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esktop\project\MonteCarloSimulation\"/>
    </mc:Choice>
  </mc:AlternateContent>
  <bookViews>
    <workbookView xWindow="0" yWindow="0" windowWidth="2350" windowHeight="0" firstSheet="3" activeTab="7"/>
  </bookViews>
  <sheets>
    <sheet name="Data Cleaning and Validation" sheetId="1" r:id="rId1"/>
    <sheet name="Sheet1" sheetId="2" state="hidden" r:id="rId2"/>
    <sheet name="Sheet5" sheetId="14" state="hidden" r:id="rId3"/>
    <sheet name="Department" sheetId="4" r:id="rId4"/>
    <sheet name="Promo" sheetId="11" r:id="rId5"/>
    <sheet name="By Month" sheetId="7" r:id="rId6"/>
    <sheet name="Dashboard" sheetId="10" r:id="rId7"/>
    <sheet name="Monte Carlo Simulation" sheetId="15" r:id="rId8"/>
  </sheets>
  <externalReferences>
    <externalReference r:id="rId9"/>
  </externalReferences>
  <definedNames>
    <definedName name="_xlnm._FilterDatabase" localSheetId="0" hidden="1">'Data Cleaning and Validation'!$A$1:$G$2424</definedName>
    <definedName name="_xlnm._FilterDatabase" localSheetId="2" hidden="1">Sheet5!$A$1:$G$2424</definedName>
    <definedName name="Slicer_Department">#N/A</definedName>
    <definedName name="Slicer_Marks___Spencer_Store">#N/A</definedName>
    <definedName name="Slicer_Months">#N/A</definedName>
    <definedName name="Slicer_Promotion">#N/A</definedName>
  </definedNames>
  <calcPr calcId="162913"/>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Lst>
</workbook>
</file>

<file path=xl/calcChain.xml><?xml version="1.0" encoding="utf-8"?>
<calcChain xmlns="http://schemas.openxmlformats.org/spreadsheetml/2006/main">
  <c r="B9" i="15" l="1"/>
  <c r="B10" i="15" l="1"/>
  <c r="B8" i="15"/>
  <c r="B11" i="15" l="1"/>
  <c r="B12" i="15" s="1"/>
  <c r="B20" i="15" l="1"/>
  <c r="J7" i="15" s="1"/>
  <c r="F2424" i="14"/>
  <c r="G2424" i="14" s="1"/>
  <c r="F2423" i="14"/>
  <c r="G2423" i="14" s="1"/>
  <c r="F2422" i="14"/>
  <c r="G2422" i="14" s="1"/>
  <c r="F2421" i="14"/>
  <c r="G2421" i="14" s="1"/>
  <c r="F2420" i="14"/>
  <c r="G2420" i="14" s="1"/>
  <c r="F2419" i="14"/>
  <c r="F2418" i="14"/>
  <c r="G2418" i="14" s="1"/>
  <c r="F2417" i="14"/>
  <c r="G2417" i="14" s="1"/>
  <c r="F2416" i="14"/>
  <c r="G2416" i="14" s="1"/>
  <c r="F2415" i="14"/>
  <c r="G2415" i="14" s="1"/>
  <c r="F2414" i="14"/>
  <c r="G2414" i="14" s="1"/>
  <c r="F2413" i="14"/>
  <c r="G2413" i="14" s="1"/>
  <c r="F2412" i="14"/>
  <c r="G2412" i="14" s="1"/>
  <c r="F2411" i="14"/>
  <c r="G2411" i="14" s="1"/>
  <c r="F2410" i="14"/>
  <c r="G2410" i="14" s="1"/>
  <c r="F2409" i="14"/>
  <c r="G2409" i="14" s="1"/>
  <c r="F2408" i="14"/>
  <c r="G2408" i="14" s="1"/>
  <c r="F2407" i="14"/>
  <c r="G2407" i="14" s="1"/>
  <c r="F2406" i="14"/>
  <c r="G2406" i="14" s="1"/>
  <c r="F2405" i="14"/>
  <c r="G2405" i="14" s="1"/>
  <c r="F2404" i="14"/>
  <c r="G2404" i="14" s="1"/>
  <c r="F2403" i="14"/>
  <c r="G2403" i="14" s="1"/>
  <c r="F2402" i="14"/>
  <c r="G2402" i="14" s="1"/>
  <c r="F2401" i="14"/>
  <c r="G2401" i="14" s="1"/>
  <c r="F2400" i="14"/>
  <c r="G2400" i="14" s="1"/>
  <c r="F2399" i="14"/>
  <c r="G2399" i="14" s="1"/>
  <c r="F2398" i="14"/>
  <c r="G2398" i="14" s="1"/>
  <c r="F2397" i="14"/>
  <c r="G2397" i="14" s="1"/>
  <c r="F2396" i="14"/>
  <c r="G2396" i="14" s="1"/>
  <c r="F2395" i="14"/>
  <c r="G2395" i="14" s="1"/>
  <c r="F2394" i="14"/>
  <c r="G2394" i="14" s="1"/>
  <c r="F2393" i="14"/>
  <c r="G2393" i="14" s="1"/>
  <c r="F2392" i="14"/>
  <c r="G2392" i="14" s="1"/>
  <c r="F2391" i="14"/>
  <c r="G2391" i="14" s="1"/>
  <c r="F2390" i="14"/>
  <c r="G2390" i="14" s="1"/>
  <c r="F2389" i="14"/>
  <c r="G2389" i="14" s="1"/>
  <c r="F2388" i="14"/>
  <c r="G2388" i="14" s="1"/>
  <c r="F2387" i="14"/>
  <c r="G2387" i="14" s="1"/>
  <c r="F2386" i="14"/>
  <c r="G2386" i="14" s="1"/>
  <c r="F2385" i="14"/>
  <c r="G2385" i="14" s="1"/>
  <c r="F2384" i="14"/>
  <c r="G2384" i="14" s="1"/>
  <c r="F2383" i="14"/>
  <c r="G2383" i="14" s="1"/>
  <c r="F2382" i="14"/>
  <c r="G2382" i="14" s="1"/>
  <c r="F2381" i="14"/>
  <c r="G2381" i="14" s="1"/>
  <c r="F2380" i="14"/>
  <c r="G2380" i="14" s="1"/>
  <c r="F2379" i="14"/>
  <c r="G2379" i="14" s="1"/>
  <c r="F2378" i="14"/>
  <c r="G2378" i="14" s="1"/>
  <c r="F2377" i="14"/>
  <c r="G2377" i="14" s="1"/>
  <c r="F2376" i="14"/>
  <c r="G2376" i="14" s="1"/>
  <c r="F2375" i="14"/>
  <c r="G2375" i="14" s="1"/>
  <c r="F2374" i="14"/>
  <c r="G2374" i="14" s="1"/>
  <c r="F2373" i="14"/>
  <c r="G2373" i="14" s="1"/>
  <c r="F2372" i="14"/>
  <c r="G2372" i="14" s="1"/>
  <c r="F2371" i="14"/>
  <c r="G2371" i="14" s="1"/>
  <c r="F2370" i="14"/>
  <c r="G2370" i="14" s="1"/>
  <c r="F2369" i="14"/>
  <c r="G2369" i="14" s="1"/>
  <c r="F2368" i="14"/>
  <c r="G2368" i="14" s="1"/>
  <c r="F2367" i="14"/>
  <c r="G2367" i="14" s="1"/>
  <c r="F2366" i="14"/>
  <c r="G2366" i="14" s="1"/>
  <c r="F2365" i="14"/>
  <c r="G2365" i="14" s="1"/>
  <c r="F2364" i="14"/>
  <c r="G2364" i="14" s="1"/>
  <c r="F2363" i="14"/>
  <c r="G2363" i="14" s="1"/>
  <c r="F2362" i="14"/>
  <c r="G2362" i="14" s="1"/>
  <c r="F2361" i="14"/>
  <c r="G2361" i="14" s="1"/>
  <c r="F2360" i="14"/>
  <c r="G2360" i="14" s="1"/>
  <c r="F2359" i="14"/>
  <c r="G2359" i="14" s="1"/>
  <c r="F2358" i="14"/>
  <c r="G2358" i="14" s="1"/>
  <c r="F2357" i="14"/>
  <c r="G2357" i="14" s="1"/>
  <c r="F2356" i="14"/>
  <c r="G2356" i="14" s="1"/>
  <c r="F2355" i="14"/>
  <c r="G2355" i="14" s="1"/>
  <c r="F2354" i="14"/>
  <c r="G2354" i="14" s="1"/>
  <c r="F2353" i="14"/>
  <c r="G2353" i="14" s="1"/>
  <c r="F2352" i="14"/>
  <c r="G2352" i="14" s="1"/>
  <c r="F2351" i="14"/>
  <c r="G2351" i="14" s="1"/>
  <c r="F2350" i="14"/>
  <c r="G2350" i="14" s="1"/>
  <c r="F2349" i="14"/>
  <c r="G2349" i="14" s="1"/>
  <c r="F2348" i="14"/>
  <c r="G2348" i="14" s="1"/>
  <c r="F2347" i="14"/>
  <c r="G2347" i="14" s="1"/>
  <c r="F2346" i="14"/>
  <c r="G2346" i="14" s="1"/>
  <c r="F2345" i="14"/>
  <c r="G2345" i="14" s="1"/>
  <c r="F2344" i="14"/>
  <c r="G2344" i="14" s="1"/>
  <c r="F2343" i="14"/>
  <c r="G2343" i="14" s="1"/>
  <c r="F2342" i="14"/>
  <c r="G2342" i="14" s="1"/>
  <c r="F2341" i="14"/>
  <c r="G2341" i="14" s="1"/>
  <c r="F2340" i="14"/>
  <c r="G2340" i="14" s="1"/>
  <c r="F2339" i="14"/>
  <c r="G2339" i="14" s="1"/>
  <c r="F2338" i="14"/>
  <c r="G2338" i="14" s="1"/>
  <c r="F2337" i="14"/>
  <c r="G2337" i="14" s="1"/>
  <c r="F2336" i="14"/>
  <c r="G2336" i="14" s="1"/>
  <c r="F2335" i="14"/>
  <c r="G2335" i="14" s="1"/>
  <c r="F2334" i="14"/>
  <c r="G2334" i="14" s="1"/>
  <c r="F2333" i="14"/>
  <c r="G2333" i="14" s="1"/>
  <c r="F2332" i="14"/>
  <c r="G2332" i="14" s="1"/>
  <c r="F2331" i="14"/>
  <c r="G2331" i="14" s="1"/>
  <c r="F2330" i="14"/>
  <c r="G2330" i="14" s="1"/>
  <c r="F2329" i="14"/>
  <c r="G2329" i="14" s="1"/>
  <c r="F2328" i="14"/>
  <c r="G2328" i="14" s="1"/>
  <c r="F2327" i="14"/>
  <c r="G2327" i="14" s="1"/>
  <c r="F2326" i="14"/>
  <c r="G2326" i="14" s="1"/>
  <c r="F2325" i="14"/>
  <c r="G2325" i="14" s="1"/>
  <c r="F2324" i="14"/>
  <c r="G2324" i="14" s="1"/>
  <c r="F2323" i="14"/>
  <c r="G2323" i="14" s="1"/>
  <c r="F2322" i="14"/>
  <c r="G2322" i="14" s="1"/>
  <c r="F2321" i="14"/>
  <c r="G2321" i="14" s="1"/>
  <c r="F2320" i="14"/>
  <c r="G2320" i="14" s="1"/>
  <c r="F2319" i="14"/>
  <c r="G2319" i="14" s="1"/>
  <c r="F2318" i="14"/>
  <c r="G2318" i="14" s="1"/>
  <c r="F2317" i="14"/>
  <c r="G2317" i="14" s="1"/>
  <c r="F2316" i="14"/>
  <c r="G2316" i="14" s="1"/>
  <c r="F2315" i="14"/>
  <c r="G2315" i="14" s="1"/>
  <c r="F2314" i="14"/>
  <c r="G2314" i="14" s="1"/>
  <c r="F2313" i="14"/>
  <c r="G2313" i="14" s="1"/>
  <c r="F2312" i="14"/>
  <c r="G2312" i="14" s="1"/>
  <c r="F2311" i="14"/>
  <c r="G2311" i="14" s="1"/>
  <c r="F2310" i="14"/>
  <c r="G2310" i="14" s="1"/>
  <c r="F2309" i="14"/>
  <c r="G2309" i="14" s="1"/>
  <c r="F2308" i="14"/>
  <c r="G2308" i="14" s="1"/>
  <c r="F2307" i="14"/>
  <c r="G2307" i="14" s="1"/>
  <c r="F2306" i="14"/>
  <c r="G2306" i="14" s="1"/>
  <c r="F2305" i="14"/>
  <c r="G2305" i="14" s="1"/>
  <c r="F2304" i="14"/>
  <c r="G2304" i="14" s="1"/>
  <c r="F2303" i="14"/>
  <c r="G2303" i="14" s="1"/>
  <c r="F2302" i="14"/>
  <c r="G2302" i="14" s="1"/>
  <c r="F2301" i="14"/>
  <c r="G2301" i="14" s="1"/>
  <c r="F2300" i="14"/>
  <c r="G2300" i="14" s="1"/>
  <c r="F2299" i="14"/>
  <c r="G2299" i="14" s="1"/>
  <c r="F2298" i="14"/>
  <c r="G2298" i="14" s="1"/>
  <c r="F2297" i="14"/>
  <c r="G2297" i="14" s="1"/>
  <c r="F2296" i="14"/>
  <c r="G2296" i="14" s="1"/>
  <c r="F2295" i="14"/>
  <c r="G2295" i="14" s="1"/>
  <c r="F2294" i="14"/>
  <c r="G2294" i="14" s="1"/>
  <c r="F2293" i="14"/>
  <c r="G2293" i="14" s="1"/>
  <c r="F2292" i="14"/>
  <c r="G2292" i="14" s="1"/>
  <c r="F2291" i="14"/>
  <c r="G2291" i="14" s="1"/>
  <c r="F2290" i="14"/>
  <c r="G2290" i="14" s="1"/>
  <c r="F2289" i="14"/>
  <c r="G2289" i="14" s="1"/>
  <c r="F2288" i="14"/>
  <c r="G2288" i="14" s="1"/>
  <c r="F2287" i="14"/>
  <c r="G2287" i="14" s="1"/>
  <c r="F2286" i="14"/>
  <c r="G2286" i="14" s="1"/>
  <c r="F2285" i="14"/>
  <c r="G2285" i="14" s="1"/>
  <c r="F2284" i="14"/>
  <c r="G2284" i="14" s="1"/>
  <c r="F2283" i="14"/>
  <c r="G2283" i="14" s="1"/>
  <c r="F2282" i="14"/>
  <c r="G2282" i="14" s="1"/>
  <c r="F2281" i="14"/>
  <c r="G2281" i="14" s="1"/>
  <c r="F2280" i="14"/>
  <c r="G2280" i="14" s="1"/>
  <c r="F2279" i="14"/>
  <c r="G2279" i="14" s="1"/>
  <c r="F2278" i="14"/>
  <c r="G2278" i="14" s="1"/>
  <c r="F2277" i="14"/>
  <c r="G2277" i="14" s="1"/>
  <c r="F2276" i="14"/>
  <c r="G2276" i="14" s="1"/>
  <c r="F2275" i="14"/>
  <c r="G2275" i="14" s="1"/>
  <c r="F2274" i="14"/>
  <c r="G2274" i="14" s="1"/>
  <c r="F2273" i="14"/>
  <c r="G2273" i="14" s="1"/>
  <c r="F2272" i="14"/>
  <c r="G2272" i="14" s="1"/>
  <c r="F2271" i="14"/>
  <c r="G2271" i="14" s="1"/>
  <c r="F2270" i="14"/>
  <c r="G2270" i="14" s="1"/>
  <c r="F2269" i="14"/>
  <c r="G2269" i="14" s="1"/>
  <c r="F2268" i="14"/>
  <c r="G2268" i="14" s="1"/>
  <c r="F2267" i="14"/>
  <c r="G2267" i="14" s="1"/>
  <c r="F2266" i="14"/>
  <c r="G2266" i="14" s="1"/>
  <c r="F2265" i="14"/>
  <c r="G2265" i="14" s="1"/>
  <c r="F2264" i="14"/>
  <c r="G2264" i="14" s="1"/>
  <c r="F2263" i="14"/>
  <c r="G2263" i="14" s="1"/>
  <c r="F2262" i="14"/>
  <c r="G2262" i="14" s="1"/>
  <c r="F2261" i="14"/>
  <c r="G2261" i="14" s="1"/>
  <c r="F2260" i="14"/>
  <c r="G2260" i="14" s="1"/>
  <c r="F2259" i="14"/>
  <c r="G2259" i="14" s="1"/>
  <c r="F2258" i="14"/>
  <c r="G2258" i="14" s="1"/>
  <c r="F2257" i="14"/>
  <c r="G2257" i="14" s="1"/>
  <c r="F2256" i="14"/>
  <c r="G2256" i="14" s="1"/>
  <c r="F2255" i="14"/>
  <c r="G2255" i="14" s="1"/>
  <c r="F2254" i="14"/>
  <c r="G2254" i="14" s="1"/>
  <c r="F2253" i="14"/>
  <c r="G2253" i="14" s="1"/>
  <c r="F2252" i="14"/>
  <c r="G2252" i="14" s="1"/>
  <c r="F2251" i="14"/>
  <c r="G2251" i="14" s="1"/>
  <c r="F2250" i="14"/>
  <c r="G2250" i="14" s="1"/>
  <c r="F2249" i="14"/>
  <c r="G2249" i="14" s="1"/>
  <c r="F2248" i="14"/>
  <c r="G2248" i="14" s="1"/>
  <c r="F2247" i="14"/>
  <c r="G2247" i="14" s="1"/>
  <c r="F2246" i="14"/>
  <c r="G2246" i="14" s="1"/>
  <c r="F2245" i="14"/>
  <c r="G2245" i="14" s="1"/>
  <c r="F2244" i="14"/>
  <c r="G2244" i="14" s="1"/>
  <c r="F2243" i="14"/>
  <c r="G2243" i="14" s="1"/>
  <c r="F2242" i="14"/>
  <c r="G2242" i="14" s="1"/>
  <c r="F2241" i="14"/>
  <c r="G2241" i="14" s="1"/>
  <c r="F2240" i="14"/>
  <c r="G2240" i="14" s="1"/>
  <c r="F2239" i="14"/>
  <c r="G2239" i="14" s="1"/>
  <c r="F2238" i="14"/>
  <c r="G2238" i="14" s="1"/>
  <c r="F2237" i="14"/>
  <c r="G2237" i="14" s="1"/>
  <c r="F2236" i="14"/>
  <c r="G2236" i="14" s="1"/>
  <c r="F2235" i="14"/>
  <c r="G2235" i="14" s="1"/>
  <c r="F2234" i="14"/>
  <c r="G2234" i="14" s="1"/>
  <c r="F2233" i="14"/>
  <c r="G2233" i="14" s="1"/>
  <c r="F2232" i="14"/>
  <c r="G2232" i="14" s="1"/>
  <c r="F2231" i="14"/>
  <c r="G2231" i="14" s="1"/>
  <c r="F2230" i="14"/>
  <c r="G2230" i="14" s="1"/>
  <c r="F2229" i="14"/>
  <c r="G2229" i="14" s="1"/>
  <c r="F2228" i="14"/>
  <c r="G2228" i="14" s="1"/>
  <c r="F2227" i="14"/>
  <c r="G2227" i="14" s="1"/>
  <c r="F2226" i="14"/>
  <c r="G2226" i="14" s="1"/>
  <c r="F2225" i="14"/>
  <c r="G2225" i="14" s="1"/>
  <c r="F2224" i="14"/>
  <c r="G2224" i="14" s="1"/>
  <c r="F2223" i="14"/>
  <c r="G2223" i="14" s="1"/>
  <c r="F2222" i="14"/>
  <c r="G2222" i="14" s="1"/>
  <c r="F2221" i="14"/>
  <c r="G2221" i="14" s="1"/>
  <c r="F2220" i="14"/>
  <c r="G2220" i="14" s="1"/>
  <c r="F2219" i="14"/>
  <c r="G2219" i="14" s="1"/>
  <c r="F2218" i="14"/>
  <c r="G2218" i="14" s="1"/>
  <c r="F2217" i="14"/>
  <c r="G2217" i="14" s="1"/>
  <c r="F2216" i="14"/>
  <c r="G2216" i="14" s="1"/>
  <c r="F2215" i="14"/>
  <c r="G2215" i="14" s="1"/>
  <c r="F2214" i="14"/>
  <c r="G2214" i="14" s="1"/>
  <c r="F2213" i="14"/>
  <c r="G2213" i="14" s="1"/>
  <c r="F2212" i="14"/>
  <c r="G2212" i="14" s="1"/>
  <c r="F2211" i="14"/>
  <c r="G2211" i="14" s="1"/>
  <c r="F2210" i="14"/>
  <c r="G2210" i="14" s="1"/>
  <c r="F2209" i="14"/>
  <c r="G2209" i="14" s="1"/>
  <c r="F2208" i="14"/>
  <c r="G2208" i="14" s="1"/>
  <c r="F2207" i="14"/>
  <c r="G2207" i="14" s="1"/>
  <c r="F2206" i="14"/>
  <c r="G2206" i="14" s="1"/>
  <c r="F2205" i="14"/>
  <c r="G2205" i="14" s="1"/>
  <c r="F2204" i="14"/>
  <c r="G2204" i="14" s="1"/>
  <c r="F2203" i="14"/>
  <c r="G2203" i="14" s="1"/>
  <c r="F2202" i="14"/>
  <c r="G2202" i="14" s="1"/>
  <c r="F2201" i="14"/>
  <c r="G2201" i="14" s="1"/>
  <c r="F2200" i="14"/>
  <c r="G2200" i="14" s="1"/>
  <c r="F2199" i="14"/>
  <c r="G2199" i="14" s="1"/>
  <c r="F2198" i="14"/>
  <c r="G2198" i="14" s="1"/>
  <c r="F2197" i="14"/>
  <c r="G2197" i="14" s="1"/>
  <c r="F2196" i="14"/>
  <c r="G2196" i="14" s="1"/>
  <c r="F2195" i="14"/>
  <c r="G2195" i="14" s="1"/>
  <c r="F2194" i="14"/>
  <c r="G2194" i="14" s="1"/>
  <c r="F2193" i="14"/>
  <c r="G2193" i="14" s="1"/>
  <c r="F2192" i="14"/>
  <c r="G2192" i="14" s="1"/>
  <c r="F2191" i="14"/>
  <c r="G2191" i="14" s="1"/>
  <c r="F2190" i="14"/>
  <c r="G2190" i="14" s="1"/>
  <c r="F2189" i="14"/>
  <c r="G2189" i="14" s="1"/>
  <c r="F2188" i="14"/>
  <c r="G2188" i="14" s="1"/>
  <c r="F2187" i="14"/>
  <c r="G2187" i="14" s="1"/>
  <c r="F2186" i="14"/>
  <c r="G2186" i="14" s="1"/>
  <c r="F2185" i="14"/>
  <c r="G2185" i="14" s="1"/>
  <c r="F2184" i="14"/>
  <c r="G2184" i="14" s="1"/>
  <c r="F2183" i="14"/>
  <c r="G2183" i="14" s="1"/>
  <c r="F2182" i="14"/>
  <c r="G2182" i="14" s="1"/>
  <c r="F2181" i="14"/>
  <c r="G2181" i="14" s="1"/>
  <c r="F2180" i="14"/>
  <c r="G2180" i="14" s="1"/>
  <c r="F2179" i="14"/>
  <c r="G2179" i="14" s="1"/>
  <c r="F2178" i="14"/>
  <c r="G2178" i="14" s="1"/>
  <c r="F2177" i="14"/>
  <c r="G2177" i="14" s="1"/>
  <c r="F2176" i="14"/>
  <c r="G2176" i="14" s="1"/>
  <c r="F2175" i="14"/>
  <c r="G2175" i="14" s="1"/>
  <c r="F2174" i="14"/>
  <c r="G2174" i="14" s="1"/>
  <c r="F2173" i="14"/>
  <c r="G2173" i="14" s="1"/>
  <c r="F2172" i="14"/>
  <c r="G2172" i="14" s="1"/>
  <c r="F2171" i="14"/>
  <c r="G2171" i="14" s="1"/>
  <c r="F2170" i="14"/>
  <c r="G2170" i="14" s="1"/>
  <c r="F2169" i="14"/>
  <c r="G2169" i="14" s="1"/>
  <c r="F2168" i="14"/>
  <c r="G2168" i="14" s="1"/>
  <c r="F2167" i="14"/>
  <c r="G2167" i="14" s="1"/>
  <c r="F2166" i="14"/>
  <c r="G2166" i="14" s="1"/>
  <c r="F2165" i="14"/>
  <c r="G2165" i="14" s="1"/>
  <c r="F2164" i="14"/>
  <c r="G2164" i="14" s="1"/>
  <c r="F2163" i="14"/>
  <c r="G2163" i="14" s="1"/>
  <c r="F2162" i="14"/>
  <c r="G2162" i="14" s="1"/>
  <c r="F2161" i="14"/>
  <c r="G2161" i="14" s="1"/>
  <c r="F2160" i="14"/>
  <c r="G2160" i="14" s="1"/>
  <c r="F2159" i="14"/>
  <c r="G2159" i="14" s="1"/>
  <c r="F2158" i="14"/>
  <c r="G2158" i="14" s="1"/>
  <c r="F2157" i="14"/>
  <c r="G2157" i="14" s="1"/>
  <c r="F2156" i="14"/>
  <c r="G2156" i="14" s="1"/>
  <c r="F2155" i="14"/>
  <c r="G2155" i="14" s="1"/>
  <c r="F2154" i="14"/>
  <c r="G2154" i="14" s="1"/>
  <c r="F2153" i="14"/>
  <c r="G2153" i="14" s="1"/>
  <c r="F2152" i="14"/>
  <c r="G2152" i="14" s="1"/>
  <c r="F2151" i="14"/>
  <c r="G2151" i="14" s="1"/>
  <c r="F2150" i="14"/>
  <c r="G2150" i="14" s="1"/>
  <c r="F2149" i="14"/>
  <c r="G2149" i="14" s="1"/>
  <c r="F2148" i="14"/>
  <c r="G2148" i="14" s="1"/>
  <c r="F2147" i="14"/>
  <c r="G2147" i="14" s="1"/>
  <c r="F2146" i="14"/>
  <c r="G2146" i="14" s="1"/>
  <c r="F2145" i="14"/>
  <c r="G2145" i="14" s="1"/>
  <c r="F2144" i="14"/>
  <c r="G2144" i="14" s="1"/>
  <c r="F2143" i="14"/>
  <c r="G2143" i="14" s="1"/>
  <c r="F2142" i="14"/>
  <c r="G2142" i="14" s="1"/>
  <c r="F2141" i="14"/>
  <c r="G2141" i="14" s="1"/>
  <c r="F2140" i="14"/>
  <c r="G2140" i="14" s="1"/>
  <c r="F2139" i="14"/>
  <c r="G2139" i="14" s="1"/>
  <c r="F2138" i="14"/>
  <c r="G2138" i="14" s="1"/>
  <c r="F2137" i="14"/>
  <c r="G2137" i="14" s="1"/>
  <c r="F2136" i="14"/>
  <c r="G2136" i="14" s="1"/>
  <c r="F2135" i="14"/>
  <c r="G2135" i="14" s="1"/>
  <c r="F2134" i="14"/>
  <c r="G2134" i="14" s="1"/>
  <c r="F2133" i="14"/>
  <c r="G2133" i="14" s="1"/>
  <c r="F2132" i="14"/>
  <c r="G2132" i="14" s="1"/>
  <c r="F2131" i="14"/>
  <c r="G2131" i="14" s="1"/>
  <c r="F2130" i="14"/>
  <c r="G2130" i="14" s="1"/>
  <c r="F2129" i="14"/>
  <c r="G2129" i="14" s="1"/>
  <c r="F2128" i="14"/>
  <c r="G2128" i="14" s="1"/>
  <c r="F2127" i="14"/>
  <c r="G2127" i="14" s="1"/>
  <c r="F2126" i="14"/>
  <c r="G2126" i="14" s="1"/>
  <c r="F2125" i="14"/>
  <c r="G2125" i="14" s="1"/>
  <c r="F2124" i="14"/>
  <c r="G2124" i="14" s="1"/>
  <c r="F2123" i="14"/>
  <c r="G2123" i="14" s="1"/>
  <c r="F2122" i="14"/>
  <c r="G2122" i="14" s="1"/>
  <c r="F2121" i="14"/>
  <c r="G2121" i="14" s="1"/>
  <c r="F2120" i="14"/>
  <c r="G2120" i="14" s="1"/>
  <c r="F2119" i="14"/>
  <c r="G2119" i="14" s="1"/>
  <c r="F2118" i="14"/>
  <c r="G2118" i="14" s="1"/>
  <c r="F2117" i="14"/>
  <c r="G2117" i="14" s="1"/>
  <c r="F2116" i="14"/>
  <c r="G2116" i="14" s="1"/>
  <c r="F2115" i="14"/>
  <c r="G2115" i="14" s="1"/>
  <c r="F2114" i="14"/>
  <c r="G2114" i="14" s="1"/>
  <c r="F2113" i="14"/>
  <c r="F2112" i="14"/>
  <c r="G2112" i="14" s="1"/>
  <c r="F2111" i="14"/>
  <c r="G2111" i="14" s="1"/>
  <c r="F2110" i="14"/>
  <c r="G2110" i="14" s="1"/>
  <c r="F2109" i="14"/>
  <c r="G2109" i="14" s="1"/>
  <c r="F2108" i="14"/>
  <c r="G2108" i="14" s="1"/>
  <c r="F2107" i="14"/>
  <c r="G2107" i="14" s="1"/>
  <c r="F2106" i="14"/>
  <c r="G2106" i="14" s="1"/>
  <c r="F2105" i="14"/>
  <c r="G2105" i="14" s="1"/>
  <c r="F2104" i="14"/>
  <c r="G2104" i="14" s="1"/>
  <c r="F2103" i="14"/>
  <c r="G2103" i="14" s="1"/>
  <c r="F2102" i="14"/>
  <c r="G2102" i="14" s="1"/>
  <c r="F2101" i="14"/>
  <c r="G2101" i="14" s="1"/>
  <c r="F2100" i="14"/>
  <c r="G2100" i="14" s="1"/>
  <c r="F2099" i="14"/>
  <c r="G2099" i="14" s="1"/>
  <c r="F2098" i="14"/>
  <c r="G2098" i="14" s="1"/>
  <c r="F2097" i="14"/>
  <c r="G2097" i="14" s="1"/>
  <c r="F2096" i="14"/>
  <c r="G2096" i="14" s="1"/>
  <c r="F2095" i="14"/>
  <c r="G2095" i="14" s="1"/>
  <c r="F2094" i="14"/>
  <c r="G2094" i="14" s="1"/>
  <c r="F2093" i="14"/>
  <c r="G2093" i="14" s="1"/>
  <c r="F2092" i="14"/>
  <c r="G2092" i="14" s="1"/>
  <c r="F2091" i="14"/>
  <c r="G2091" i="14" s="1"/>
  <c r="F2090" i="14"/>
  <c r="G2090" i="14" s="1"/>
  <c r="F2089" i="14"/>
  <c r="G2089" i="14" s="1"/>
  <c r="F2088" i="14"/>
  <c r="G2088" i="14" s="1"/>
  <c r="F2087" i="14"/>
  <c r="G2087" i="14" s="1"/>
  <c r="F2086" i="14"/>
  <c r="G2086" i="14" s="1"/>
  <c r="F2085" i="14"/>
  <c r="G2085" i="14" s="1"/>
  <c r="F2084" i="14"/>
  <c r="G2084" i="14" s="1"/>
  <c r="F2083" i="14"/>
  <c r="G2083" i="14" s="1"/>
  <c r="F2082" i="14"/>
  <c r="G2082" i="14" s="1"/>
  <c r="F2081" i="14"/>
  <c r="G2081" i="14" s="1"/>
  <c r="F2080" i="14"/>
  <c r="G2080" i="14" s="1"/>
  <c r="F2079" i="14"/>
  <c r="G2079" i="14" s="1"/>
  <c r="F2078" i="14"/>
  <c r="G2078" i="14" s="1"/>
  <c r="F2077" i="14"/>
  <c r="G2077" i="14" s="1"/>
  <c r="F2076" i="14"/>
  <c r="G2076" i="14" s="1"/>
  <c r="F2075" i="14"/>
  <c r="G2075" i="14" s="1"/>
  <c r="F2074" i="14"/>
  <c r="G2074" i="14" s="1"/>
  <c r="F2073" i="14"/>
  <c r="G2073" i="14" s="1"/>
  <c r="F2072" i="14"/>
  <c r="G2072" i="14" s="1"/>
  <c r="F2071" i="14"/>
  <c r="G2071" i="14" s="1"/>
  <c r="F2070" i="14"/>
  <c r="G2070" i="14" s="1"/>
  <c r="F2069" i="14"/>
  <c r="G2069" i="14" s="1"/>
  <c r="F2068" i="14"/>
  <c r="G2068" i="14" s="1"/>
  <c r="F2067" i="14"/>
  <c r="G2067" i="14" s="1"/>
  <c r="F2066" i="14"/>
  <c r="G2066" i="14" s="1"/>
  <c r="F2065" i="14"/>
  <c r="G2065" i="14" s="1"/>
  <c r="F2064" i="14"/>
  <c r="G2064" i="14" s="1"/>
  <c r="F2063" i="14"/>
  <c r="G2063" i="14" s="1"/>
  <c r="F2062" i="14"/>
  <c r="G2062" i="14" s="1"/>
  <c r="F2061" i="14"/>
  <c r="G2061" i="14" s="1"/>
  <c r="F2060" i="14"/>
  <c r="G2060" i="14" s="1"/>
  <c r="F2059" i="14"/>
  <c r="G2059" i="14" s="1"/>
  <c r="F2058" i="14"/>
  <c r="G2058" i="14" s="1"/>
  <c r="F2057" i="14"/>
  <c r="G2057" i="14" s="1"/>
  <c r="F2056" i="14"/>
  <c r="G2056" i="14" s="1"/>
  <c r="F2055" i="14"/>
  <c r="G2055" i="14" s="1"/>
  <c r="F2054" i="14"/>
  <c r="G2054" i="14" s="1"/>
  <c r="F2053" i="14"/>
  <c r="G2053" i="14" s="1"/>
  <c r="F2052" i="14"/>
  <c r="G2052" i="14" s="1"/>
  <c r="F2051" i="14"/>
  <c r="G2051" i="14" s="1"/>
  <c r="F2050" i="14"/>
  <c r="G2050" i="14" s="1"/>
  <c r="F2049" i="14"/>
  <c r="G2049" i="14" s="1"/>
  <c r="F2048" i="14"/>
  <c r="G2048" i="14" s="1"/>
  <c r="F2047" i="14"/>
  <c r="G2047" i="14" s="1"/>
  <c r="F2046" i="14"/>
  <c r="G2046" i="14" s="1"/>
  <c r="F2045" i="14"/>
  <c r="G2045" i="14" s="1"/>
  <c r="F2044" i="14"/>
  <c r="G2044" i="14" s="1"/>
  <c r="F2043" i="14"/>
  <c r="G2043" i="14" s="1"/>
  <c r="F2042" i="14"/>
  <c r="G2042" i="14" s="1"/>
  <c r="F2041" i="14"/>
  <c r="G2041" i="14" s="1"/>
  <c r="F2040" i="14"/>
  <c r="G2040" i="14" s="1"/>
  <c r="F2039" i="14"/>
  <c r="G2039" i="14" s="1"/>
  <c r="F2038" i="14"/>
  <c r="G2038" i="14" s="1"/>
  <c r="F2037" i="14"/>
  <c r="G2037" i="14" s="1"/>
  <c r="F2036" i="14"/>
  <c r="G2036" i="14" s="1"/>
  <c r="F2035" i="14"/>
  <c r="G2035" i="14" s="1"/>
  <c r="F2034" i="14"/>
  <c r="G2034" i="14" s="1"/>
  <c r="F2033" i="14"/>
  <c r="G2033" i="14" s="1"/>
  <c r="F2032" i="14"/>
  <c r="G2032" i="14" s="1"/>
  <c r="F2031" i="14"/>
  <c r="G2031" i="14" s="1"/>
  <c r="F2030" i="14"/>
  <c r="G2030" i="14" s="1"/>
  <c r="F2029" i="14"/>
  <c r="G2029" i="14" s="1"/>
  <c r="F2028" i="14"/>
  <c r="G2028" i="14" s="1"/>
  <c r="F2027" i="14"/>
  <c r="G2027" i="14" s="1"/>
  <c r="F2026" i="14"/>
  <c r="G2026" i="14" s="1"/>
  <c r="F2025" i="14"/>
  <c r="G2025" i="14" s="1"/>
  <c r="F2024" i="14"/>
  <c r="G2024" i="14" s="1"/>
  <c r="F2023" i="14"/>
  <c r="G2023" i="14" s="1"/>
  <c r="F2022" i="14"/>
  <c r="G2022" i="14" s="1"/>
  <c r="F2021" i="14"/>
  <c r="G2021" i="14" s="1"/>
  <c r="F2020" i="14"/>
  <c r="G2020" i="14" s="1"/>
  <c r="F2019" i="14"/>
  <c r="G2019" i="14" s="1"/>
  <c r="F2018" i="14"/>
  <c r="G2018" i="14" s="1"/>
  <c r="F2017" i="14"/>
  <c r="G2017" i="14" s="1"/>
  <c r="F2016" i="14"/>
  <c r="G2016" i="14" s="1"/>
  <c r="F2015" i="14"/>
  <c r="G2015" i="14" s="1"/>
  <c r="F2014" i="14"/>
  <c r="G2014" i="14" s="1"/>
  <c r="F2013" i="14"/>
  <c r="G2013" i="14" s="1"/>
  <c r="F2012" i="14"/>
  <c r="G2012" i="14" s="1"/>
  <c r="F2011" i="14"/>
  <c r="G2011" i="14" s="1"/>
  <c r="F2010" i="14"/>
  <c r="G2010" i="14" s="1"/>
  <c r="F2009" i="14"/>
  <c r="G2009" i="14" s="1"/>
  <c r="F2008" i="14"/>
  <c r="G2008" i="14" s="1"/>
  <c r="F2007" i="14"/>
  <c r="G2007" i="14" s="1"/>
  <c r="F2006" i="14"/>
  <c r="G2006" i="14" s="1"/>
  <c r="F2005" i="14"/>
  <c r="G2005" i="14" s="1"/>
  <c r="F2004" i="14"/>
  <c r="G2004" i="14" s="1"/>
  <c r="F2003" i="14"/>
  <c r="G2003" i="14" s="1"/>
  <c r="F2002" i="14"/>
  <c r="G2002" i="14" s="1"/>
  <c r="F2001" i="14"/>
  <c r="G2001" i="14" s="1"/>
  <c r="F2000" i="14"/>
  <c r="G2000" i="14" s="1"/>
  <c r="F1999" i="14"/>
  <c r="G1999" i="14" s="1"/>
  <c r="F1998" i="14"/>
  <c r="G1998" i="14" s="1"/>
  <c r="F1997" i="14"/>
  <c r="G1997" i="14" s="1"/>
  <c r="F1996" i="14"/>
  <c r="G1996" i="14" s="1"/>
  <c r="F1995" i="14"/>
  <c r="G1995" i="14" s="1"/>
  <c r="F1994" i="14"/>
  <c r="G1994" i="14" s="1"/>
  <c r="F1993" i="14"/>
  <c r="G1993" i="14" s="1"/>
  <c r="F1992" i="14"/>
  <c r="G1992" i="14" s="1"/>
  <c r="F1991" i="14"/>
  <c r="G1991" i="14" s="1"/>
  <c r="F1990" i="14"/>
  <c r="G1990" i="14" s="1"/>
  <c r="F1989" i="14"/>
  <c r="G1989" i="14" s="1"/>
  <c r="F1988" i="14"/>
  <c r="G1988" i="14" s="1"/>
  <c r="F1987" i="14"/>
  <c r="G1987" i="14" s="1"/>
  <c r="F1986" i="14"/>
  <c r="G1986" i="14" s="1"/>
  <c r="F1985" i="14"/>
  <c r="G1985" i="14" s="1"/>
  <c r="F1984" i="14"/>
  <c r="G1984" i="14" s="1"/>
  <c r="F1983" i="14"/>
  <c r="G1983" i="14" s="1"/>
  <c r="F1982" i="14"/>
  <c r="G1982" i="14" s="1"/>
  <c r="F1981" i="14"/>
  <c r="G1981" i="14" s="1"/>
  <c r="F1980" i="14"/>
  <c r="G1980" i="14" s="1"/>
  <c r="F1979" i="14"/>
  <c r="G1979" i="14" s="1"/>
  <c r="F1978" i="14"/>
  <c r="G1978" i="14" s="1"/>
  <c r="F1977" i="14"/>
  <c r="G1977" i="14" s="1"/>
  <c r="F1976" i="14"/>
  <c r="G1976" i="14" s="1"/>
  <c r="F1975" i="14"/>
  <c r="G1975" i="14" s="1"/>
  <c r="F1974" i="14"/>
  <c r="G1974" i="14" s="1"/>
  <c r="F1973" i="14"/>
  <c r="G1973" i="14" s="1"/>
  <c r="F1972" i="14"/>
  <c r="G1972" i="14" s="1"/>
  <c r="F1971" i="14"/>
  <c r="G1971" i="14" s="1"/>
  <c r="F1970" i="14"/>
  <c r="G1970" i="14" s="1"/>
  <c r="F1969" i="14"/>
  <c r="G1969" i="14" s="1"/>
  <c r="F1968" i="14"/>
  <c r="G1968" i="14" s="1"/>
  <c r="F1967" i="14"/>
  <c r="G1967" i="14" s="1"/>
  <c r="F1966" i="14"/>
  <c r="G1966" i="14" s="1"/>
  <c r="F1965" i="14"/>
  <c r="G1965" i="14" s="1"/>
  <c r="F1964" i="14"/>
  <c r="G1964" i="14" s="1"/>
  <c r="F1963" i="14"/>
  <c r="G1963" i="14" s="1"/>
  <c r="F1962" i="14"/>
  <c r="G1962" i="14" s="1"/>
  <c r="F1961" i="14"/>
  <c r="G1961" i="14" s="1"/>
  <c r="F1960" i="14"/>
  <c r="G1960" i="14" s="1"/>
  <c r="F1959" i="14"/>
  <c r="G1959" i="14" s="1"/>
  <c r="F1958" i="14"/>
  <c r="G1958" i="14" s="1"/>
  <c r="F1957" i="14"/>
  <c r="G1957" i="14" s="1"/>
  <c r="F1956" i="14"/>
  <c r="G1956" i="14" s="1"/>
  <c r="F1955" i="14"/>
  <c r="G1955" i="14" s="1"/>
  <c r="F1954" i="14"/>
  <c r="G1954" i="14" s="1"/>
  <c r="F1953" i="14"/>
  <c r="G1953" i="14" s="1"/>
  <c r="F1952" i="14"/>
  <c r="G1952" i="14" s="1"/>
  <c r="F1951" i="14"/>
  <c r="G1951" i="14" s="1"/>
  <c r="F1950" i="14"/>
  <c r="G1950" i="14" s="1"/>
  <c r="F1949" i="14"/>
  <c r="G1949" i="14" s="1"/>
  <c r="F1948" i="14"/>
  <c r="G1948" i="14" s="1"/>
  <c r="F1947" i="14"/>
  <c r="G1947" i="14" s="1"/>
  <c r="F1946" i="14"/>
  <c r="G1946" i="14" s="1"/>
  <c r="F1945" i="14"/>
  <c r="G1945" i="14" s="1"/>
  <c r="F1944" i="14"/>
  <c r="G1944" i="14" s="1"/>
  <c r="F1943" i="14"/>
  <c r="G1943" i="14" s="1"/>
  <c r="F1942" i="14"/>
  <c r="G1942" i="14" s="1"/>
  <c r="F1941" i="14"/>
  <c r="G1941" i="14" s="1"/>
  <c r="F1940" i="14"/>
  <c r="G1940" i="14" s="1"/>
  <c r="F1939" i="14"/>
  <c r="G1939" i="14" s="1"/>
  <c r="F1938" i="14"/>
  <c r="G1938" i="14" s="1"/>
  <c r="F1937" i="14"/>
  <c r="G1937" i="14" s="1"/>
  <c r="F1936" i="14"/>
  <c r="G1936" i="14" s="1"/>
  <c r="F1935" i="14"/>
  <c r="G1935" i="14" s="1"/>
  <c r="F1934" i="14"/>
  <c r="G1934" i="14" s="1"/>
  <c r="F1933" i="14"/>
  <c r="G1933" i="14" s="1"/>
  <c r="F1932" i="14"/>
  <c r="G1932" i="14" s="1"/>
  <c r="F1931" i="14"/>
  <c r="G1931" i="14" s="1"/>
  <c r="F1930" i="14"/>
  <c r="G1930" i="14" s="1"/>
  <c r="F1929" i="14"/>
  <c r="G1929" i="14" s="1"/>
  <c r="F1928" i="14"/>
  <c r="G1928" i="14" s="1"/>
  <c r="F1927" i="14"/>
  <c r="G1927" i="14" s="1"/>
  <c r="F1926" i="14"/>
  <c r="G1926" i="14" s="1"/>
  <c r="F1925" i="14"/>
  <c r="G1925" i="14" s="1"/>
  <c r="F1924" i="14"/>
  <c r="G1924" i="14" s="1"/>
  <c r="F1923" i="14"/>
  <c r="G1923" i="14" s="1"/>
  <c r="F1922" i="14"/>
  <c r="G1922" i="14" s="1"/>
  <c r="F1921" i="14"/>
  <c r="G1921" i="14" s="1"/>
  <c r="F1920" i="14"/>
  <c r="G1920" i="14" s="1"/>
  <c r="F1919" i="14"/>
  <c r="G1919" i="14" s="1"/>
  <c r="F1918" i="14"/>
  <c r="G1918" i="14" s="1"/>
  <c r="F1917" i="14"/>
  <c r="G1917" i="14" s="1"/>
  <c r="F1916" i="14"/>
  <c r="G1916" i="14" s="1"/>
  <c r="F1915" i="14"/>
  <c r="G1915" i="14" s="1"/>
  <c r="F1914" i="14"/>
  <c r="G1914" i="14" s="1"/>
  <c r="F1913" i="14"/>
  <c r="G1913" i="14" s="1"/>
  <c r="F1912" i="14"/>
  <c r="G1912" i="14" s="1"/>
  <c r="F1911" i="14"/>
  <c r="G1911" i="14" s="1"/>
  <c r="F1910" i="14"/>
  <c r="G1910" i="14" s="1"/>
  <c r="F1909" i="14"/>
  <c r="G1909" i="14" s="1"/>
  <c r="F1908" i="14"/>
  <c r="G1908" i="14" s="1"/>
  <c r="F1907" i="14"/>
  <c r="G1907" i="14" s="1"/>
  <c r="F1906" i="14"/>
  <c r="G1906" i="14" s="1"/>
  <c r="F1905" i="14"/>
  <c r="G1905" i="14" s="1"/>
  <c r="F1904" i="14"/>
  <c r="G1904" i="14" s="1"/>
  <c r="F1903" i="14"/>
  <c r="G1903" i="14" s="1"/>
  <c r="F1902" i="14"/>
  <c r="G1902" i="14" s="1"/>
  <c r="F1901" i="14"/>
  <c r="G1901" i="14" s="1"/>
  <c r="F1900" i="14"/>
  <c r="G1900" i="14" s="1"/>
  <c r="F1899" i="14"/>
  <c r="G1899" i="14" s="1"/>
  <c r="F1898" i="14"/>
  <c r="G1898" i="14" s="1"/>
  <c r="F1897" i="14"/>
  <c r="G1897" i="14" s="1"/>
  <c r="F1896" i="14"/>
  <c r="G1896" i="14" s="1"/>
  <c r="F1895" i="14"/>
  <c r="G1895" i="14" s="1"/>
  <c r="F1894" i="14"/>
  <c r="G1894" i="14" s="1"/>
  <c r="F1893" i="14"/>
  <c r="G1893" i="14" s="1"/>
  <c r="F1892" i="14"/>
  <c r="G1892" i="14" s="1"/>
  <c r="F1891" i="14"/>
  <c r="G1891" i="14" s="1"/>
  <c r="F1890" i="14"/>
  <c r="G1890" i="14" s="1"/>
  <c r="F1889" i="14"/>
  <c r="G1889" i="14" s="1"/>
  <c r="F1888" i="14"/>
  <c r="G1888" i="14" s="1"/>
  <c r="F1887" i="14"/>
  <c r="G1887" i="14" s="1"/>
  <c r="F1886" i="14"/>
  <c r="G1886" i="14" s="1"/>
  <c r="F1885" i="14"/>
  <c r="G1885" i="14" s="1"/>
  <c r="F1884" i="14"/>
  <c r="G1884" i="14" s="1"/>
  <c r="F1883" i="14"/>
  <c r="G1883" i="14" s="1"/>
  <c r="F1882" i="14"/>
  <c r="G1882" i="14" s="1"/>
  <c r="F1881" i="14"/>
  <c r="G1881" i="14" s="1"/>
  <c r="F1880" i="14"/>
  <c r="G1880" i="14" s="1"/>
  <c r="F1879" i="14"/>
  <c r="G1879" i="14" s="1"/>
  <c r="F1878" i="14"/>
  <c r="G1878" i="14" s="1"/>
  <c r="F1877" i="14"/>
  <c r="G1877" i="14" s="1"/>
  <c r="F1876" i="14"/>
  <c r="G1876" i="14" s="1"/>
  <c r="F1875" i="14"/>
  <c r="G1875" i="14" s="1"/>
  <c r="F1874" i="14"/>
  <c r="G1874" i="14" s="1"/>
  <c r="F1873" i="14"/>
  <c r="G1873" i="14" s="1"/>
  <c r="F1872" i="14"/>
  <c r="G1872" i="14" s="1"/>
  <c r="F1871" i="14"/>
  <c r="G1871" i="14" s="1"/>
  <c r="F1870" i="14"/>
  <c r="G1870" i="14" s="1"/>
  <c r="F1869" i="14"/>
  <c r="G1869" i="14" s="1"/>
  <c r="F1868" i="14"/>
  <c r="G1868" i="14" s="1"/>
  <c r="F1867" i="14"/>
  <c r="G1867" i="14" s="1"/>
  <c r="F1866" i="14"/>
  <c r="G1866" i="14" s="1"/>
  <c r="F1865" i="14"/>
  <c r="G1865" i="14" s="1"/>
  <c r="F1864" i="14"/>
  <c r="G1864" i="14" s="1"/>
  <c r="F1863" i="14"/>
  <c r="G1863" i="14" s="1"/>
  <c r="F1862" i="14"/>
  <c r="G1862" i="14" s="1"/>
  <c r="F1861" i="14"/>
  <c r="G1861" i="14" s="1"/>
  <c r="F1860" i="14"/>
  <c r="G1860" i="14" s="1"/>
  <c r="F1859" i="14"/>
  <c r="G1859" i="14" s="1"/>
  <c r="F1858" i="14"/>
  <c r="G1858" i="14" s="1"/>
  <c r="F1857" i="14"/>
  <c r="G1857" i="14" s="1"/>
  <c r="F1856" i="14"/>
  <c r="G1856" i="14" s="1"/>
  <c r="F1855" i="14"/>
  <c r="G1855" i="14" s="1"/>
  <c r="F1854" i="14"/>
  <c r="G1854" i="14" s="1"/>
  <c r="F1853" i="14"/>
  <c r="G1853" i="14" s="1"/>
  <c r="F1852" i="14"/>
  <c r="G1852" i="14" s="1"/>
  <c r="F1851" i="14"/>
  <c r="G1851" i="14" s="1"/>
  <c r="F1850" i="14"/>
  <c r="G1850" i="14" s="1"/>
  <c r="F1849" i="14"/>
  <c r="G1849" i="14" s="1"/>
  <c r="F1848" i="14"/>
  <c r="G1848" i="14" s="1"/>
  <c r="F1847" i="14"/>
  <c r="G1847" i="14" s="1"/>
  <c r="F1846" i="14"/>
  <c r="G1846" i="14" s="1"/>
  <c r="F1845" i="14"/>
  <c r="G1845" i="14" s="1"/>
  <c r="F1844" i="14"/>
  <c r="G1844" i="14" s="1"/>
  <c r="F1843" i="14"/>
  <c r="G1843" i="14" s="1"/>
  <c r="F1842" i="14"/>
  <c r="G1842" i="14" s="1"/>
  <c r="F1841" i="14"/>
  <c r="G1841" i="14" s="1"/>
  <c r="F1840" i="14"/>
  <c r="F1839" i="14"/>
  <c r="G1839" i="14" s="1"/>
  <c r="F1838" i="14"/>
  <c r="G1838" i="14" s="1"/>
  <c r="F1837" i="14"/>
  <c r="G1837" i="14" s="1"/>
  <c r="F1836" i="14"/>
  <c r="G1836" i="14" s="1"/>
  <c r="F1835" i="14"/>
  <c r="G1835" i="14" s="1"/>
  <c r="F1834" i="14"/>
  <c r="G1834" i="14" s="1"/>
  <c r="F1833" i="14"/>
  <c r="G1833" i="14" s="1"/>
  <c r="F1832" i="14"/>
  <c r="G1832" i="14" s="1"/>
  <c r="F1831" i="14"/>
  <c r="G1831" i="14" s="1"/>
  <c r="F1830" i="14"/>
  <c r="G1830" i="14" s="1"/>
  <c r="F1829" i="14"/>
  <c r="G1829" i="14" s="1"/>
  <c r="F1828" i="14"/>
  <c r="G1828" i="14" s="1"/>
  <c r="F1827" i="14"/>
  <c r="G1827" i="14" s="1"/>
  <c r="F1826" i="14"/>
  <c r="G1826" i="14" s="1"/>
  <c r="F1825" i="14"/>
  <c r="G1825" i="14" s="1"/>
  <c r="F1824" i="14"/>
  <c r="G1824" i="14" s="1"/>
  <c r="F1823" i="14"/>
  <c r="G1823" i="14" s="1"/>
  <c r="F1822" i="14"/>
  <c r="G1822" i="14" s="1"/>
  <c r="F1821" i="14"/>
  <c r="G1821" i="14" s="1"/>
  <c r="F1820" i="14"/>
  <c r="G1820" i="14" s="1"/>
  <c r="F1819" i="14"/>
  <c r="G1819" i="14" s="1"/>
  <c r="F1818" i="14"/>
  <c r="G1818" i="14" s="1"/>
  <c r="F1817" i="14"/>
  <c r="G1817" i="14" s="1"/>
  <c r="F1816" i="14"/>
  <c r="G1816" i="14" s="1"/>
  <c r="F1815" i="14"/>
  <c r="G1815" i="14" s="1"/>
  <c r="F1814" i="14"/>
  <c r="G1814" i="14" s="1"/>
  <c r="F1813" i="14"/>
  <c r="G1813" i="14" s="1"/>
  <c r="F1812" i="14"/>
  <c r="G1812" i="14" s="1"/>
  <c r="F1811" i="14"/>
  <c r="F1810" i="14"/>
  <c r="G1810" i="14" s="1"/>
  <c r="F1809" i="14"/>
  <c r="G1809" i="14" s="1"/>
  <c r="F1808" i="14"/>
  <c r="G1808" i="14" s="1"/>
  <c r="F1807" i="14"/>
  <c r="G1807" i="14" s="1"/>
  <c r="F1806" i="14"/>
  <c r="G1806" i="14" s="1"/>
  <c r="F1805" i="14"/>
  <c r="G1805" i="14" s="1"/>
  <c r="F1804" i="14"/>
  <c r="G1804" i="14" s="1"/>
  <c r="F1803" i="14"/>
  <c r="G1803" i="14" s="1"/>
  <c r="F1802" i="14"/>
  <c r="G1802" i="14" s="1"/>
  <c r="F1801" i="14"/>
  <c r="G1801" i="14" s="1"/>
  <c r="F1800" i="14"/>
  <c r="G1800" i="14" s="1"/>
  <c r="F1799" i="14"/>
  <c r="G1799" i="14" s="1"/>
  <c r="F1798" i="14"/>
  <c r="G1798" i="14" s="1"/>
  <c r="F1797" i="14"/>
  <c r="G1797" i="14" s="1"/>
  <c r="F1796" i="14"/>
  <c r="G1796" i="14" s="1"/>
  <c r="F1795" i="14"/>
  <c r="G1795" i="14" s="1"/>
  <c r="F1794" i="14"/>
  <c r="G1794" i="14" s="1"/>
  <c r="F1793" i="14"/>
  <c r="G1793" i="14" s="1"/>
  <c r="F1792" i="14"/>
  <c r="G1792" i="14" s="1"/>
  <c r="F1791" i="14"/>
  <c r="G1791" i="14" s="1"/>
  <c r="F1790" i="14"/>
  <c r="G1790" i="14" s="1"/>
  <c r="F1789" i="14"/>
  <c r="G1789" i="14" s="1"/>
  <c r="F1788" i="14"/>
  <c r="G1788" i="14" s="1"/>
  <c r="F1787" i="14"/>
  <c r="G1787" i="14" s="1"/>
  <c r="F1786" i="14"/>
  <c r="G1786" i="14" s="1"/>
  <c r="F1785" i="14"/>
  <c r="G1785" i="14" s="1"/>
  <c r="F1784" i="14"/>
  <c r="G1784" i="14" s="1"/>
  <c r="F1783" i="14"/>
  <c r="G1783" i="14" s="1"/>
  <c r="F1782" i="14"/>
  <c r="G1782" i="14" s="1"/>
  <c r="F1781" i="14"/>
  <c r="G1781" i="14" s="1"/>
  <c r="F1780" i="14"/>
  <c r="G1780" i="14" s="1"/>
  <c r="F1779" i="14"/>
  <c r="G1779" i="14" s="1"/>
  <c r="F1778" i="14"/>
  <c r="G1778" i="14" s="1"/>
  <c r="F1777" i="14"/>
  <c r="G1777" i="14" s="1"/>
  <c r="F1776" i="14"/>
  <c r="G1776" i="14" s="1"/>
  <c r="F1775" i="14"/>
  <c r="G1775" i="14" s="1"/>
  <c r="F1774" i="14"/>
  <c r="G1774" i="14" s="1"/>
  <c r="F1773" i="14"/>
  <c r="G1773" i="14" s="1"/>
  <c r="F1772" i="14"/>
  <c r="G1772" i="14" s="1"/>
  <c r="F1771" i="14"/>
  <c r="G1771" i="14" s="1"/>
  <c r="F1770" i="14"/>
  <c r="G1770" i="14" s="1"/>
  <c r="F1769" i="14"/>
  <c r="G1769" i="14" s="1"/>
  <c r="F1768" i="14"/>
  <c r="G1768" i="14" s="1"/>
  <c r="F1767" i="14"/>
  <c r="G1767" i="14" s="1"/>
  <c r="F1766" i="14"/>
  <c r="G1766" i="14" s="1"/>
  <c r="F1765" i="14"/>
  <c r="G1765" i="14" s="1"/>
  <c r="F1764" i="14"/>
  <c r="F1763" i="14"/>
  <c r="G1763" i="14" s="1"/>
  <c r="F1762" i="14"/>
  <c r="G1762" i="14" s="1"/>
  <c r="F1761" i="14"/>
  <c r="G1761" i="14" s="1"/>
  <c r="F1760" i="14"/>
  <c r="G1760" i="14" s="1"/>
  <c r="F1759" i="14"/>
  <c r="G1759" i="14" s="1"/>
  <c r="F1758" i="14"/>
  <c r="G1758" i="14" s="1"/>
  <c r="F1757" i="14"/>
  <c r="G1757" i="14" s="1"/>
  <c r="F1756" i="14"/>
  <c r="G1756" i="14" s="1"/>
  <c r="F1755" i="14"/>
  <c r="G1755" i="14" s="1"/>
  <c r="F1754" i="14"/>
  <c r="G1754" i="14" s="1"/>
  <c r="F1753" i="14"/>
  <c r="G1753" i="14" s="1"/>
  <c r="F1752" i="14"/>
  <c r="G1752" i="14" s="1"/>
  <c r="F1751" i="14"/>
  <c r="G1751" i="14" s="1"/>
  <c r="F1750" i="14"/>
  <c r="G1750" i="14" s="1"/>
  <c r="F1749" i="14"/>
  <c r="G1749" i="14" s="1"/>
  <c r="F1748" i="14"/>
  <c r="G1748" i="14" s="1"/>
  <c r="F1747" i="14"/>
  <c r="G1747" i="14" s="1"/>
  <c r="F1746" i="14"/>
  <c r="G1746" i="14" s="1"/>
  <c r="F1745" i="14"/>
  <c r="G1745" i="14" s="1"/>
  <c r="F1744" i="14"/>
  <c r="G1744" i="14" s="1"/>
  <c r="F1743" i="14"/>
  <c r="G1743" i="14" s="1"/>
  <c r="F1742" i="14"/>
  <c r="G1742" i="14" s="1"/>
  <c r="F1741" i="14"/>
  <c r="G1741" i="14" s="1"/>
  <c r="F1740" i="14"/>
  <c r="G1740" i="14" s="1"/>
  <c r="F1739" i="14"/>
  <c r="G1739" i="14" s="1"/>
  <c r="F1738" i="14"/>
  <c r="G1738" i="14" s="1"/>
  <c r="F1737" i="14"/>
  <c r="G1737" i="14" s="1"/>
  <c r="F1736" i="14"/>
  <c r="G1736" i="14" s="1"/>
  <c r="F1735" i="14"/>
  <c r="G1735" i="14" s="1"/>
  <c r="F1734" i="14"/>
  <c r="G1734" i="14" s="1"/>
  <c r="F1733" i="14"/>
  <c r="G1733" i="14" s="1"/>
  <c r="F1732" i="14"/>
  <c r="G1732" i="14" s="1"/>
  <c r="F1731" i="14"/>
  <c r="G1731" i="14" s="1"/>
  <c r="F1730" i="14"/>
  <c r="G1730" i="14" s="1"/>
  <c r="F1729" i="14"/>
  <c r="G1729" i="14" s="1"/>
  <c r="F1728" i="14"/>
  <c r="G1728" i="14" s="1"/>
  <c r="F1727" i="14"/>
  <c r="G1727" i="14" s="1"/>
  <c r="F1726" i="14"/>
  <c r="G1726" i="14" s="1"/>
  <c r="F1725" i="14"/>
  <c r="G1725" i="14" s="1"/>
  <c r="F1724" i="14"/>
  <c r="G1724" i="14" s="1"/>
  <c r="F1723" i="14"/>
  <c r="G1723" i="14" s="1"/>
  <c r="F1722" i="14"/>
  <c r="G1722" i="14" s="1"/>
  <c r="F1721" i="14"/>
  <c r="G1721" i="14" s="1"/>
  <c r="F1720" i="14"/>
  <c r="G1720" i="14" s="1"/>
  <c r="F1719" i="14"/>
  <c r="G1719" i="14" s="1"/>
  <c r="F1718" i="14"/>
  <c r="G1718" i="14" s="1"/>
  <c r="F1717" i="14"/>
  <c r="G1717" i="14" s="1"/>
  <c r="F1716" i="14"/>
  <c r="G1716" i="14" s="1"/>
  <c r="F1715" i="14"/>
  <c r="G1715" i="14" s="1"/>
  <c r="F1714" i="14"/>
  <c r="G1714" i="14" s="1"/>
  <c r="F1713" i="14"/>
  <c r="G1713" i="14" s="1"/>
  <c r="F1712" i="14"/>
  <c r="G1712" i="14" s="1"/>
  <c r="F1711" i="14"/>
  <c r="G1711" i="14" s="1"/>
  <c r="F1710" i="14"/>
  <c r="G1710" i="14" s="1"/>
  <c r="F1709" i="14"/>
  <c r="G1709" i="14" s="1"/>
  <c r="F1708" i="14"/>
  <c r="G1708" i="14" s="1"/>
  <c r="F1707" i="14"/>
  <c r="G1707" i="14" s="1"/>
  <c r="F1706" i="14"/>
  <c r="G1706" i="14" s="1"/>
  <c r="F1705" i="14"/>
  <c r="G1705" i="14" s="1"/>
  <c r="F1704" i="14"/>
  <c r="G1704" i="14" s="1"/>
  <c r="F1703" i="14"/>
  <c r="G1703" i="14" s="1"/>
  <c r="F1702" i="14"/>
  <c r="G1702" i="14" s="1"/>
  <c r="F1701" i="14"/>
  <c r="G1701" i="14" s="1"/>
  <c r="F1700" i="14"/>
  <c r="G1700" i="14" s="1"/>
  <c r="F1699" i="14"/>
  <c r="G1699" i="14" s="1"/>
  <c r="F1698" i="14"/>
  <c r="G1698" i="14" s="1"/>
  <c r="F1697" i="14"/>
  <c r="G1697" i="14" s="1"/>
  <c r="F1696" i="14"/>
  <c r="G1696" i="14" s="1"/>
  <c r="F1695" i="14"/>
  <c r="G1695" i="14" s="1"/>
  <c r="F1694" i="14"/>
  <c r="G1694" i="14" s="1"/>
  <c r="F1693" i="14"/>
  <c r="G1693" i="14" s="1"/>
  <c r="F1692" i="14"/>
  <c r="G1692" i="14" s="1"/>
  <c r="F1691" i="14"/>
  <c r="G1691" i="14" s="1"/>
  <c r="F1690" i="14"/>
  <c r="G1690" i="14" s="1"/>
  <c r="F1689" i="14"/>
  <c r="G1689" i="14" s="1"/>
  <c r="F1688" i="14"/>
  <c r="G1688" i="14" s="1"/>
  <c r="F1687" i="14"/>
  <c r="G1687" i="14" s="1"/>
  <c r="F1686" i="14"/>
  <c r="G1686" i="14" s="1"/>
  <c r="F1685" i="14"/>
  <c r="G1685" i="14" s="1"/>
  <c r="F1684" i="14"/>
  <c r="G1684" i="14" s="1"/>
  <c r="F1683" i="14"/>
  <c r="G1683" i="14" s="1"/>
  <c r="F1682" i="14"/>
  <c r="G1682" i="14" s="1"/>
  <c r="F1681" i="14"/>
  <c r="G1681" i="14" s="1"/>
  <c r="F1680" i="14"/>
  <c r="G1680" i="14" s="1"/>
  <c r="F1679" i="14"/>
  <c r="G1679" i="14" s="1"/>
  <c r="F1678" i="14"/>
  <c r="G1678" i="14" s="1"/>
  <c r="F1677" i="14"/>
  <c r="G1677" i="14" s="1"/>
  <c r="F1676" i="14"/>
  <c r="G1676" i="14" s="1"/>
  <c r="F1675" i="14"/>
  <c r="G1675" i="14" s="1"/>
  <c r="F1674" i="14"/>
  <c r="G1674" i="14" s="1"/>
  <c r="F1673" i="14"/>
  <c r="G1673" i="14" s="1"/>
  <c r="F1672" i="14"/>
  <c r="G1672" i="14" s="1"/>
  <c r="F1671" i="14"/>
  <c r="G1671" i="14" s="1"/>
  <c r="F1670" i="14"/>
  <c r="G1670" i="14" s="1"/>
  <c r="F1669" i="14"/>
  <c r="G1669" i="14" s="1"/>
  <c r="F1668" i="14"/>
  <c r="G1668" i="14" s="1"/>
  <c r="F1667" i="14"/>
  <c r="G1667" i="14" s="1"/>
  <c r="F1666" i="14"/>
  <c r="G1666" i="14" s="1"/>
  <c r="F1665" i="14"/>
  <c r="G1665" i="14" s="1"/>
  <c r="F1664" i="14"/>
  <c r="G1664" i="14" s="1"/>
  <c r="F1663" i="14"/>
  <c r="G1663" i="14" s="1"/>
  <c r="F1662" i="14"/>
  <c r="G1662" i="14" s="1"/>
  <c r="F1661" i="14"/>
  <c r="G1661" i="14" s="1"/>
  <c r="F1660" i="14"/>
  <c r="G1660" i="14" s="1"/>
  <c r="F1659" i="14"/>
  <c r="G1659" i="14" s="1"/>
  <c r="F1658" i="14"/>
  <c r="G1658" i="14" s="1"/>
  <c r="F1657" i="14"/>
  <c r="G1657" i="14" s="1"/>
  <c r="F1656" i="14"/>
  <c r="G1656" i="14" s="1"/>
  <c r="F1655" i="14"/>
  <c r="G1655" i="14" s="1"/>
  <c r="F1654" i="14"/>
  <c r="G1654" i="14" s="1"/>
  <c r="F1653" i="14"/>
  <c r="G1653" i="14" s="1"/>
  <c r="F1652" i="14"/>
  <c r="G1652" i="14" s="1"/>
  <c r="F1651" i="14"/>
  <c r="G1651" i="14" s="1"/>
  <c r="F1650" i="14"/>
  <c r="G1650" i="14" s="1"/>
  <c r="F1649" i="14"/>
  <c r="G1649" i="14" s="1"/>
  <c r="F1648" i="14"/>
  <c r="G1648" i="14" s="1"/>
  <c r="F1647" i="14"/>
  <c r="G1647" i="14" s="1"/>
  <c r="F1646" i="14"/>
  <c r="G1646" i="14" s="1"/>
  <c r="F1645" i="14"/>
  <c r="G1645" i="14" s="1"/>
  <c r="F1644" i="14"/>
  <c r="G1644" i="14" s="1"/>
  <c r="F1643" i="14"/>
  <c r="G1643" i="14" s="1"/>
  <c r="F1642" i="14"/>
  <c r="G1642" i="14" s="1"/>
  <c r="F1641" i="14"/>
  <c r="G1641" i="14" s="1"/>
  <c r="F1640" i="14"/>
  <c r="G1640" i="14" s="1"/>
  <c r="F1639" i="14"/>
  <c r="G1639" i="14" s="1"/>
  <c r="F1638" i="14"/>
  <c r="G1638" i="14" s="1"/>
  <c r="F1637" i="14"/>
  <c r="G1637" i="14" s="1"/>
  <c r="F1636" i="14"/>
  <c r="G1636" i="14" s="1"/>
  <c r="F1635" i="14"/>
  <c r="G1635" i="14" s="1"/>
  <c r="F1634" i="14"/>
  <c r="G1634" i="14" s="1"/>
  <c r="F1633" i="14"/>
  <c r="G1633" i="14" s="1"/>
  <c r="F1632" i="14"/>
  <c r="G1632" i="14" s="1"/>
  <c r="F1631" i="14"/>
  <c r="G1631" i="14" s="1"/>
  <c r="F1630" i="14"/>
  <c r="G1630" i="14" s="1"/>
  <c r="F1629" i="14"/>
  <c r="G1629" i="14" s="1"/>
  <c r="F1628" i="14"/>
  <c r="G1628" i="14" s="1"/>
  <c r="F1627" i="14"/>
  <c r="G1627" i="14" s="1"/>
  <c r="F1626" i="14"/>
  <c r="G1626" i="14" s="1"/>
  <c r="F1625" i="14"/>
  <c r="G1625" i="14" s="1"/>
  <c r="F1624" i="14"/>
  <c r="G1624" i="14" s="1"/>
  <c r="F1623" i="14"/>
  <c r="G1623" i="14" s="1"/>
  <c r="F1622" i="14"/>
  <c r="G1622" i="14" s="1"/>
  <c r="F1621" i="14"/>
  <c r="F1620" i="14"/>
  <c r="G1620" i="14" s="1"/>
  <c r="F1619" i="14"/>
  <c r="G1619" i="14" s="1"/>
  <c r="F1618" i="14"/>
  <c r="G1618" i="14" s="1"/>
  <c r="F1617" i="14"/>
  <c r="G1617" i="14" s="1"/>
  <c r="F1616" i="14"/>
  <c r="G1616" i="14" s="1"/>
  <c r="F1615" i="14"/>
  <c r="G1615" i="14" s="1"/>
  <c r="F1614" i="14"/>
  <c r="G1614" i="14" s="1"/>
  <c r="F1613" i="14"/>
  <c r="G1613" i="14" s="1"/>
  <c r="F1612" i="14"/>
  <c r="G1612" i="14" s="1"/>
  <c r="F1611" i="14"/>
  <c r="G1611" i="14" s="1"/>
  <c r="F1610" i="14"/>
  <c r="G1610" i="14" s="1"/>
  <c r="F1609" i="14"/>
  <c r="G1609" i="14" s="1"/>
  <c r="F1608" i="14"/>
  <c r="G1608" i="14" s="1"/>
  <c r="F1607" i="14"/>
  <c r="G1607" i="14" s="1"/>
  <c r="F1606" i="14"/>
  <c r="G1606" i="14" s="1"/>
  <c r="F1605" i="14"/>
  <c r="G1605" i="14" s="1"/>
  <c r="F1604" i="14"/>
  <c r="G1604" i="14" s="1"/>
  <c r="F1603" i="14"/>
  <c r="G1603" i="14" s="1"/>
  <c r="F1602" i="14"/>
  <c r="G1602" i="14" s="1"/>
  <c r="F1601" i="14"/>
  <c r="G1601" i="14" s="1"/>
  <c r="F1600" i="14"/>
  <c r="G1600" i="14" s="1"/>
  <c r="F1599" i="14"/>
  <c r="G1599" i="14" s="1"/>
  <c r="F1598" i="14"/>
  <c r="G1598" i="14" s="1"/>
  <c r="F1597" i="14"/>
  <c r="G1597" i="14" s="1"/>
  <c r="F1596" i="14"/>
  <c r="G1596" i="14" s="1"/>
  <c r="F1595" i="14"/>
  <c r="G1595" i="14" s="1"/>
  <c r="F1594" i="14"/>
  <c r="G1594" i="14" s="1"/>
  <c r="F1593" i="14"/>
  <c r="G1593" i="14" s="1"/>
  <c r="F1592" i="14"/>
  <c r="G1592" i="14" s="1"/>
  <c r="F1591" i="14"/>
  <c r="G1591" i="14" s="1"/>
  <c r="F1590" i="14"/>
  <c r="G1590" i="14" s="1"/>
  <c r="F1589" i="14"/>
  <c r="G1589" i="14" s="1"/>
  <c r="F1588" i="14"/>
  <c r="G1588" i="14" s="1"/>
  <c r="F1587" i="14"/>
  <c r="G1587" i="14" s="1"/>
  <c r="F1586" i="14"/>
  <c r="G1586" i="14" s="1"/>
  <c r="F1585" i="14"/>
  <c r="G1585" i="14" s="1"/>
  <c r="F1584" i="14"/>
  <c r="G1584" i="14" s="1"/>
  <c r="F1583" i="14"/>
  <c r="G1583" i="14" s="1"/>
  <c r="F1582" i="14"/>
  <c r="G1582" i="14" s="1"/>
  <c r="F1581" i="14"/>
  <c r="G1581" i="14" s="1"/>
  <c r="F1580" i="14"/>
  <c r="G1580" i="14" s="1"/>
  <c r="F1579" i="14"/>
  <c r="G1579" i="14" s="1"/>
  <c r="F1578" i="14"/>
  <c r="G1578" i="14" s="1"/>
  <c r="F1577" i="14"/>
  <c r="G1577" i="14" s="1"/>
  <c r="F1576" i="14"/>
  <c r="G1576" i="14" s="1"/>
  <c r="F1575" i="14"/>
  <c r="G1575" i="14" s="1"/>
  <c r="F1574" i="14"/>
  <c r="G1574" i="14" s="1"/>
  <c r="F1573" i="14"/>
  <c r="G1573" i="14" s="1"/>
  <c r="F1572" i="14"/>
  <c r="G1572" i="14" s="1"/>
  <c r="F1571" i="14"/>
  <c r="G1571" i="14" s="1"/>
  <c r="F1570" i="14"/>
  <c r="G1570" i="14" s="1"/>
  <c r="F1569" i="14"/>
  <c r="G1569" i="14" s="1"/>
  <c r="F1568" i="14"/>
  <c r="G1568" i="14" s="1"/>
  <c r="F1567" i="14"/>
  <c r="G1567" i="14" s="1"/>
  <c r="F1566" i="14"/>
  <c r="G1566" i="14" s="1"/>
  <c r="F1565" i="14"/>
  <c r="G1565" i="14" s="1"/>
  <c r="F1564" i="14"/>
  <c r="G1564" i="14" s="1"/>
  <c r="F1563" i="14"/>
  <c r="G1563" i="14" s="1"/>
  <c r="F1562" i="14"/>
  <c r="G1562" i="14" s="1"/>
  <c r="F1561" i="14"/>
  <c r="G1561" i="14" s="1"/>
  <c r="F1560" i="14"/>
  <c r="G1560" i="14" s="1"/>
  <c r="F1559" i="14"/>
  <c r="G1559" i="14" s="1"/>
  <c r="F1558" i="14"/>
  <c r="G1558" i="14" s="1"/>
  <c r="F1557" i="14"/>
  <c r="G1557" i="14" s="1"/>
  <c r="F1556" i="14"/>
  <c r="G1556" i="14" s="1"/>
  <c r="F1555" i="14"/>
  <c r="G1555" i="14" s="1"/>
  <c r="F1554" i="14"/>
  <c r="G1554" i="14" s="1"/>
  <c r="F1553" i="14"/>
  <c r="G1553" i="14" s="1"/>
  <c r="F1552" i="14"/>
  <c r="G1552" i="14" s="1"/>
  <c r="F1551" i="14"/>
  <c r="G1551" i="14" s="1"/>
  <c r="F1550" i="14"/>
  <c r="G1550" i="14" s="1"/>
  <c r="F1549" i="14"/>
  <c r="G1549" i="14" s="1"/>
  <c r="F1548" i="14"/>
  <c r="G1548" i="14" s="1"/>
  <c r="F1547" i="14"/>
  <c r="G1547" i="14" s="1"/>
  <c r="F1546" i="14"/>
  <c r="G1546" i="14" s="1"/>
  <c r="F1545" i="14"/>
  <c r="G1545" i="14" s="1"/>
  <c r="F1544" i="14"/>
  <c r="G1544" i="14" s="1"/>
  <c r="F1543" i="14"/>
  <c r="G1543" i="14" s="1"/>
  <c r="F1542" i="14"/>
  <c r="G1542" i="14" s="1"/>
  <c r="F1541" i="14"/>
  <c r="G1541" i="14" s="1"/>
  <c r="F1540" i="14"/>
  <c r="G1540" i="14" s="1"/>
  <c r="F1539" i="14"/>
  <c r="G1539" i="14" s="1"/>
  <c r="F1538" i="14"/>
  <c r="G1538" i="14" s="1"/>
  <c r="F1537" i="14"/>
  <c r="G1537" i="14" s="1"/>
  <c r="F1536" i="14"/>
  <c r="G1536" i="14" s="1"/>
  <c r="F1535" i="14"/>
  <c r="G1535" i="14" s="1"/>
  <c r="F1534" i="14"/>
  <c r="G1534" i="14" s="1"/>
  <c r="F1533" i="14"/>
  <c r="G1533" i="14" s="1"/>
  <c r="F1532" i="14"/>
  <c r="G1532" i="14" s="1"/>
  <c r="F1531" i="14"/>
  <c r="G1531" i="14" s="1"/>
  <c r="F1530" i="14"/>
  <c r="G1530" i="14" s="1"/>
  <c r="F1529" i="14"/>
  <c r="G1529" i="14" s="1"/>
  <c r="F1528" i="14"/>
  <c r="G1528" i="14" s="1"/>
  <c r="F1527" i="14"/>
  <c r="G1527" i="14" s="1"/>
  <c r="F1526" i="14"/>
  <c r="G1526" i="14" s="1"/>
  <c r="F1525" i="14"/>
  <c r="G1525" i="14" s="1"/>
  <c r="F1524" i="14"/>
  <c r="G1524" i="14" s="1"/>
  <c r="F1523" i="14"/>
  <c r="G1523" i="14" s="1"/>
  <c r="F1522" i="14"/>
  <c r="G1522" i="14" s="1"/>
  <c r="F1521" i="14"/>
  <c r="G1521" i="14" s="1"/>
  <c r="F1520" i="14"/>
  <c r="G1520" i="14" s="1"/>
  <c r="F1519" i="14"/>
  <c r="G1519" i="14" s="1"/>
  <c r="F1518" i="14"/>
  <c r="G1518" i="14" s="1"/>
  <c r="F1517" i="14"/>
  <c r="G1517" i="14" s="1"/>
  <c r="F1516" i="14"/>
  <c r="G1516" i="14" s="1"/>
  <c r="F1515" i="14"/>
  <c r="G1515" i="14" s="1"/>
  <c r="F1514" i="14"/>
  <c r="G1514" i="14" s="1"/>
  <c r="F1513" i="14"/>
  <c r="G1513" i="14" s="1"/>
  <c r="F1512" i="14"/>
  <c r="G1512" i="14" s="1"/>
  <c r="F1511" i="14"/>
  <c r="G1511" i="14" s="1"/>
  <c r="F1510" i="14"/>
  <c r="F1509" i="14"/>
  <c r="G1509" i="14" s="1"/>
  <c r="F1508" i="14"/>
  <c r="G1508" i="14" s="1"/>
  <c r="F1507" i="14"/>
  <c r="G1507" i="14" s="1"/>
  <c r="F1506" i="14"/>
  <c r="G1506" i="14" s="1"/>
  <c r="F1505" i="14"/>
  <c r="G1505" i="14" s="1"/>
  <c r="F1504" i="14"/>
  <c r="G1504" i="14" s="1"/>
  <c r="F1503" i="14"/>
  <c r="G1503" i="14" s="1"/>
  <c r="F1502" i="14"/>
  <c r="G1502" i="14" s="1"/>
  <c r="F1501" i="14"/>
  <c r="G1501" i="14" s="1"/>
  <c r="F1500" i="14"/>
  <c r="G1500" i="14" s="1"/>
  <c r="F1499" i="14"/>
  <c r="G1499" i="14" s="1"/>
  <c r="F1498" i="14"/>
  <c r="G1498" i="14" s="1"/>
  <c r="F1497" i="14"/>
  <c r="F1496" i="14"/>
  <c r="G1496" i="14" s="1"/>
  <c r="F1495" i="14"/>
  <c r="F1494" i="14"/>
  <c r="G1494" i="14" s="1"/>
  <c r="F1493" i="14"/>
  <c r="G1493" i="14" s="1"/>
  <c r="F1492" i="14"/>
  <c r="G1492" i="14" s="1"/>
  <c r="F1491" i="14"/>
  <c r="G1491" i="14" s="1"/>
  <c r="F1490" i="14"/>
  <c r="G1490" i="14" s="1"/>
  <c r="F1489" i="14"/>
  <c r="G1489" i="14" s="1"/>
  <c r="F1488" i="14"/>
  <c r="G1488" i="14" s="1"/>
  <c r="F1487" i="14"/>
  <c r="G1487" i="14" s="1"/>
  <c r="F1486" i="14"/>
  <c r="G1486" i="14" s="1"/>
  <c r="F1485" i="14"/>
  <c r="G1485" i="14" s="1"/>
  <c r="F1484" i="14"/>
  <c r="G1484" i="14" s="1"/>
  <c r="F1483" i="14"/>
  <c r="G1483" i="14" s="1"/>
  <c r="F1482" i="14"/>
  <c r="G1482" i="14" s="1"/>
  <c r="F1481" i="14"/>
  <c r="G1481" i="14" s="1"/>
  <c r="F1480" i="14"/>
  <c r="G1480" i="14" s="1"/>
  <c r="F1479" i="14"/>
  <c r="G1479" i="14" s="1"/>
  <c r="F1478" i="14"/>
  <c r="G1478" i="14" s="1"/>
  <c r="F1477" i="14"/>
  <c r="G1477" i="14" s="1"/>
  <c r="F1476" i="14"/>
  <c r="F1475" i="14"/>
  <c r="G1475" i="14" s="1"/>
  <c r="F1474" i="14"/>
  <c r="G1474" i="14" s="1"/>
  <c r="F1473" i="14"/>
  <c r="F1472" i="14"/>
  <c r="G1472" i="14" s="1"/>
  <c r="F1471" i="14"/>
  <c r="G1471" i="14" s="1"/>
  <c r="F1470" i="14"/>
  <c r="G1470" i="14" s="1"/>
  <c r="F1469" i="14"/>
  <c r="G1469" i="14" s="1"/>
  <c r="F1468" i="14"/>
  <c r="G1468" i="14" s="1"/>
  <c r="F1467" i="14"/>
  <c r="G1467" i="14" s="1"/>
  <c r="F1466" i="14"/>
  <c r="G1466" i="14" s="1"/>
  <c r="F1465" i="14"/>
  <c r="G1465" i="14" s="1"/>
  <c r="F1464" i="14"/>
  <c r="G1464" i="14" s="1"/>
  <c r="F1463" i="14"/>
  <c r="G1463" i="14" s="1"/>
  <c r="F1462" i="14"/>
  <c r="G1462" i="14" s="1"/>
  <c r="F1461" i="14"/>
  <c r="G1461" i="14" s="1"/>
  <c r="F1460" i="14"/>
  <c r="G1460" i="14" s="1"/>
  <c r="F1459" i="14"/>
  <c r="G1459" i="14" s="1"/>
  <c r="F1458" i="14"/>
  <c r="G1458" i="14" s="1"/>
  <c r="F1457" i="14"/>
  <c r="G1457" i="14" s="1"/>
  <c r="F1456" i="14"/>
  <c r="G1456" i="14" s="1"/>
  <c r="F1455" i="14"/>
  <c r="G1455" i="14" s="1"/>
  <c r="F1454" i="14"/>
  <c r="G1454" i="14" s="1"/>
  <c r="F1453" i="14"/>
  <c r="G1453" i="14" s="1"/>
  <c r="F1452" i="14"/>
  <c r="G1452" i="14" s="1"/>
  <c r="F1451" i="14"/>
  <c r="G1451" i="14" s="1"/>
  <c r="F1450" i="14"/>
  <c r="G1450" i="14" s="1"/>
  <c r="F1449" i="14"/>
  <c r="G1449" i="14" s="1"/>
  <c r="F1448" i="14"/>
  <c r="G1448" i="14" s="1"/>
  <c r="F1447" i="14"/>
  <c r="G1447" i="14" s="1"/>
  <c r="F1446" i="14"/>
  <c r="F1445" i="14"/>
  <c r="G1445" i="14" s="1"/>
  <c r="F1444" i="14"/>
  <c r="G1444" i="14" s="1"/>
  <c r="F1443" i="14"/>
  <c r="F1442" i="14"/>
  <c r="F1441" i="14"/>
  <c r="G1441" i="14" s="1"/>
  <c r="F1440" i="14"/>
  <c r="G1440" i="14" s="1"/>
  <c r="F1439" i="14"/>
  <c r="G1439" i="14" s="1"/>
  <c r="F1438" i="14"/>
  <c r="F1437" i="14"/>
  <c r="G1437" i="14" s="1"/>
  <c r="F1436" i="14"/>
  <c r="G1436" i="14" s="1"/>
  <c r="F1435" i="14"/>
  <c r="G1435" i="14" s="1"/>
  <c r="F1434" i="14"/>
  <c r="F1433" i="14"/>
  <c r="F1432" i="14"/>
  <c r="G1432" i="14" s="1"/>
  <c r="F1431" i="14"/>
  <c r="G1431" i="14" s="1"/>
  <c r="F1430" i="14"/>
  <c r="G1430" i="14" s="1"/>
  <c r="F1429" i="14"/>
  <c r="G1429" i="14" s="1"/>
  <c r="F1428" i="14"/>
  <c r="G1428" i="14" s="1"/>
  <c r="F1427" i="14"/>
  <c r="G1427" i="14" s="1"/>
  <c r="F1426" i="14"/>
  <c r="G1426" i="14" s="1"/>
  <c r="F1425" i="14"/>
  <c r="G1425" i="14" s="1"/>
  <c r="F1424" i="14"/>
  <c r="G1424" i="14" s="1"/>
  <c r="F1423" i="14"/>
  <c r="G1423" i="14" s="1"/>
  <c r="F1422" i="14"/>
  <c r="G1422" i="14" s="1"/>
  <c r="F1421" i="14"/>
  <c r="F1420" i="14"/>
  <c r="F1419" i="14"/>
  <c r="F1418" i="14"/>
  <c r="G1418" i="14" s="1"/>
  <c r="F1417" i="14"/>
  <c r="G1417" i="14" s="1"/>
  <c r="F1416" i="14"/>
  <c r="G1416" i="14" s="1"/>
  <c r="F1415" i="14"/>
  <c r="G1415" i="14" s="1"/>
  <c r="F1414" i="14"/>
  <c r="G1414" i="14" s="1"/>
  <c r="F1413" i="14"/>
  <c r="G1413" i="14" s="1"/>
  <c r="F1412" i="14"/>
  <c r="G1412" i="14" s="1"/>
  <c r="F1411" i="14"/>
  <c r="G1411" i="14" s="1"/>
  <c r="F1410" i="14"/>
  <c r="G1410" i="14" s="1"/>
  <c r="F1409" i="14"/>
  <c r="F1408" i="14"/>
  <c r="F1407" i="14"/>
  <c r="G1407" i="14" s="1"/>
  <c r="F1406" i="14"/>
  <c r="G1406" i="14" s="1"/>
  <c r="F1405" i="14"/>
  <c r="G1405" i="14" s="1"/>
  <c r="F1404" i="14"/>
  <c r="F1403" i="14"/>
  <c r="G1403" i="14" s="1"/>
  <c r="F1402" i="14"/>
  <c r="G1402" i="14" s="1"/>
  <c r="F1401" i="14"/>
  <c r="G1401" i="14" s="1"/>
  <c r="F1400" i="14"/>
  <c r="G1400" i="14" s="1"/>
  <c r="F1399" i="14"/>
  <c r="G1399" i="14" s="1"/>
  <c r="F1398" i="14"/>
  <c r="G1398" i="14" s="1"/>
  <c r="F1397" i="14"/>
  <c r="G1397" i="14" s="1"/>
  <c r="F1396" i="14"/>
  <c r="G1396" i="14" s="1"/>
  <c r="F1395" i="14"/>
  <c r="G1395" i="14" s="1"/>
  <c r="F1394" i="14"/>
  <c r="G1394" i="14" s="1"/>
  <c r="F1393" i="14"/>
  <c r="G1393" i="14" s="1"/>
  <c r="F1392" i="14"/>
  <c r="G1392" i="14" s="1"/>
  <c r="F1391" i="14"/>
  <c r="F1390" i="14"/>
  <c r="G1390" i="14" s="1"/>
  <c r="F1389" i="14"/>
  <c r="G1389" i="14" s="1"/>
  <c r="F1388" i="14"/>
  <c r="G1388" i="14" s="1"/>
  <c r="F1387" i="14"/>
  <c r="G1387" i="14" s="1"/>
  <c r="F1386" i="14"/>
  <c r="F1385" i="14"/>
  <c r="F1384" i="14"/>
  <c r="G1384" i="14" s="1"/>
  <c r="F1383" i="14"/>
  <c r="G1383" i="14" s="1"/>
  <c r="F1382" i="14"/>
  <c r="F1381" i="14"/>
  <c r="G1381" i="14" s="1"/>
  <c r="F1380" i="14"/>
  <c r="G1380" i="14" s="1"/>
  <c r="F1379" i="14"/>
  <c r="G1379" i="14" s="1"/>
  <c r="F1378" i="14"/>
  <c r="G1378" i="14" s="1"/>
  <c r="F1377" i="14"/>
  <c r="G1377" i="14" s="1"/>
  <c r="F1376" i="14"/>
  <c r="F1375" i="14"/>
  <c r="F1374" i="14"/>
  <c r="G1374" i="14" s="1"/>
  <c r="F1373" i="14"/>
  <c r="G1373" i="14" s="1"/>
  <c r="F1372" i="14"/>
  <c r="F1371" i="14"/>
  <c r="G1371" i="14" s="1"/>
  <c r="F1370" i="14"/>
  <c r="G1370" i="14" s="1"/>
  <c r="F1369" i="14"/>
  <c r="G1369" i="14" s="1"/>
  <c r="F1368" i="14"/>
  <c r="G1368" i="14" s="1"/>
  <c r="F1367" i="14"/>
  <c r="G1367" i="14" s="1"/>
  <c r="F1366" i="14"/>
  <c r="G1366" i="14" s="1"/>
  <c r="F1365" i="14"/>
  <c r="G1365" i="14" s="1"/>
  <c r="F1364" i="14"/>
  <c r="F1363" i="14"/>
  <c r="G1363" i="14" s="1"/>
  <c r="F1362" i="14"/>
  <c r="G1362" i="14" s="1"/>
  <c r="F1361" i="14"/>
  <c r="G1361" i="14" s="1"/>
  <c r="F1360" i="14"/>
  <c r="G1360" i="14" s="1"/>
  <c r="F1359" i="14"/>
  <c r="F1358" i="14"/>
  <c r="G1358" i="14" s="1"/>
  <c r="F1357" i="14"/>
  <c r="G1357" i="14" s="1"/>
  <c r="F1356" i="14"/>
  <c r="F1355" i="14"/>
  <c r="G1355" i="14" s="1"/>
  <c r="F1354" i="14"/>
  <c r="G1354" i="14" s="1"/>
  <c r="F1353" i="14"/>
  <c r="G1353" i="14" s="1"/>
  <c r="F1352" i="14"/>
  <c r="G1352" i="14" s="1"/>
  <c r="F1351" i="14"/>
  <c r="G1351" i="14" s="1"/>
  <c r="F1350" i="14"/>
  <c r="F1349" i="14"/>
  <c r="G1349" i="14" s="1"/>
  <c r="F1348" i="14"/>
  <c r="G1348" i="14" s="1"/>
  <c r="F1347" i="14"/>
  <c r="G1347" i="14" s="1"/>
  <c r="F1346" i="14"/>
  <c r="F1345" i="14"/>
  <c r="G1345" i="14" s="1"/>
  <c r="F1344" i="14"/>
  <c r="G1344" i="14" s="1"/>
  <c r="F1343" i="14"/>
  <c r="G1343" i="14" s="1"/>
  <c r="F1342" i="14"/>
  <c r="G1342" i="14" s="1"/>
  <c r="F1341" i="14"/>
  <c r="G1341" i="14" s="1"/>
  <c r="F1340" i="14"/>
  <c r="G1340" i="14" s="1"/>
  <c r="F1339" i="14"/>
  <c r="G1339" i="14" s="1"/>
  <c r="F1338" i="14"/>
  <c r="G1338" i="14" s="1"/>
  <c r="F1337" i="14"/>
  <c r="G1337" i="14" s="1"/>
  <c r="F1336" i="14"/>
  <c r="F1335" i="14"/>
  <c r="G1335" i="14" s="1"/>
  <c r="F1334" i="14"/>
  <c r="F1333" i="14"/>
  <c r="F1332" i="14"/>
  <c r="G1332" i="14" s="1"/>
  <c r="F1331" i="14"/>
  <c r="G1331" i="14" s="1"/>
  <c r="F1330" i="14"/>
  <c r="F1329" i="14"/>
  <c r="G1329" i="14" s="1"/>
  <c r="F1328" i="14"/>
  <c r="G1328" i="14" s="1"/>
  <c r="F1327" i="14"/>
  <c r="G1327" i="14" s="1"/>
  <c r="F1326" i="14"/>
  <c r="G1326" i="14" s="1"/>
  <c r="F1325" i="14"/>
  <c r="G1325" i="14" s="1"/>
  <c r="F1324" i="14"/>
  <c r="G1324" i="14" s="1"/>
  <c r="F1323" i="14"/>
  <c r="G1323" i="14" s="1"/>
  <c r="F1322" i="14"/>
  <c r="G1322" i="14" s="1"/>
  <c r="F1321" i="14"/>
  <c r="G1321" i="14" s="1"/>
  <c r="F1320" i="14"/>
  <c r="G1320" i="14" s="1"/>
  <c r="F1319" i="14"/>
  <c r="G1319" i="14" s="1"/>
  <c r="F1318" i="14"/>
  <c r="G1318" i="14" s="1"/>
  <c r="F1317" i="14"/>
  <c r="F1316" i="14"/>
  <c r="G1316" i="14" s="1"/>
  <c r="F1315" i="14"/>
  <c r="G1315" i="14" s="1"/>
  <c r="F1314" i="14"/>
  <c r="G1314" i="14" s="1"/>
  <c r="F1313" i="14"/>
  <c r="F1312" i="14"/>
  <c r="F1311" i="14"/>
  <c r="G1311" i="14" s="1"/>
  <c r="F1310" i="14"/>
  <c r="F1309" i="14"/>
  <c r="F1308" i="14"/>
  <c r="G1308" i="14" s="1"/>
  <c r="F1307" i="14"/>
  <c r="G1307" i="14" s="1"/>
  <c r="F1306" i="14"/>
  <c r="F1305" i="14"/>
  <c r="G1305" i="14" s="1"/>
  <c r="F1304" i="14"/>
  <c r="G1304" i="14" s="1"/>
  <c r="F1303" i="14"/>
  <c r="G1303" i="14" s="1"/>
  <c r="F1302" i="14"/>
  <c r="F1301" i="14"/>
  <c r="G1301" i="14" s="1"/>
  <c r="F1300" i="14"/>
  <c r="G1300" i="14" s="1"/>
  <c r="F1299" i="14"/>
  <c r="G1299" i="14" s="1"/>
  <c r="F1298" i="14"/>
  <c r="G1298" i="14" s="1"/>
  <c r="F1297" i="14"/>
  <c r="G1297" i="14" s="1"/>
  <c r="F1296" i="14"/>
  <c r="F1295" i="14"/>
  <c r="G1295" i="14" s="1"/>
  <c r="F1294" i="14"/>
  <c r="F1293" i="14"/>
  <c r="F1292" i="14"/>
  <c r="G1292" i="14" s="1"/>
  <c r="F1291" i="14"/>
  <c r="G1291" i="14" s="1"/>
  <c r="F1290" i="14"/>
  <c r="G1290" i="14" s="1"/>
  <c r="F1289" i="14"/>
  <c r="G1289" i="14" s="1"/>
  <c r="F1288" i="14"/>
  <c r="F1287" i="14"/>
  <c r="G1287" i="14" s="1"/>
  <c r="F1286" i="14"/>
  <c r="G1286" i="14" s="1"/>
  <c r="F1285" i="14"/>
  <c r="G1285" i="14" s="1"/>
  <c r="F1284" i="14"/>
  <c r="G1284" i="14" s="1"/>
  <c r="F1283" i="14"/>
  <c r="G1283" i="14" s="1"/>
  <c r="F1282" i="14"/>
  <c r="G1282" i="14" s="1"/>
  <c r="F1281" i="14"/>
  <c r="F1280" i="14"/>
  <c r="G1280" i="14" s="1"/>
  <c r="F1279" i="14"/>
  <c r="G1279" i="14" s="1"/>
  <c r="F1278" i="14"/>
  <c r="F1277" i="14"/>
  <c r="F1276" i="14"/>
  <c r="G1276" i="14" s="1"/>
  <c r="F1275" i="14"/>
  <c r="G1275" i="14" s="1"/>
  <c r="F1274" i="14"/>
  <c r="F1273" i="14"/>
  <c r="G1273" i="14" s="1"/>
  <c r="F1272" i="14"/>
  <c r="G1272" i="14" s="1"/>
  <c r="F1271" i="14"/>
  <c r="G1271" i="14" s="1"/>
  <c r="F1270" i="14"/>
  <c r="G1270" i="14" s="1"/>
  <c r="F1269" i="14"/>
  <c r="G1269" i="14" s="1"/>
  <c r="F1268" i="14"/>
  <c r="G1268" i="14" s="1"/>
  <c r="F1267" i="14"/>
  <c r="F1266" i="14"/>
  <c r="G1266" i="14" s="1"/>
  <c r="F1265" i="14"/>
  <c r="G1265" i="14" s="1"/>
  <c r="F1264" i="14"/>
  <c r="G1264" i="14" s="1"/>
  <c r="F1263" i="14"/>
  <c r="G1263" i="14" s="1"/>
  <c r="F1262" i="14"/>
  <c r="G1262" i="14" s="1"/>
  <c r="F1261" i="14"/>
  <c r="G1261" i="14" s="1"/>
  <c r="F1260" i="14"/>
  <c r="G1260" i="14" s="1"/>
  <c r="F1259" i="14"/>
  <c r="G1259" i="14" s="1"/>
  <c r="F1258" i="14"/>
  <c r="G1258" i="14" s="1"/>
  <c r="F1257" i="14"/>
  <c r="F1256" i="14"/>
  <c r="G1256" i="14" s="1"/>
  <c r="F1255" i="14"/>
  <c r="G1255" i="14" s="1"/>
  <c r="F1254" i="14"/>
  <c r="G1254" i="14" s="1"/>
  <c r="F1253" i="14"/>
  <c r="F1252" i="14"/>
  <c r="G1252" i="14" s="1"/>
  <c r="F1251" i="14"/>
  <c r="F1250" i="14"/>
  <c r="G1250" i="14" s="1"/>
  <c r="F1249" i="14"/>
  <c r="F1248" i="14"/>
  <c r="F1247" i="14"/>
  <c r="G1247" i="14" s="1"/>
  <c r="F1246" i="14"/>
  <c r="G1246" i="14" s="1"/>
  <c r="F1245" i="14"/>
  <c r="G1245" i="14" s="1"/>
  <c r="F1244" i="14"/>
  <c r="G1244" i="14" s="1"/>
  <c r="F1243" i="14"/>
  <c r="F1242" i="14"/>
  <c r="F1241" i="14"/>
  <c r="F1240" i="14"/>
  <c r="G1240" i="14" s="1"/>
  <c r="F1239" i="14"/>
  <c r="G1239" i="14" s="1"/>
  <c r="F1238" i="14"/>
  <c r="G1238" i="14" s="1"/>
  <c r="F1237" i="14"/>
  <c r="G1237" i="14" s="1"/>
  <c r="F1236" i="14"/>
  <c r="F1235" i="14"/>
  <c r="G1235" i="14" s="1"/>
  <c r="F1234" i="14"/>
  <c r="F1233" i="14"/>
  <c r="G1233" i="14" s="1"/>
  <c r="F1232" i="14"/>
  <c r="G1232" i="14" s="1"/>
  <c r="F1231" i="14"/>
  <c r="G1231" i="14" s="1"/>
  <c r="F1230" i="14"/>
  <c r="G1230" i="14" s="1"/>
  <c r="F1229" i="14"/>
  <c r="G1229" i="14" s="1"/>
  <c r="F1228" i="14"/>
  <c r="G1228" i="14" s="1"/>
  <c r="F1227" i="14"/>
  <c r="G1227" i="14" s="1"/>
  <c r="F1226" i="14"/>
  <c r="G1226" i="14" s="1"/>
  <c r="F1225" i="14"/>
  <c r="G1225" i="14" s="1"/>
  <c r="F1224" i="14"/>
  <c r="F1223" i="14"/>
  <c r="G1223" i="14" s="1"/>
  <c r="F1222" i="14"/>
  <c r="F1221" i="14"/>
  <c r="F1220" i="14"/>
  <c r="G1220" i="14" s="1"/>
  <c r="F1219" i="14"/>
  <c r="F1218" i="14"/>
  <c r="G1218" i="14" s="1"/>
  <c r="F1217" i="14"/>
  <c r="G1217" i="14" s="1"/>
  <c r="F1216" i="14"/>
  <c r="G1216" i="14" s="1"/>
  <c r="F1215" i="14"/>
  <c r="G1215" i="14" s="1"/>
  <c r="F1214" i="14"/>
  <c r="G1214" i="14" s="1"/>
  <c r="F1213" i="14"/>
  <c r="G1213" i="14" s="1"/>
  <c r="F1212" i="14"/>
  <c r="G1212" i="14" s="1"/>
  <c r="F1211" i="14"/>
  <c r="G1211" i="14" s="1"/>
  <c r="F1210" i="14"/>
  <c r="F1209" i="14"/>
  <c r="F1208" i="14"/>
  <c r="F1207" i="14"/>
  <c r="G1207" i="14" s="1"/>
  <c r="F1206" i="14"/>
  <c r="F1205" i="14"/>
  <c r="G1205" i="14" s="1"/>
  <c r="F1204" i="14"/>
  <c r="G1204" i="14" s="1"/>
  <c r="F1203" i="14"/>
  <c r="G1203" i="14" s="1"/>
  <c r="F1202" i="14"/>
  <c r="F1201" i="14"/>
  <c r="G1201" i="14" s="1"/>
  <c r="F1200" i="14"/>
  <c r="G1200" i="14" s="1"/>
  <c r="F1199" i="14"/>
  <c r="G1199" i="14" s="1"/>
  <c r="F1198" i="14"/>
  <c r="G1198" i="14" s="1"/>
  <c r="F1197" i="14"/>
  <c r="G1197" i="14" s="1"/>
  <c r="F1196" i="14"/>
  <c r="G1196" i="14" s="1"/>
  <c r="F1195" i="14"/>
  <c r="G1195" i="14" s="1"/>
  <c r="F1194" i="14"/>
  <c r="G1194" i="14" s="1"/>
  <c r="F1193" i="14"/>
  <c r="G1193" i="14" s="1"/>
  <c r="F1192" i="14"/>
  <c r="F1191" i="14"/>
  <c r="G1191" i="14" s="1"/>
  <c r="F1190" i="14"/>
  <c r="G1190" i="14" s="1"/>
  <c r="F1189" i="14"/>
  <c r="F1188" i="14"/>
  <c r="F1187" i="14"/>
  <c r="G1187" i="14" s="1"/>
  <c r="F1186" i="14"/>
  <c r="G1186" i="14" s="1"/>
  <c r="F1185" i="14"/>
  <c r="F1184" i="14"/>
  <c r="G1184" i="14" s="1"/>
  <c r="F1183" i="14"/>
  <c r="G1183" i="14" s="1"/>
  <c r="F1182" i="14"/>
  <c r="G1182" i="14" s="1"/>
  <c r="F1181" i="14"/>
  <c r="G1181" i="14" s="1"/>
  <c r="F1180" i="14"/>
  <c r="F1179" i="14"/>
  <c r="G1179" i="14" s="1"/>
  <c r="F1178" i="14"/>
  <c r="G1178" i="14" s="1"/>
  <c r="F1177" i="14"/>
  <c r="G1177" i="14" s="1"/>
  <c r="F1176" i="14"/>
  <c r="G1176" i="14" s="1"/>
  <c r="F1175" i="14"/>
  <c r="G1175" i="14" s="1"/>
  <c r="F1174" i="14"/>
  <c r="G1174" i="14" s="1"/>
  <c r="F1173" i="14"/>
  <c r="G1173" i="14" s="1"/>
  <c r="F1172" i="14"/>
  <c r="F1171" i="14"/>
  <c r="F1170" i="14"/>
  <c r="F1169" i="14"/>
  <c r="F1168" i="14"/>
  <c r="G1168" i="14" s="1"/>
  <c r="F1167" i="14"/>
  <c r="G1167" i="14" s="1"/>
  <c r="F1166" i="14"/>
  <c r="G1166" i="14" s="1"/>
  <c r="F1165" i="14"/>
  <c r="F1164" i="14"/>
  <c r="F1163" i="14"/>
  <c r="G1163" i="14" s="1"/>
  <c r="F1162" i="14"/>
  <c r="G1162" i="14" s="1"/>
  <c r="F1161" i="14"/>
  <c r="G1161" i="14" s="1"/>
  <c r="F1160" i="14"/>
  <c r="F1159" i="14"/>
  <c r="G1159" i="14" s="1"/>
  <c r="F1158" i="14"/>
  <c r="G1158" i="14" s="1"/>
  <c r="F1157" i="14"/>
  <c r="G1157" i="14" s="1"/>
  <c r="F1156" i="14"/>
  <c r="F1155" i="14"/>
  <c r="G1155" i="14" s="1"/>
  <c r="F1154" i="14"/>
  <c r="G1154" i="14" s="1"/>
  <c r="F1153" i="14"/>
  <c r="G1153" i="14" s="1"/>
  <c r="F1152" i="14"/>
  <c r="F1151" i="14"/>
  <c r="F1150" i="14"/>
  <c r="G1150" i="14" s="1"/>
  <c r="F1149" i="14"/>
  <c r="G1149" i="14" s="1"/>
  <c r="F1148" i="14"/>
  <c r="G1148" i="14" s="1"/>
  <c r="F1147" i="14"/>
  <c r="G1147" i="14" s="1"/>
  <c r="F1146" i="14"/>
  <c r="G1146" i="14" s="1"/>
  <c r="F1145" i="14"/>
  <c r="G1145" i="14" s="1"/>
  <c r="F1144" i="14"/>
  <c r="G1144" i="14" s="1"/>
  <c r="F1143" i="14"/>
  <c r="F1142" i="14"/>
  <c r="F1141" i="14"/>
  <c r="F1140" i="14"/>
  <c r="G1140" i="14" s="1"/>
  <c r="F1139" i="14"/>
  <c r="G1139" i="14" s="1"/>
  <c r="F1138" i="14"/>
  <c r="G1138" i="14" s="1"/>
  <c r="F1137" i="14"/>
  <c r="G1137" i="14" s="1"/>
  <c r="F1136" i="14"/>
  <c r="G1136" i="14" s="1"/>
  <c r="F1135" i="14"/>
  <c r="G1135" i="14" s="1"/>
  <c r="F1134" i="14"/>
  <c r="G1134" i="14" s="1"/>
  <c r="F1133" i="14"/>
  <c r="G1133" i="14" s="1"/>
  <c r="F1132" i="14"/>
  <c r="F1131" i="14"/>
  <c r="G1131" i="14" s="1"/>
  <c r="F1130" i="14"/>
  <c r="G1130" i="14" s="1"/>
  <c r="F1129" i="14"/>
  <c r="G1129" i="14" s="1"/>
  <c r="F1128" i="14"/>
  <c r="G1128" i="14" s="1"/>
  <c r="F1127" i="14"/>
  <c r="G1127" i="14" s="1"/>
  <c r="F1126" i="14"/>
  <c r="G1126" i="14" s="1"/>
  <c r="F1125" i="14"/>
  <c r="G1125" i="14" s="1"/>
  <c r="F1124" i="14"/>
  <c r="G1124" i="14" s="1"/>
  <c r="F1123" i="14"/>
  <c r="G1123" i="14" s="1"/>
  <c r="F1122" i="14"/>
  <c r="G1122" i="14" s="1"/>
  <c r="F1121" i="14"/>
  <c r="G1121" i="14" s="1"/>
  <c r="F1120" i="14"/>
  <c r="G1120" i="14" s="1"/>
  <c r="F1119" i="14"/>
  <c r="G1119" i="14" s="1"/>
  <c r="F1118" i="14"/>
  <c r="G1118" i="14" s="1"/>
  <c r="F1117" i="14"/>
  <c r="G1117" i="14" s="1"/>
  <c r="F1116" i="14"/>
  <c r="G1116" i="14" s="1"/>
  <c r="F1115" i="14"/>
  <c r="G1115" i="14" s="1"/>
  <c r="F1114" i="14"/>
  <c r="G1114" i="14" s="1"/>
  <c r="F1113" i="14"/>
  <c r="G1113" i="14" s="1"/>
  <c r="F1112" i="14"/>
  <c r="G1112" i="14" s="1"/>
  <c r="F1111" i="14"/>
  <c r="G1111" i="14" s="1"/>
  <c r="F1110" i="14"/>
  <c r="G1110" i="14" s="1"/>
  <c r="F1109" i="14"/>
  <c r="G1109" i="14" s="1"/>
  <c r="F1108" i="14"/>
  <c r="G1108" i="14" s="1"/>
  <c r="F1107" i="14"/>
  <c r="G1107" i="14" s="1"/>
  <c r="F1106" i="14"/>
  <c r="G1106" i="14" s="1"/>
  <c r="F1105" i="14"/>
  <c r="G1105" i="14" s="1"/>
  <c r="F1104" i="14"/>
  <c r="F1103" i="14"/>
  <c r="G1103" i="14" s="1"/>
  <c r="F1102" i="14"/>
  <c r="G1102" i="14" s="1"/>
  <c r="F1101" i="14"/>
  <c r="G1101" i="14" s="1"/>
  <c r="F1100" i="14"/>
  <c r="F1099" i="14"/>
  <c r="G1099" i="14" s="1"/>
  <c r="F1098" i="14"/>
  <c r="G1098" i="14" s="1"/>
  <c r="F1097" i="14"/>
  <c r="G1097" i="14" s="1"/>
  <c r="F1096" i="14"/>
  <c r="G1096" i="14" s="1"/>
  <c r="F1095" i="14"/>
  <c r="G1095" i="14" s="1"/>
  <c r="F1094" i="14"/>
  <c r="G1094" i="14" s="1"/>
  <c r="F1093" i="14"/>
  <c r="G1093" i="14" s="1"/>
  <c r="F1092" i="14"/>
  <c r="F1091" i="14"/>
  <c r="G1091" i="14" s="1"/>
  <c r="F1090" i="14"/>
  <c r="G1090" i="14" s="1"/>
  <c r="F1089" i="14"/>
  <c r="G1089" i="14" s="1"/>
  <c r="F1088" i="14"/>
  <c r="G1088" i="14" s="1"/>
  <c r="F1087" i="14"/>
  <c r="G1087" i="14" s="1"/>
  <c r="F1086" i="14"/>
  <c r="G1086" i="14" s="1"/>
  <c r="F1085" i="14"/>
  <c r="G1085" i="14" s="1"/>
  <c r="F1084" i="14"/>
  <c r="G1084" i="14" s="1"/>
  <c r="F1083" i="14"/>
  <c r="G1083" i="14" s="1"/>
  <c r="F1082" i="14"/>
  <c r="G1082" i="14" s="1"/>
  <c r="F1081" i="14"/>
  <c r="G1081" i="14" s="1"/>
  <c r="F1080" i="14"/>
  <c r="G1080" i="14" s="1"/>
  <c r="F1079" i="14"/>
  <c r="G1079" i="14" s="1"/>
  <c r="F1078" i="14"/>
  <c r="G1078" i="14" s="1"/>
  <c r="F1077" i="14"/>
  <c r="G1077" i="14" s="1"/>
  <c r="F1076" i="14"/>
  <c r="G1076" i="14" s="1"/>
  <c r="F1075" i="14"/>
  <c r="G1075" i="14" s="1"/>
  <c r="F1074" i="14"/>
  <c r="G1074" i="14" s="1"/>
  <c r="F1073" i="14"/>
  <c r="G1073" i="14" s="1"/>
  <c r="F1072" i="14"/>
  <c r="G1072" i="14" s="1"/>
  <c r="F1071" i="14"/>
  <c r="G1071" i="14" s="1"/>
  <c r="F1070" i="14"/>
  <c r="G1070" i="14" s="1"/>
  <c r="F1069" i="14"/>
  <c r="G1069" i="14" s="1"/>
  <c r="F1068" i="14"/>
  <c r="G1068" i="14" s="1"/>
  <c r="F1067" i="14"/>
  <c r="G1067" i="14" s="1"/>
  <c r="F1066" i="14"/>
  <c r="G1066" i="14" s="1"/>
  <c r="F1065" i="14"/>
  <c r="F1064" i="14"/>
  <c r="G1064" i="14" s="1"/>
  <c r="F1063" i="14"/>
  <c r="G1063" i="14" s="1"/>
  <c r="F1062" i="14"/>
  <c r="G1062" i="14" s="1"/>
  <c r="F1061" i="14"/>
  <c r="G1061" i="14" s="1"/>
  <c r="F1060" i="14"/>
  <c r="G1060" i="14" s="1"/>
  <c r="F1059" i="14"/>
  <c r="G1059" i="14" s="1"/>
  <c r="F1058" i="14"/>
  <c r="G1058" i="14" s="1"/>
  <c r="F1057" i="14"/>
  <c r="G1057" i="14" s="1"/>
  <c r="F1056" i="14"/>
  <c r="G1056" i="14" s="1"/>
  <c r="F1055" i="14"/>
  <c r="G1055" i="14" s="1"/>
  <c r="F1054" i="14"/>
  <c r="G1054" i="14" s="1"/>
  <c r="F1053" i="14"/>
  <c r="G1053" i="14" s="1"/>
  <c r="F1052" i="14"/>
  <c r="G1052" i="14" s="1"/>
  <c r="F1051" i="14"/>
  <c r="G1051" i="14" s="1"/>
  <c r="F1050" i="14"/>
  <c r="G1050" i="14" s="1"/>
  <c r="F1049" i="14"/>
  <c r="G1049" i="14" s="1"/>
  <c r="F1048" i="14"/>
  <c r="G1048" i="14" s="1"/>
  <c r="F1047" i="14"/>
  <c r="G1047" i="14" s="1"/>
  <c r="F1046" i="14"/>
  <c r="G1046" i="14" s="1"/>
  <c r="F1045" i="14"/>
  <c r="G1045" i="14" s="1"/>
  <c r="F1044" i="14"/>
  <c r="F1043" i="14"/>
  <c r="G1043" i="14" s="1"/>
  <c r="F1042" i="14"/>
  <c r="G1042" i="14" s="1"/>
  <c r="F1041" i="14"/>
  <c r="G1041" i="14" s="1"/>
  <c r="F1040" i="14"/>
  <c r="G1040" i="14" s="1"/>
  <c r="F1039" i="14"/>
  <c r="G1039" i="14" s="1"/>
  <c r="F1038" i="14"/>
  <c r="G1038" i="14" s="1"/>
  <c r="F1037" i="14"/>
  <c r="G1037" i="14" s="1"/>
  <c r="F1036" i="14"/>
  <c r="G1036" i="14" s="1"/>
  <c r="F1035" i="14"/>
  <c r="G1035" i="14" s="1"/>
  <c r="F1034" i="14"/>
  <c r="G1034" i="14" s="1"/>
  <c r="F1033" i="14"/>
  <c r="G1033" i="14" s="1"/>
  <c r="F1032" i="14"/>
  <c r="G1032" i="14" s="1"/>
  <c r="F1031" i="14"/>
  <c r="G1031" i="14" s="1"/>
  <c r="F1030" i="14"/>
  <c r="F1029" i="14"/>
  <c r="G1029" i="14" s="1"/>
  <c r="F1028" i="14"/>
  <c r="G1028" i="14" s="1"/>
  <c r="F1027" i="14"/>
  <c r="G1027" i="14" s="1"/>
  <c r="F1026" i="14"/>
  <c r="G1026" i="14" s="1"/>
  <c r="F1025" i="14"/>
  <c r="G1025" i="14" s="1"/>
  <c r="F1024" i="14"/>
  <c r="G1024" i="14" s="1"/>
  <c r="F1023" i="14"/>
  <c r="G1023" i="14" s="1"/>
  <c r="F1022" i="14"/>
  <c r="G1022" i="14" s="1"/>
  <c r="F1021" i="14"/>
  <c r="G1021" i="14" s="1"/>
  <c r="F1020" i="14"/>
  <c r="G1020" i="14" s="1"/>
  <c r="F1019" i="14"/>
  <c r="G1019" i="14" s="1"/>
  <c r="F1018" i="14"/>
  <c r="G1018" i="14" s="1"/>
  <c r="F1017" i="14"/>
  <c r="G1017" i="14" s="1"/>
  <c r="F1016" i="14"/>
  <c r="G1016" i="14" s="1"/>
  <c r="F1015" i="14"/>
  <c r="F1014" i="14"/>
  <c r="G1014" i="14" s="1"/>
  <c r="F1013" i="14"/>
  <c r="G1013" i="14" s="1"/>
  <c r="F1012" i="14"/>
  <c r="G1012" i="14" s="1"/>
  <c r="F1011" i="14"/>
  <c r="G1011" i="14" s="1"/>
  <c r="F1010" i="14"/>
  <c r="G1010" i="14" s="1"/>
  <c r="F1009" i="14"/>
  <c r="G1009" i="14" s="1"/>
  <c r="F1008" i="14"/>
  <c r="G1008" i="14" s="1"/>
  <c r="F1007" i="14"/>
  <c r="G1007" i="14" s="1"/>
  <c r="F1006" i="14"/>
  <c r="G1006" i="14" s="1"/>
  <c r="F1005" i="14"/>
  <c r="G1005" i="14" s="1"/>
  <c r="F1004" i="14"/>
  <c r="G1004" i="14" s="1"/>
  <c r="F1003" i="14"/>
  <c r="G1003" i="14" s="1"/>
  <c r="F1002" i="14"/>
  <c r="G1002" i="14" s="1"/>
  <c r="F1001" i="14"/>
  <c r="G1001" i="14" s="1"/>
  <c r="F1000" i="14"/>
  <c r="G1000" i="14" s="1"/>
  <c r="F999" i="14"/>
  <c r="G999" i="14" s="1"/>
  <c r="F998" i="14"/>
  <c r="G998" i="14" s="1"/>
  <c r="F997" i="14"/>
  <c r="G997" i="14" s="1"/>
  <c r="F996" i="14"/>
  <c r="G996" i="14" s="1"/>
  <c r="F995" i="14"/>
  <c r="G995" i="14" s="1"/>
  <c r="F994" i="14"/>
  <c r="G994" i="14" s="1"/>
  <c r="F993" i="14"/>
  <c r="G993" i="14" s="1"/>
  <c r="F992" i="14"/>
  <c r="G992" i="14" s="1"/>
  <c r="F991" i="14"/>
  <c r="G991" i="14" s="1"/>
  <c r="F990" i="14"/>
  <c r="G990" i="14" s="1"/>
  <c r="F989" i="14"/>
  <c r="G989" i="14" s="1"/>
  <c r="F988" i="14"/>
  <c r="G988" i="14" s="1"/>
  <c r="F987" i="14"/>
  <c r="G987" i="14" s="1"/>
  <c r="F986" i="14"/>
  <c r="G986" i="14" s="1"/>
  <c r="F985" i="14"/>
  <c r="G985" i="14" s="1"/>
  <c r="F984" i="14"/>
  <c r="G984" i="14" s="1"/>
  <c r="F983" i="14"/>
  <c r="G983" i="14" s="1"/>
  <c r="F982" i="14"/>
  <c r="G982" i="14" s="1"/>
  <c r="F981" i="14"/>
  <c r="G981" i="14" s="1"/>
  <c r="F980" i="14"/>
  <c r="G980" i="14" s="1"/>
  <c r="F979" i="14"/>
  <c r="G979" i="14" s="1"/>
  <c r="F978" i="14"/>
  <c r="G978" i="14" s="1"/>
  <c r="F977" i="14"/>
  <c r="F976" i="14"/>
  <c r="F975" i="14"/>
  <c r="F974" i="14"/>
  <c r="F973" i="14"/>
  <c r="F972" i="14"/>
  <c r="F971" i="14"/>
  <c r="F970" i="14"/>
  <c r="F969" i="14"/>
  <c r="F968" i="14"/>
  <c r="G968" i="14" s="1"/>
  <c r="F967" i="14"/>
  <c r="F966" i="14"/>
  <c r="F965" i="14"/>
  <c r="G965" i="14" s="1"/>
  <c r="F964" i="14"/>
  <c r="F963" i="14"/>
  <c r="G963" i="14" s="1"/>
  <c r="F962" i="14"/>
  <c r="G962" i="14" s="1"/>
  <c r="F961" i="14"/>
  <c r="F960" i="14"/>
  <c r="G960" i="14" s="1"/>
  <c r="F959" i="14"/>
  <c r="F958" i="14"/>
  <c r="F957" i="14"/>
  <c r="G957" i="14" s="1"/>
  <c r="F956" i="14"/>
  <c r="F955" i="14"/>
  <c r="G955" i="14" s="1"/>
  <c r="F954" i="14"/>
  <c r="F953" i="14"/>
  <c r="F952" i="14"/>
  <c r="F951" i="14"/>
  <c r="F950" i="14"/>
  <c r="G950" i="14" s="1"/>
  <c r="F949" i="14"/>
  <c r="G949" i="14" s="1"/>
  <c r="F948" i="14"/>
  <c r="F947" i="14"/>
  <c r="G947" i="14" s="1"/>
  <c r="F946" i="14"/>
  <c r="F945" i="14"/>
  <c r="F944" i="14"/>
  <c r="G944" i="14" s="1"/>
  <c r="F943" i="14"/>
  <c r="F942" i="14"/>
  <c r="F941" i="14"/>
  <c r="F940" i="14"/>
  <c r="G940" i="14" s="1"/>
  <c r="F939" i="14"/>
  <c r="F938" i="14"/>
  <c r="F937" i="14"/>
  <c r="G937" i="14" s="1"/>
  <c r="F936" i="14"/>
  <c r="F935" i="14"/>
  <c r="F934" i="14"/>
  <c r="F933" i="14"/>
  <c r="F932" i="14"/>
  <c r="F931" i="14"/>
  <c r="F930" i="14"/>
  <c r="G930" i="14" s="1"/>
  <c r="F929" i="14"/>
  <c r="F928" i="14"/>
  <c r="G928" i="14" s="1"/>
  <c r="F927" i="14"/>
  <c r="F926" i="14"/>
  <c r="F925" i="14"/>
  <c r="F924" i="14"/>
  <c r="F923" i="14"/>
  <c r="G923" i="14" s="1"/>
  <c r="F922" i="14"/>
  <c r="F921" i="14"/>
  <c r="F920" i="14"/>
  <c r="F919" i="14"/>
  <c r="F918" i="14"/>
  <c r="F917" i="14"/>
  <c r="F916" i="14"/>
  <c r="F915" i="14"/>
  <c r="F914" i="14"/>
  <c r="F913" i="14"/>
  <c r="G913" i="14" s="1"/>
  <c r="F912" i="14"/>
  <c r="G912" i="14" s="1"/>
  <c r="F911" i="14"/>
  <c r="G911" i="14" s="1"/>
  <c r="F910" i="14"/>
  <c r="F909" i="14"/>
  <c r="G909" i="14" s="1"/>
  <c r="F908" i="14"/>
  <c r="F907" i="14"/>
  <c r="G907" i="14" s="1"/>
  <c r="F906" i="14"/>
  <c r="F905" i="14"/>
  <c r="G905" i="14" s="1"/>
  <c r="F904" i="14"/>
  <c r="G904" i="14" s="1"/>
  <c r="F903" i="14"/>
  <c r="F902" i="14"/>
  <c r="F901" i="14"/>
  <c r="G901" i="14" s="1"/>
  <c r="F900" i="14"/>
  <c r="G900" i="14" s="1"/>
  <c r="F899" i="14"/>
  <c r="F898" i="14"/>
  <c r="F897" i="14"/>
  <c r="G897" i="14" s="1"/>
  <c r="F896" i="14"/>
  <c r="G896" i="14" s="1"/>
  <c r="F895" i="14"/>
  <c r="G895" i="14" s="1"/>
  <c r="F894" i="14"/>
  <c r="F893" i="14"/>
  <c r="G893" i="14" s="1"/>
  <c r="F892" i="14"/>
  <c r="G892" i="14" s="1"/>
  <c r="F891" i="14"/>
  <c r="G891" i="14" s="1"/>
  <c r="F890" i="14"/>
  <c r="F889" i="14"/>
  <c r="G889" i="14" s="1"/>
  <c r="F888" i="14"/>
  <c r="F887" i="14"/>
  <c r="F886" i="14"/>
  <c r="F885" i="14"/>
  <c r="F884" i="14"/>
  <c r="F883" i="14"/>
  <c r="F882" i="14"/>
  <c r="G882" i="14" s="1"/>
  <c r="F881" i="14"/>
  <c r="G881" i="14" s="1"/>
  <c r="F880" i="14"/>
  <c r="G880" i="14" s="1"/>
  <c r="F879" i="14"/>
  <c r="F878" i="14"/>
  <c r="G878" i="14" s="1"/>
  <c r="F877" i="14"/>
  <c r="F876" i="14"/>
  <c r="F875" i="14"/>
  <c r="F874" i="14"/>
  <c r="F873" i="14"/>
  <c r="G873" i="14" s="1"/>
  <c r="F872" i="14"/>
  <c r="G872" i="14" s="1"/>
  <c r="F871" i="14"/>
  <c r="F870" i="14"/>
  <c r="F869" i="14"/>
  <c r="G869" i="14" s="1"/>
  <c r="F868" i="14"/>
  <c r="F867" i="14"/>
  <c r="G867" i="14" s="1"/>
  <c r="F866" i="14"/>
  <c r="F865" i="14"/>
  <c r="F864" i="14"/>
  <c r="F863" i="14"/>
  <c r="F862" i="14"/>
  <c r="F861" i="14"/>
  <c r="F860" i="14"/>
  <c r="F859" i="14"/>
  <c r="F858" i="14"/>
  <c r="F857" i="14"/>
  <c r="G857" i="14" s="1"/>
  <c r="F856" i="14"/>
  <c r="F855" i="14"/>
  <c r="F854" i="14"/>
  <c r="F853" i="14"/>
  <c r="F852" i="14"/>
  <c r="F851" i="14"/>
  <c r="F850" i="14"/>
  <c r="F849" i="14"/>
  <c r="F848" i="14"/>
  <c r="F847" i="14"/>
  <c r="F846" i="14"/>
  <c r="F845" i="14"/>
  <c r="F844" i="14"/>
  <c r="F843" i="14"/>
  <c r="F842" i="14"/>
  <c r="F841" i="14"/>
  <c r="F840" i="14"/>
  <c r="F839" i="14"/>
  <c r="G839" i="14" s="1"/>
  <c r="F838" i="14"/>
  <c r="F837" i="14"/>
  <c r="F836" i="14"/>
  <c r="G836" i="14" s="1"/>
  <c r="F835" i="14"/>
  <c r="F834" i="14"/>
  <c r="F833" i="14"/>
  <c r="F832" i="14"/>
  <c r="F831" i="14"/>
  <c r="F830" i="14"/>
  <c r="G830" i="14" s="1"/>
  <c r="F829" i="14"/>
  <c r="F828" i="14"/>
  <c r="F827" i="14"/>
  <c r="F826" i="14"/>
  <c r="F825" i="14"/>
  <c r="F824" i="14"/>
  <c r="F823" i="14"/>
  <c r="F822" i="14"/>
  <c r="F821" i="14"/>
  <c r="G821" i="14" s="1"/>
  <c r="F820" i="14"/>
  <c r="F819" i="14"/>
  <c r="F818" i="14"/>
  <c r="F817" i="14"/>
  <c r="F816" i="14"/>
  <c r="F815" i="14"/>
  <c r="F814" i="14"/>
  <c r="F813" i="14"/>
  <c r="F812" i="14"/>
  <c r="F811" i="14"/>
  <c r="G811" i="14" s="1"/>
  <c r="F810" i="14"/>
  <c r="F809" i="14"/>
  <c r="F808" i="14"/>
  <c r="F807" i="14"/>
  <c r="F806" i="14"/>
  <c r="F805" i="14"/>
  <c r="F804" i="14"/>
  <c r="F803" i="14"/>
  <c r="G803" i="14" s="1"/>
  <c r="F802" i="14"/>
  <c r="F801" i="14"/>
  <c r="F800" i="14"/>
  <c r="F799" i="14"/>
  <c r="F798" i="14"/>
  <c r="F797" i="14"/>
  <c r="F796" i="14"/>
  <c r="F795" i="14"/>
  <c r="F794" i="14"/>
  <c r="F793" i="14"/>
  <c r="F792" i="14"/>
  <c r="F791" i="14"/>
  <c r="F790" i="14"/>
  <c r="F789" i="14"/>
  <c r="F788" i="14"/>
  <c r="F787" i="14"/>
  <c r="F786" i="14"/>
  <c r="F785" i="14"/>
  <c r="F784" i="14"/>
  <c r="F783" i="14"/>
  <c r="F782" i="14"/>
  <c r="F781" i="14"/>
  <c r="F780" i="14"/>
  <c r="F779" i="14"/>
  <c r="F778" i="14"/>
  <c r="F777" i="14"/>
  <c r="F776" i="14"/>
  <c r="F775" i="14"/>
  <c r="F774" i="14"/>
  <c r="F773" i="14"/>
  <c r="F772" i="14"/>
  <c r="F771" i="14"/>
  <c r="F770" i="14"/>
  <c r="G770" i="14" s="1"/>
  <c r="F769" i="14"/>
  <c r="F768" i="14"/>
  <c r="F767" i="14"/>
  <c r="F766" i="14"/>
  <c r="F765" i="14"/>
  <c r="F764" i="14"/>
  <c r="F763" i="14"/>
  <c r="F762" i="14"/>
  <c r="F761" i="14"/>
  <c r="F760" i="14"/>
  <c r="F759" i="14"/>
  <c r="F758" i="14"/>
  <c r="F757" i="14"/>
  <c r="F756" i="14"/>
  <c r="F755" i="14"/>
  <c r="F754" i="14"/>
  <c r="F753" i="14"/>
  <c r="F752" i="14"/>
  <c r="F751" i="14"/>
  <c r="F750" i="14"/>
  <c r="F749" i="14"/>
  <c r="F748" i="14"/>
  <c r="F747" i="14"/>
  <c r="F746" i="14"/>
  <c r="F745" i="14"/>
  <c r="F744" i="14"/>
  <c r="F743" i="14"/>
  <c r="F742" i="14"/>
  <c r="F741" i="14"/>
  <c r="F740" i="14"/>
  <c r="F739" i="14"/>
  <c r="F738" i="14"/>
  <c r="F737" i="14"/>
  <c r="F736" i="14"/>
  <c r="F735" i="14"/>
  <c r="F734" i="14"/>
  <c r="F733" i="14"/>
  <c r="F732" i="14"/>
  <c r="F731" i="14"/>
  <c r="F730" i="14"/>
  <c r="F729" i="14"/>
  <c r="F728" i="14"/>
  <c r="F727" i="14"/>
  <c r="F726" i="14"/>
  <c r="F725" i="14"/>
  <c r="F724" i="14"/>
  <c r="F723" i="14"/>
  <c r="F722" i="14"/>
  <c r="F721" i="14"/>
  <c r="F720" i="14"/>
  <c r="F719" i="14"/>
  <c r="F718" i="14"/>
  <c r="F717" i="14"/>
  <c r="F716" i="14"/>
  <c r="F715" i="14"/>
  <c r="F714" i="14"/>
  <c r="F713" i="14"/>
  <c r="F712" i="14"/>
  <c r="F711" i="14"/>
  <c r="F710" i="14"/>
  <c r="F709" i="14"/>
  <c r="F708" i="14"/>
  <c r="F707" i="14"/>
  <c r="F706" i="14"/>
  <c r="F705" i="14"/>
  <c r="F704" i="14"/>
  <c r="F703" i="14"/>
  <c r="F702" i="14"/>
  <c r="F701" i="14"/>
  <c r="F700" i="14"/>
  <c r="F699" i="14"/>
  <c r="F698" i="14"/>
  <c r="F697" i="14"/>
  <c r="F696" i="14"/>
  <c r="F695" i="14"/>
  <c r="F694" i="14"/>
  <c r="F693" i="14"/>
  <c r="F692" i="14"/>
  <c r="F691" i="14"/>
  <c r="F690" i="14"/>
  <c r="F689" i="14"/>
  <c r="F688" i="14"/>
  <c r="F687" i="14"/>
  <c r="G687" i="14" s="1"/>
  <c r="F686" i="14"/>
  <c r="F685" i="14"/>
  <c r="F684" i="14"/>
  <c r="F683" i="14"/>
  <c r="F682" i="14"/>
  <c r="F681" i="14"/>
  <c r="G681" i="14" s="1"/>
  <c r="F680" i="14"/>
  <c r="F679" i="14"/>
  <c r="F678" i="14"/>
  <c r="F677" i="14"/>
  <c r="F676" i="14"/>
  <c r="F675" i="14"/>
  <c r="F674" i="14"/>
  <c r="F673" i="14"/>
  <c r="F672" i="14"/>
  <c r="F671" i="14"/>
  <c r="F670" i="14"/>
  <c r="G670" i="14" s="1"/>
  <c r="F669" i="14"/>
  <c r="F668" i="14"/>
  <c r="F667" i="14"/>
  <c r="F666" i="14"/>
  <c r="F665" i="14"/>
  <c r="F664" i="14"/>
  <c r="F663" i="14"/>
  <c r="G663" i="14" s="1"/>
  <c r="F662" i="14"/>
  <c r="F661" i="14"/>
  <c r="F660" i="14"/>
  <c r="F659" i="14"/>
  <c r="F658" i="14"/>
  <c r="F657" i="14"/>
  <c r="F656" i="14"/>
  <c r="F655" i="14"/>
  <c r="F654" i="14"/>
  <c r="F653" i="14"/>
  <c r="F652" i="14"/>
  <c r="F651" i="14"/>
  <c r="F650" i="14"/>
  <c r="F649" i="14"/>
  <c r="F648" i="14"/>
  <c r="F647" i="14"/>
  <c r="F646" i="14"/>
  <c r="F645" i="14"/>
  <c r="F644" i="14"/>
  <c r="F643" i="14"/>
  <c r="F642" i="14"/>
  <c r="F641" i="14"/>
  <c r="F640" i="14"/>
  <c r="F639" i="14"/>
  <c r="F638" i="14"/>
  <c r="F637" i="14"/>
  <c r="F636" i="14"/>
  <c r="F635" i="14"/>
  <c r="F634" i="14"/>
  <c r="F633" i="14"/>
  <c r="F632" i="14"/>
  <c r="F631" i="14"/>
  <c r="F630" i="14"/>
  <c r="F629" i="14"/>
  <c r="F628" i="14"/>
  <c r="F627" i="14"/>
  <c r="F626" i="14"/>
  <c r="F625" i="14"/>
  <c r="F624" i="14"/>
  <c r="F623" i="14"/>
  <c r="F622" i="14"/>
  <c r="F621" i="14"/>
  <c r="F620" i="14"/>
  <c r="F619" i="14"/>
  <c r="F618" i="14"/>
  <c r="F617" i="14"/>
  <c r="F616" i="14"/>
  <c r="F615" i="14"/>
  <c r="F614" i="14"/>
  <c r="F613" i="14"/>
  <c r="F612" i="14"/>
  <c r="F611" i="14"/>
  <c r="F610" i="14"/>
  <c r="F609" i="14"/>
  <c r="F608" i="14"/>
  <c r="F607" i="14"/>
  <c r="F606" i="14"/>
  <c r="F605" i="14"/>
  <c r="F604" i="14"/>
  <c r="F603" i="14"/>
  <c r="F602" i="14"/>
  <c r="F601" i="14"/>
  <c r="F600" i="14"/>
  <c r="F599" i="14"/>
  <c r="F598" i="14"/>
  <c r="F597" i="14"/>
  <c r="F596" i="14"/>
  <c r="F595" i="14"/>
  <c r="F594" i="14"/>
  <c r="F593" i="14"/>
  <c r="F592" i="14"/>
  <c r="F591" i="14"/>
  <c r="F590" i="14"/>
  <c r="F589" i="14"/>
  <c r="F588" i="14"/>
  <c r="F587" i="14"/>
  <c r="F586" i="14"/>
  <c r="F585" i="14"/>
  <c r="F584" i="14"/>
  <c r="F583" i="14"/>
  <c r="F582" i="14"/>
  <c r="F581" i="14"/>
  <c r="F580" i="14"/>
  <c r="F579" i="14"/>
  <c r="F578" i="14"/>
  <c r="F577" i="14"/>
  <c r="F576" i="14"/>
  <c r="F575" i="14"/>
  <c r="F574" i="14"/>
  <c r="F573" i="14"/>
  <c r="F572" i="14"/>
  <c r="G572" i="14" s="1"/>
  <c r="F571" i="14"/>
  <c r="F570" i="14"/>
  <c r="F569" i="14"/>
  <c r="F568" i="14"/>
  <c r="F567" i="14"/>
  <c r="F566" i="14"/>
  <c r="F565" i="14"/>
  <c r="F564" i="14"/>
  <c r="G564" i="14" s="1"/>
  <c r="F563" i="14"/>
  <c r="F562" i="14"/>
  <c r="F561" i="14"/>
  <c r="F560" i="14"/>
  <c r="F559" i="14"/>
  <c r="F558" i="14"/>
  <c r="F557" i="14"/>
  <c r="F556" i="14"/>
  <c r="F555" i="14"/>
  <c r="F554" i="14"/>
  <c r="F553" i="14"/>
  <c r="F552" i="14"/>
  <c r="F551" i="14"/>
  <c r="F550" i="14"/>
  <c r="F549" i="14"/>
  <c r="F548" i="14"/>
  <c r="F547" i="14"/>
  <c r="F546" i="14"/>
  <c r="F545" i="14"/>
  <c r="F544" i="14"/>
  <c r="F543" i="14"/>
  <c r="F542" i="14"/>
  <c r="F541" i="14"/>
  <c r="F540" i="14"/>
  <c r="F539" i="14"/>
  <c r="F538" i="14"/>
  <c r="F537" i="14"/>
  <c r="F536" i="14"/>
  <c r="F535" i="14"/>
  <c r="F534" i="14"/>
  <c r="F533" i="14"/>
  <c r="F532" i="14"/>
  <c r="F531" i="14"/>
  <c r="F530" i="14"/>
  <c r="F529" i="14"/>
  <c r="F528" i="14"/>
  <c r="F527" i="14"/>
  <c r="F526" i="14"/>
  <c r="F525" i="14"/>
  <c r="F524" i="14"/>
  <c r="F523" i="14"/>
  <c r="F522" i="14"/>
  <c r="F521" i="14"/>
  <c r="F520" i="14"/>
  <c r="F519" i="14"/>
  <c r="F518" i="14"/>
  <c r="F517" i="14"/>
  <c r="F516" i="14"/>
  <c r="F515" i="14"/>
  <c r="F514" i="14"/>
  <c r="F513" i="14"/>
  <c r="F512" i="14"/>
  <c r="F511" i="14"/>
  <c r="F510" i="14"/>
  <c r="F509" i="14"/>
  <c r="F508" i="14"/>
  <c r="F507" i="14"/>
  <c r="F506" i="14"/>
  <c r="F505" i="14"/>
  <c r="F504" i="14"/>
  <c r="F503" i="14"/>
  <c r="F502" i="14"/>
  <c r="F501" i="14"/>
  <c r="F500" i="14"/>
  <c r="F499" i="14"/>
  <c r="F498" i="14"/>
  <c r="F497" i="14"/>
  <c r="F496" i="14"/>
  <c r="F495" i="14"/>
  <c r="F494" i="14"/>
  <c r="F493" i="14"/>
  <c r="F492" i="14"/>
  <c r="F491" i="14"/>
  <c r="F490" i="14"/>
  <c r="F489" i="14"/>
  <c r="F488" i="14"/>
  <c r="F487" i="14"/>
  <c r="F486" i="14"/>
  <c r="F485" i="14"/>
  <c r="F484" i="14"/>
  <c r="F483" i="14"/>
  <c r="F482" i="14"/>
  <c r="F481" i="14"/>
  <c r="F480" i="14"/>
  <c r="F479" i="14"/>
  <c r="F478" i="14"/>
  <c r="F477" i="14"/>
  <c r="F476" i="14"/>
  <c r="F475" i="14"/>
  <c r="F474" i="14"/>
  <c r="F473" i="14"/>
  <c r="F472" i="14"/>
  <c r="F471" i="14"/>
  <c r="F470" i="14"/>
  <c r="F469" i="14"/>
  <c r="F468" i="14"/>
  <c r="F467" i="14"/>
  <c r="F466" i="14"/>
  <c r="F465" i="14"/>
  <c r="F464" i="14"/>
  <c r="F463" i="14"/>
  <c r="F462" i="14"/>
  <c r="F461" i="14"/>
  <c r="F460" i="14"/>
  <c r="F459" i="14"/>
  <c r="F458" i="14"/>
  <c r="F457" i="14"/>
  <c r="F456" i="14"/>
  <c r="F455" i="14"/>
  <c r="F454" i="14"/>
  <c r="F453" i="14"/>
  <c r="F452" i="14"/>
  <c r="F451" i="14"/>
  <c r="F450" i="14"/>
  <c r="F449" i="14"/>
  <c r="F448" i="14"/>
  <c r="F447" i="14"/>
  <c r="F446" i="14"/>
  <c r="F445" i="14"/>
  <c r="F444" i="14"/>
  <c r="F443" i="14"/>
  <c r="F442" i="14"/>
  <c r="F441" i="14"/>
  <c r="F440" i="14"/>
  <c r="F439" i="14"/>
  <c r="F438" i="14"/>
  <c r="F437" i="14"/>
  <c r="F436" i="14"/>
  <c r="F435" i="14"/>
  <c r="F434" i="14"/>
  <c r="F433" i="14"/>
  <c r="F432" i="14"/>
  <c r="F431" i="14"/>
  <c r="F430" i="14"/>
  <c r="F429" i="14"/>
  <c r="F428" i="14"/>
  <c r="F427" i="14"/>
  <c r="F426" i="14"/>
  <c r="F425" i="14"/>
  <c r="F424" i="14"/>
  <c r="F423" i="14"/>
  <c r="F422" i="14"/>
  <c r="F421" i="14"/>
  <c r="F420" i="14"/>
  <c r="F419" i="14"/>
  <c r="F418" i="14"/>
  <c r="F417" i="14"/>
  <c r="F416" i="14"/>
  <c r="F415" i="14"/>
  <c r="F414" i="14"/>
  <c r="F413" i="14"/>
  <c r="F412" i="14"/>
  <c r="F411" i="14"/>
  <c r="F410" i="14"/>
  <c r="F409" i="14"/>
  <c r="F408" i="14"/>
  <c r="F407" i="14"/>
  <c r="F406" i="14"/>
  <c r="F405" i="14"/>
  <c r="F404" i="14"/>
  <c r="F403" i="14"/>
  <c r="F402" i="14"/>
  <c r="F401" i="14"/>
  <c r="F400" i="14"/>
  <c r="F399" i="14"/>
  <c r="F398" i="14"/>
  <c r="F397" i="14"/>
  <c r="F396" i="14"/>
  <c r="F395" i="14"/>
  <c r="F394" i="14"/>
  <c r="F393" i="14"/>
  <c r="F392" i="14"/>
  <c r="F391" i="14"/>
  <c r="F390" i="14"/>
  <c r="F389" i="14"/>
  <c r="F388" i="14"/>
  <c r="F387" i="14"/>
  <c r="F386" i="14"/>
  <c r="F385" i="14"/>
  <c r="F384" i="14"/>
  <c r="F383" i="14"/>
  <c r="F382" i="14"/>
  <c r="F381" i="14"/>
  <c r="F380" i="14"/>
  <c r="F379" i="14"/>
  <c r="F378" i="14"/>
  <c r="F377" i="14"/>
  <c r="F376" i="14"/>
  <c r="F375" i="14"/>
  <c r="F374" i="14"/>
  <c r="F373" i="14"/>
  <c r="F372" i="14"/>
  <c r="F371" i="14"/>
  <c r="F370" i="14"/>
  <c r="F369" i="14"/>
  <c r="F368" i="14"/>
  <c r="F367" i="14"/>
  <c r="F366" i="14"/>
  <c r="F365" i="14"/>
  <c r="F364" i="14"/>
  <c r="F363" i="14"/>
  <c r="F362" i="14"/>
  <c r="F361" i="14"/>
  <c r="F360" i="14"/>
  <c r="F359" i="14"/>
  <c r="F358" i="14"/>
  <c r="F357" i="14"/>
  <c r="F356" i="14"/>
  <c r="F355" i="14"/>
  <c r="F354" i="14"/>
  <c r="F353" i="14"/>
  <c r="F352" i="14"/>
  <c r="F351" i="14"/>
  <c r="F350" i="14"/>
  <c r="F349" i="14"/>
  <c r="F348" i="14"/>
  <c r="F347" i="14"/>
  <c r="F346" i="14"/>
  <c r="F345" i="14"/>
  <c r="F344" i="14"/>
  <c r="F343" i="14"/>
  <c r="F342" i="14"/>
  <c r="F341" i="14"/>
  <c r="F340" i="14"/>
  <c r="F339" i="14"/>
  <c r="F338" i="14"/>
  <c r="F337" i="14"/>
  <c r="F336" i="14"/>
  <c r="F335" i="14"/>
  <c r="F334" i="14"/>
  <c r="F333" i="14"/>
  <c r="F332" i="14"/>
  <c r="F331" i="14"/>
  <c r="F330" i="14"/>
  <c r="F329" i="14"/>
  <c r="F328" i="14"/>
  <c r="F327" i="14"/>
  <c r="F326" i="14"/>
  <c r="F325" i="14"/>
  <c r="F324" i="14"/>
  <c r="F323" i="14"/>
  <c r="F322" i="14"/>
  <c r="F321" i="14"/>
  <c r="F320" i="14"/>
  <c r="F319" i="14"/>
  <c r="F318" i="14"/>
  <c r="F317" i="14"/>
  <c r="F316" i="14"/>
  <c r="F315" i="14"/>
  <c r="F314" i="14"/>
  <c r="F313" i="14"/>
  <c r="F312" i="14"/>
  <c r="F311" i="14"/>
  <c r="F310" i="14"/>
  <c r="F309" i="14"/>
  <c r="F308" i="14"/>
  <c r="F307" i="14"/>
  <c r="F306" i="14"/>
  <c r="F305" i="14"/>
  <c r="F304" i="14"/>
  <c r="F303" i="14"/>
  <c r="F302" i="14"/>
  <c r="F301" i="14"/>
  <c r="F300" i="14"/>
  <c r="F299" i="14"/>
  <c r="F298" i="14"/>
  <c r="F297" i="14"/>
  <c r="F296" i="14"/>
  <c r="F295" i="14"/>
  <c r="F294" i="14"/>
  <c r="F293" i="14"/>
  <c r="F292" i="14"/>
  <c r="F291" i="14"/>
  <c r="F290" i="14"/>
  <c r="F289" i="14"/>
  <c r="F288" i="14"/>
  <c r="F287" i="14"/>
  <c r="F286" i="14"/>
  <c r="F285" i="14"/>
  <c r="F284" i="14"/>
  <c r="F283" i="14"/>
  <c r="F282" i="14"/>
  <c r="F281" i="14"/>
  <c r="F280" i="14"/>
  <c r="F279" i="14"/>
  <c r="F278" i="14"/>
  <c r="F277" i="14"/>
  <c r="F276" i="14"/>
  <c r="F275" i="14"/>
  <c r="F274" i="14"/>
  <c r="F273" i="14"/>
  <c r="F272" i="14"/>
  <c r="F271" i="14"/>
  <c r="F270" i="14"/>
  <c r="F269" i="14"/>
  <c r="F268" i="14"/>
  <c r="F267" i="14"/>
  <c r="F266" i="14"/>
  <c r="F265" i="14"/>
  <c r="F264" i="14"/>
  <c r="F263" i="14"/>
  <c r="F262" i="14"/>
  <c r="F261" i="14"/>
  <c r="F260" i="14"/>
  <c r="F259" i="14"/>
  <c r="F258" i="14"/>
  <c r="F257" i="14"/>
  <c r="F256" i="14"/>
  <c r="F255" i="14"/>
  <c r="F254" i="14"/>
  <c r="F253" i="14"/>
  <c r="F252" i="14"/>
  <c r="F251" i="14"/>
  <c r="F250" i="14"/>
  <c r="F249" i="14"/>
  <c r="F248" i="14"/>
  <c r="F247" i="14"/>
  <c r="F246" i="14"/>
  <c r="F245" i="14"/>
  <c r="F244" i="14"/>
  <c r="F243" i="14"/>
  <c r="F242" i="14"/>
  <c r="F241" i="14"/>
  <c r="F240" i="14"/>
  <c r="F239" i="14"/>
  <c r="F238" i="14"/>
  <c r="F237" i="14"/>
  <c r="F236" i="14"/>
  <c r="F235" i="14"/>
  <c r="F234" i="14"/>
  <c r="F233" i="14"/>
  <c r="F232" i="14"/>
  <c r="F231" i="14"/>
  <c r="F230" i="14"/>
  <c r="F229" i="14"/>
  <c r="F228" i="14"/>
  <c r="F227" i="14"/>
  <c r="F226" i="14"/>
  <c r="F225" i="14"/>
  <c r="F224" i="14"/>
  <c r="F223" i="14"/>
  <c r="F222" i="14"/>
  <c r="F221" i="14"/>
  <c r="F220" i="14"/>
  <c r="F219" i="14"/>
  <c r="F218" i="14"/>
  <c r="F217" i="14"/>
  <c r="F216" i="14"/>
  <c r="F215" i="14"/>
  <c r="F214" i="14"/>
  <c r="F213" i="14"/>
  <c r="F212" i="14"/>
  <c r="F211" i="14"/>
  <c r="F210" i="14"/>
  <c r="F209" i="14"/>
  <c r="F208" i="14"/>
  <c r="F207" i="14"/>
  <c r="F206" i="14"/>
  <c r="F205" i="14"/>
  <c r="F204" i="14"/>
  <c r="F203" i="14"/>
  <c r="F202" i="14"/>
  <c r="F201" i="14"/>
  <c r="F200" i="14"/>
  <c r="F199" i="14"/>
  <c r="F198" i="14"/>
  <c r="F197" i="14"/>
  <c r="F196" i="14"/>
  <c r="F195" i="14"/>
  <c r="F194" i="14"/>
  <c r="F193" i="14"/>
  <c r="F192" i="14"/>
  <c r="F191" i="14"/>
  <c r="F190" i="14"/>
  <c r="F189" i="14"/>
  <c r="F188" i="14"/>
  <c r="F187" i="14"/>
  <c r="F186" i="14"/>
  <c r="F185" i="14"/>
  <c r="F184" i="14"/>
  <c r="F183" i="14"/>
  <c r="F182" i="14"/>
  <c r="F181" i="14"/>
  <c r="F180" i="14"/>
  <c r="F179" i="14"/>
  <c r="F178" i="14"/>
  <c r="F177" i="14"/>
  <c r="F176" i="14"/>
  <c r="F175" i="14"/>
  <c r="F174" i="14"/>
  <c r="F173" i="14"/>
  <c r="F172" i="14"/>
  <c r="F171" i="14"/>
  <c r="F170" i="14"/>
  <c r="F169" i="14"/>
  <c r="F168" i="14"/>
  <c r="F167" i="14"/>
  <c r="F166" i="14"/>
  <c r="F165" i="14"/>
  <c r="F164" i="14"/>
  <c r="F163" i="14"/>
  <c r="F162" i="14"/>
  <c r="F161" i="14"/>
  <c r="F160" i="14"/>
  <c r="F159" i="14"/>
  <c r="F158" i="14"/>
  <c r="F157" i="14"/>
  <c r="F156" i="14"/>
  <c r="F155" i="14"/>
  <c r="F154" i="14"/>
  <c r="F153" i="14"/>
  <c r="F152" i="14"/>
  <c r="F151" i="14"/>
  <c r="F150" i="14"/>
  <c r="F149" i="14"/>
  <c r="F148" i="14"/>
  <c r="F147" i="14"/>
  <c r="F146" i="14"/>
  <c r="F145" i="14"/>
  <c r="F144" i="14"/>
  <c r="F143" i="14"/>
  <c r="F142" i="14"/>
  <c r="F141" i="14"/>
  <c r="F140" i="14"/>
  <c r="F139" i="14"/>
  <c r="F138" i="14"/>
  <c r="F137" i="14"/>
  <c r="F136" i="14"/>
  <c r="F135" i="14"/>
  <c r="F134" i="14"/>
  <c r="F133" i="14"/>
  <c r="F132" i="14"/>
  <c r="F131" i="14"/>
  <c r="F130" i="14"/>
  <c r="F129" i="14"/>
  <c r="F128" i="14"/>
  <c r="F127" i="14"/>
  <c r="F126" i="14"/>
  <c r="F125" i="14"/>
  <c r="F124" i="14"/>
  <c r="F123" i="14"/>
  <c r="F122" i="14"/>
  <c r="F121" i="14"/>
  <c r="F120" i="14"/>
  <c r="F119" i="14"/>
  <c r="F118" i="14"/>
  <c r="F117" i="14"/>
  <c r="F116" i="14"/>
  <c r="F115" i="14"/>
  <c r="F114" i="14"/>
  <c r="F113" i="14"/>
  <c r="F112" i="14"/>
  <c r="F111" i="14"/>
  <c r="F110" i="14"/>
  <c r="F109" i="14"/>
  <c r="F108" i="14"/>
  <c r="F107" i="14"/>
  <c r="F106" i="14"/>
  <c r="F105" i="14"/>
  <c r="F104" i="14"/>
  <c r="F103" i="14"/>
  <c r="F102" i="14"/>
  <c r="F101" i="14"/>
  <c r="F100" i="14"/>
  <c r="F99" i="14"/>
  <c r="F98" i="14"/>
  <c r="F97" i="14"/>
  <c r="F96" i="14"/>
  <c r="F95" i="14"/>
  <c r="F94" i="14"/>
  <c r="F93" i="14"/>
  <c r="F92" i="14"/>
  <c r="F91" i="14"/>
  <c r="F90" i="14"/>
  <c r="F89" i="14"/>
  <c r="F88" i="14"/>
  <c r="F87" i="14"/>
  <c r="F86" i="14"/>
  <c r="F85" i="14"/>
  <c r="F84" i="14"/>
  <c r="F83" i="14"/>
  <c r="F82" i="14"/>
  <c r="F81" i="14"/>
  <c r="F80" i="14"/>
  <c r="F79" i="14"/>
  <c r="F78" i="14"/>
  <c r="F77" i="14"/>
  <c r="F76" i="14"/>
  <c r="F75" i="14"/>
  <c r="F74" i="14"/>
  <c r="F73" i="14"/>
  <c r="F72" i="14"/>
  <c r="F71" i="14"/>
  <c r="F70" i="14"/>
  <c r="F69" i="14"/>
  <c r="F68" i="14"/>
  <c r="F67" i="14"/>
  <c r="F66" i="14"/>
  <c r="F65" i="14"/>
  <c r="F64" i="14"/>
  <c r="F63" i="14"/>
  <c r="F62" i="14"/>
  <c r="F61" i="14"/>
  <c r="F60" i="14"/>
  <c r="F59" i="14"/>
  <c r="F58" i="14"/>
  <c r="F57" i="14"/>
  <c r="F56" i="14"/>
  <c r="F55" i="14"/>
  <c r="F54" i="14"/>
  <c r="F53" i="14"/>
  <c r="F52" i="14"/>
  <c r="F51" i="14"/>
  <c r="F50" i="14"/>
  <c r="F49" i="14"/>
  <c r="F48" i="14"/>
  <c r="F47" i="14"/>
  <c r="F46" i="14"/>
  <c r="F45" i="14"/>
  <c r="F44" i="14"/>
  <c r="F43" i="14"/>
  <c r="F42" i="14"/>
  <c r="F41" i="14"/>
  <c r="G41" i="14" s="1"/>
  <c r="F40" i="14"/>
  <c r="F39" i="14"/>
  <c r="F38" i="14"/>
  <c r="F37" i="14"/>
  <c r="F36" i="14"/>
  <c r="F35" i="14"/>
  <c r="F34" i="14"/>
  <c r="F33" i="14"/>
  <c r="F32" i="14"/>
  <c r="F31" i="14"/>
  <c r="F30" i="14"/>
  <c r="F29" i="14"/>
  <c r="F28" i="14"/>
  <c r="F27" i="14"/>
  <c r="F26" i="14"/>
  <c r="F25" i="14"/>
  <c r="F24" i="14"/>
  <c r="F23" i="14"/>
  <c r="F22" i="14"/>
  <c r="F21" i="14"/>
  <c r="F20" i="14"/>
  <c r="F19" i="14"/>
  <c r="F18" i="14"/>
  <c r="F17" i="14"/>
  <c r="F16" i="14"/>
  <c r="F15" i="14"/>
  <c r="F14" i="14"/>
  <c r="F13" i="14"/>
  <c r="F12" i="14"/>
  <c r="F11" i="14"/>
  <c r="F10" i="14"/>
  <c r="F9" i="14"/>
  <c r="F8" i="14"/>
  <c r="F7" i="14"/>
  <c r="F6" i="14"/>
  <c r="F5" i="14"/>
  <c r="F4" i="14"/>
  <c r="F3" i="14"/>
  <c r="F2" i="14"/>
  <c r="W30" i="10"/>
  <c r="W29" i="10"/>
  <c r="W28" i="10"/>
  <c r="M4" i="15" l="1"/>
  <c r="M7" i="15"/>
  <c r="Q8" i="15" a="1"/>
  <c r="Q10" i="15" s="1"/>
  <c r="M6" i="15"/>
  <c r="M5" i="15"/>
  <c r="M9" i="15"/>
  <c r="M10" i="15" s="1"/>
  <c r="F2424" i="2"/>
  <c r="G2424" i="2" s="1"/>
  <c r="F2423" i="2"/>
  <c r="G2423" i="2" s="1"/>
  <c r="F2422" i="2"/>
  <c r="G2422" i="2" s="1"/>
  <c r="F2421" i="2"/>
  <c r="G2421" i="2" s="1"/>
  <c r="F2420" i="2"/>
  <c r="G2420" i="2" s="1"/>
  <c r="F2419" i="2"/>
  <c r="F2418" i="2"/>
  <c r="G2418" i="2" s="1"/>
  <c r="F2417" i="2"/>
  <c r="G2417" i="2" s="1"/>
  <c r="F2416" i="2"/>
  <c r="G2416" i="2" s="1"/>
  <c r="F2415" i="2"/>
  <c r="G2415" i="2" s="1"/>
  <c r="F2414" i="2"/>
  <c r="G2414" i="2" s="1"/>
  <c r="F2413" i="2"/>
  <c r="G2413" i="2" s="1"/>
  <c r="F2412" i="2"/>
  <c r="G2412" i="2" s="1"/>
  <c r="F2411" i="2"/>
  <c r="G2411" i="2" s="1"/>
  <c r="F2410" i="2"/>
  <c r="G2410" i="2" s="1"/>
  <c r="F2409" i="2"/>
  <c r="G2409" i="2" s="1"/>
  <c r="F2408" i="2"/>
  <c r="G2408" i="2" s="1"/>
  <c r="F2407" i="2"/>
  <c r="G2407" i="2" s="1"/>
  <c r="F2406" i="2"/>
  <c r="G2406" i="2" s="1"/>
  <c r="F2405" i="2"/>
  <c r="G2405" i="2" s="1"/>
  <c r="F2404" i="2"/>
  <c r="G2404" i="2" s="1"/>
  <c r="F2403" i="2"/>
  <c r="G2403" i="2" s="1"/>
  <c r="F2402" i="2"/>
  <c r="G2402" i="2" s="1"/>
  <c r="F2401" i="2"/>
  <c r="G2401" i="2" s="1"/>
  <c r="F2400" i="2"/>
  <c r="G2400" i="2" s="1"/>
  <c r="F2399" i="2"/>
  <c r="G2399" i="2" s="1"/>
  <c r="F2398" i="2"/>
  <c r="G2398" i="2" s="1"/>
  <c r="F2397" i="2"/>
  <c r="G2397" i="2" s="1"/>
  <c r="F2396" i="2"/>
  <c r="G2396" i="2" s="1"/>
  <c r="F2395" i="2"/>
  <c r="G2395" i="2" s="1"/>
  <c r="F2394" i="2"/>
  <c r="G2394" i="2" s="1"/>
  <c r="F2393" i="2"/>
  <c r="G2393" i="2" s="1"/>
  <c r="F2392" i="2"/>
  <c r="G2392" i="2" s="1"/>
  <c r="F2391" i="2"/>
  <c r="G2391" i="2" s="1"/>
  <c r="F2390" i="2"/>
  <c r="G2390" i="2" s="1"/>
  <c r="F2389" i="2"/>
  <c r="G2389" i="2" s="1"/>
  <c r="F2388" i="2"/>
  <c r="G2388" i="2" s="1"/>
  <c r="F2387" i="2"/>
  <c r="G2387" i="2" s="1"/>
  <c r="F2386" i="2"/>
  <c r="G2386" i="2" s="1"/>
  <c r="F2385" i="2"/>
  <c r="G2385" i="2" s="1"/>
  <c r="F2384" i="2"/>
  <c r="G2384" i="2" s="1"/>
  <c r="F2383" i="2"/>
  <c r="G2383" i="2" s="1"/>
  <c r="F2382" i="2"/>
  <c r="G2382" i="2" s="1"/>
  <c r="F2381" i="2"/>
  <c r="G2381" i="2" s="1"/>
  <c r="F2380" i="2"/>
  <c r="G2380" i="2" s="1"/>
  <c r="F2379" i="2"/>
  <c r="G2379" i="2" s="1"/>
  <c r="F2378" i="2"/>
  <c r="G2378" i="2" s="1"/>
  <c r="F2377" i="2"/>
  <c r="G2377" i="2" s="1"/>
  <c r="F2376" i="2"/>
  <c r="G2376" i="2" s="1"/>
  <c r="F2375" i="2"/>
  <c r="G2375" i="2" s="1"/>
  <c r="F2374" i="2"/>
  <c r="G2374" i="2" s="1"/>
  <c r="F2373" i="2"/>
  <c r="G2373" i="2" s="1"/>
  <c r="F2372" i="2"/>
  <c r="G2372" i="2" s="1"/>
  <c r="F2371" i="2"/>
  <c r="G2371" i="2" s="1"/>
  <c r="F2370" i="2"/>
  <c r="G2370" i="2" s="1"/>
  <c r="F2369" i="2"/>
  <c r="G2369" i="2" s="1"/>
  <c r="F2368" i="2"/>
  <c r="G2368" i="2" s="1"/>
  <c r="F2367" i="2"/>
  <c r="G2367" i="2" s="1"/>
  <c r="F2366" i="2"/>
  <c r="G2366" i="2" s="1"/>
  <c r="F2365" i="2"/>
  <c r="G2365" i="2" s="1"/>
  <c r="F2364" i="2"/>
  <c r="G2364" i="2" s="1"/>
  <c r="F2363" i="2"/>
  <c r="G2363" i="2" s="1"/>
  <c r="F2362" i="2"/>
  <c r="G2362" i="2" s="1"/>
  <c r="F2361" i="2"/>
  <c r="G2361" i="2" s="1"/>
  <c r="F2360" i="2"/>
  <c r="G2360" i="2" s="1"/>
  <c r="F2359" i="2"/>
  <c r="G2359" i="2" s="1"/>
  <c r="F2358" i="2"/>
  <c r="G2358" i="2" s="1"/>
  <c r="F2357" i="2"/>
  <c r="G2357" i="2" s="1"/>
  <c r="F2356" i="2"/>
  <c r="G2356" i="2" s="1"/>
  <c r="F2355" i="2"/>
  <c r="G2355" i="2" s="1"/>
  <c r="F2354" i="2"/>
  <c r="G2354" i="2" s="1"/>
  <c r="F2353" i="2"/>
  <c r="G2353" i="2" s="1"/>
  <c r="F2352" i="2"/>
  <c r="G2352" i="2" s="1"/>
  <c r="F2351" i="2"/>
  <c r="G2351" i="2" s="1"/>
  <c r="F2350" i="2"/>
  <c r="G2350" i="2" s="1"/>
  <c r="F2349" i="2"/>
  <c r="G2349" i="2" s="1"/>
  <c r="F2348" i="2"/>
  <c r="G2348" i="2" s="1"/>
  <c r="F2347" i="2"/>
  <c r="G2347" i="2" s="1"/>
  <c r="F2346" i="2"/>
  <c r="G2346" i="2" s="1"/>
  <c r="F2345" i="2"/>
  <c r="G2345" i="2" s="1"/>
  <c r="F2344" i="2"/>
  <c r="G2344" i="2" s="1"/>
  <c r="G2343" i="2"/>
  <c r="F2343" i="2"/>
  <c r="F2342" i="2"/>
  <c r="G2342" i="2" s="1"/>
  <c r="F2341" i="2"/>
  <c r="G2341" i="2" s="1"/>
  <c r="F2340" i="2"/>
  <c r="G2340" i="2" s="1"/>
  <c r="F2339" i="2"/>
  <c r="G2339" i="2" s="1"/>
  <c r="F2338" i="2"/>
  <c r="G2338" i="2" s="1"/>
  <c r="F2337" i="2"/>
  <c r="G2337" i="2" s="1"/>
  <c r="F2336" i="2"/>
  <c r="G2336" i="2" s="1"/>
  <c r="F2335" i="2"/>
  <c r="G2335" i="2" s="1"/>
  <c r="F2334" i="2"/>
  <c r="G2334" i="2" s="1"/>
  <c r="F2333" i="2"/>
  <c r="G2333" i="2" s="1"/>
  <c r="F2332" i="2"/>
  <c r="G2332" i="2" s="1"/>
  <c r="F2331" i="2"/>
  <c r="G2331" i="2" s="1"/>
  <c r="F2330" i="2"/>
  <c r="G2330" i="2" s="1"/>
  <c r="F2329" i="2"/>
  <c r="G2329" i="2" s="1"/>
  <c r="F2328" i="2"/>
  <c r="G2328" i="2" s="1"/>
  <c r="F2327" i="2"/>
  <c r="G2327" i="2" s="1"/>
  <c r="F2326" i="2"/>
  <c r="G2326" i="2" s="1"/>
  <c r="F2325" i="2"/>
  <c r="G2325" i="2" s="1"/>
  <c r="F2324" i="2"/>
  <c r="G2324" i="2" s="1"/>
  <c r="F2323" i="2"/>
  <c r="G2323" i="2" s="1"/>
  <c r="F2322" i="2"/>
  <c r="G2322" i="2" s="1"/>
  <c r="F2321" i="2"/>
  <c r="G2321" i="2" s="1"/>
  <c r="F2320" i="2"/>
  <c r="G2320" i="2" s="1"/>
  <c r="F2319" i="2"/>
  <c r="G2319" i="2" s="1"/>
  <c r="F2318" i="2"/>
  <c r="G2318" i="2" s="1"/>
  <c r="F2317" i="2"/>
  <c r="G2317" i="2" s="1"/>
  <c r="F2316" i="2"/>
  <c r="G2316" i="2" s="1"/>
  <c r="F2315" i="2"/>
  <c r="G2315" i="2" s="1"/>
  <c r="F2314" i="2"/>
  <c r="G2314" i="2" s="1"/>
  <c r="F2313" i="2"/>
  <c r="G2313" i="2" s="1"/>
  <c r="F2312" i="2"/>
  <c r="G2312" i="2" s="1"/>
  <c r="G2311" i="2"/>
  <c r="F2311" i="2"/>
  <c r="F2310" i="2"/>
  <c r="G2310" i="2" s="1"/>
  <c r="F2309" i="2"/>
  <c r="G2309" i="2" s="1"/>
  <c r="F2308" i="2"/>
  <c r="G2308" i="2" s="1"/>
  <c r="F2307" i="2"/>
  <c r="G2307" i="2" s="1"/>
  <c r="F2306" i="2"/>
  <c r="G2306" i="2" s="1"/>
  <c r="F2305" i="2"/>
  <c r="G2305" i="2" s="1"/>
  <c r="F2304" i="2"/>
  <c r="G2304" i="2" s="1"/>
  <c r="F2303" i="2"/>
  <c r="G2303" i="2" s="1"/>
  <c r="F2302" i="2"/>
  <c r="G2302" i="2" s="1"/>
  <c r="F2301" i="2"/>
  <c r="G2301" i="2" s="1"/>
  <c r="F2300" i="2"/>
  <c r="G2300" i="2" s="1"/>
  <c r="F2299" i="2"/>
  <c r="G2299" i="2" s="1"/>
  <c r="F2298" i="2"/>
  <c r="G2298" i="2" s="1"/>
  <c r="G2297" i="2"/>
  <c r="F2297" i="2"/>
  <c r="F2296" i="2"/>
  <c r="G2296" i="2" s="1"/>
  <c r="F2295" i="2"/>
  <c r="G2295" i="2" s="1"/>
  <c r="F2294" i="2"/>
  <c r="G2294" i="2" s="1"/>
  <c r="F2293" i="2"/>
  <c r="G2293" i="2" s="1"/>
  <c r="F2292" i="2"/>
  <c r="G2292" i="2" s="1"/>
  <c r="F2291" i="2"/>
  <c r="G2291" i="2" s="1"/>
  <c r="F2290" i="2"/>
  <c r="G2290" i="2" s="1"/>
  <c r="F2289" i="2"/>
  <c r="G2289" i="2" s="1"/>
  <c r="F2288" i="2"/>
  <c r="G2288" i="2" s="1"/>
  <c r="F2287" i="2"/>
  <c r="G2287" i="2" s="1"/>
  <c r="F2286" i="2"/>
  <c r="G2286" i="2" s="1"/>
  <c r="F2285" i="2"/>
  <c r="G2285" i="2" s="1"/>
  <c r="F2284" i="2"/>
  <c r="G2284" i="2" s="1"/>
  <c r="F2283" i="2"/>
  <c r="G2283" i="2" s="1"/>
  <c r="F2282" i="2"/>
  <c r="G2282" i="2" s="1"/>
  <c r="G2281" i="2"/>
  <c r="F2281" i="2"/>
  <c r="F2280" i="2"/>
  <c r="G2280" i="2" s="1"/>
  <c r="F2279" i="2"/>
  <c r="G2279" i="2" s="1"/>
  <c r="F2278" i="2"/>
  <c r="G2278" i="2" s="1"/>
  <c r="F2277" i="2"/>
  <c r="G2277" i="2" s="1"/>
  <c r="F2276" i="2"/>
  <c r="G2276" i="2" s="1"/>
  <c r="F2275" i="2"/>
  <c r="G2275" i="2" s="1"/>
  <c r="F2274" i="2"/>
  <c r="G2274" i="2" s="1"/>
  <c r="F2273" i="2"/>
  <c r="G2273" i="2" s="1"/>
  <c r="F2272" i="2"/>
  <c r="G2272" i="2" s="1"/>
  <c r="F2271" i="2"/>
  <c r="G2271" i="2" s="1"/>
  <c r="F2270" i="2"/>
  <c r="G2270" i="2" s="1"/>
  <c r="F2269" i="2"/>
  <c r="G2269" i="2" s="1"/>
  <c r="F2268" i="2"/>
  <c r="G2268" i="2" s="1"/>
  <c r="F2267" i="2"/>
  <c r="G2267" i="2" s="1"/>
  <c r="F2266" i="2"/>
  <c r="G2266" i="2" s="1"/>
  <c r="F2265" i="2"/>
  <c r="G2265" i="2" s="1"/>
  <c r="F2264" i="2"/>
  <c r="G2264" i="2" s="1"/>
  <c r="F2263" i="2"/>
  <c r="G2263" i="2" s="1"/>
  <c r="F2262" i="2"/>
  <c r="G2262" i="2" s="1"/>
  <c r="F2261" i="2"/>
  <c r="G2261" i="2" s="1"/>
  <c r="F2260" i="2"/>
  <c r="G2260" i="2" s="1"/>
  <c r="F2259" i="2"/>
  <c r="G2259" i="2" s="1"/>
  <c r="F2258" i="2"/>
  <c r="G2258" i="2" s="1"/>
  <c r="F2257" i="2"/>
  <c r="G2257" i="2" s="1"/>
  <c r="F2256" i="2"/>
  <c r="G2256" i="2" s="1"/>
  <c r="F2255" i="2"/>
  <c r="G2255" i="2" s="1"/>
  <c r="F2254" i="2"/>
  <c r="G2254" i="2" s="1"/>
  <c r="F2253" i="2"/>
  <c r="G2253" i="2" s="1"/>
  <c r="F2252" i="2"/>
  <c r="G2252" i="2" s="1"/>
  <c r="F2251" i="2"/>
  <c r="G2251" i="2" s="1"/>
  <c r="F2250" i="2"/>
  <c r="G2250" i="2" s="1"/>
  <c r="F2249" i="2"/>
  <c r="G2249" i="2" s="1"/>
  <c r="F2248" i="2"/>
  <c r="G2248" i="2" s="1"/>
  <c r="F2247" i="2"/>
  <c r="G2247" i="2" s="1"/>
  <c r="F2246" i="2"/>
  <c r="G2246" i="2" s="1"/>
  <c r="F2245" i="2"/>
  <c r="G2245" i="2" s="1"/>
  <c r="F2244" i="2"/>
  <c r="G2244" i="2" s="1"/>
  <c r="F2243" i="2"/>
  <c r="G2243" i="2" s="1"/>
  <c r="F2242" i="2"/>
  <c r="G2242" i="2" s="1"/>
  <c r="F2241" i="2"/>
  <c r="G2241" i="2" s="1"/>
  <c r="F2240" i="2"/>
  <c r="G2240" i="2" s="1"/>
  <c r="F2239" i="2"/>
  <c r="G2239" i="2" s="1"/>
  <c r="F2238" i="2"/>
  <c r="G2238" i="2" s="1"/>
  <c r="F2237" i="2"/>
  <c r="G2237" i="2" s="1"/>
  <c r="F2236" i="2"/>
  <c r="G2236" i="2" s="1"/>
  <c r="F2235" i="2"/>
  <c r="G2235" i="2" s="1"/>
  <c r="F2234" i="2"/>
  <c r="G2234" i="2" s="1"/>
  <c r="G2233" i="2"/>
  <c r="F2233" i="2"/>
  <c r="F2232" i="2"/>
  <c r="G2232" i="2" s="1"/>
  <c r="F2231" i="2"/>
  <c r="G2231" i="2" s="1"/>
  <c r="F2230" i="2"/>
  <c r="G2230" i="2" s="1"/>
  <c r="F2229" i="2"/>
  <c r="G2229" i="2" s="1"/>
  <c r="F2228" i="2"/>
  <c r="G2228" i="2" s="1"/>
  <c r="F2227" i="2"/>
  <c r="G2227" i="2" s="1"/>
  <c r="F2226" i="2"/>
  <c r="G2226" i="2" s="1"/>
  <c r="F2225" i="2"/>
  <c r="G2225" i="2" s="1"/>
  <c r="F2224" i="2"/>
  <c r="G2224" i="2" s="1"/>
  <c r="F2223" i="2"/>
  <c r="G2223" i="2" s="1"/>
  <c r="F2222" i="2"/>
  <c r="G2222" i="2" s="1"/>
  <c r="F2221" i="2"/>
  <c r="G2221" i="2" s="1"/>
  <c r="F2220" i="2"/>
  <c r="G2220" i="2" s="1"/>
  <c r="F2219" i="2"/>
  <c r="G2219" i="2" s="1"/>
  <c r="F2218" i="2"/>
  <c r="G2218" i="2" s="1"/>
  <c r="G2217" i="2"/>
  <c r="F2217" i="2"/>
  <c r="F2216" i="2"/>
  <c r="G2216" i="2" s="1"/>
  <c r="F2215" i="2"/>
  <c r="G2215" i="2" s="1"/>
  <c r="F2214" i="2"/>
  <c r="G2214" i="2" s="1"/>
  <c r="F2213" i="2"/>
  <c r="G2213" i="2" s="1"/>
  <c r="F2212" i="2"/>
  <c r="G2212" i="2" s="1"/>
  <c r="F2211" i="2"/>
  <c r="G2211" i="2" s="1"/>
  <c r="F2210" i="2"/>
  <c r="G2210" i="2" s="1"/>
  <c r="F2209" i="2"/>
  <c r="G2209" i="2" s="1"/>
  <c r="F2208" i="2"/>
  <c r="G2208" i="2" s="1"/>
  <c r="F2207" i="2"/>
  <c r="G2207" i="2" s="1"/>
  <c r="F2206" i="2"/>
  <c r="G2206" i="2" s="1"/>
  <c r="F2205" i="2"/>
  <c r="G2205" i="2" s="1"/>
  <c r="F2204" i="2"/>
  <c r="G2204" i="2" s="1"/>
  <c r="F2203" i="2"/>
  <c r="G2203" i="2" s="1"/>
  <c r="F2202" i="2"/>
  <c r="G2202" i="2" s="1"/>
  <c r="F2201" i="2"/>
  <c r="G2201" i="2" s="1"/>
  <c r="F2200" i="2"/>
  <c r="G2200" i="2" s="1"/>
  <c r="F2199" i="2"/>
  <c r="G2199" i="2" s="1"/>
  <c r="F2198" i="2"/>
  <c r="G2198" i="2" s="1"/>
  <c r="F2197" i="2"/>
  <c r="G2197" i="2" s="1"/>
  <c r="F2196" i="2"/>
  <c r="G2196" i="2" s="1"/>
  <c r="F2195" i="2"/>
  <c r="G2195" i="2" s="1"/>
  <c r="F2194" i="2"/>
  <c r="G2194" i="2" s="1"/>
  <c r="F2193" i="2"/>
  <c r="G2193" i="2" s="1"/>
  <c r="F2192" i="2"/>
  <c r="G2192" i="2" s="1"/>
  <c r="F2191" i="2"/>
  <c r="G2191" i="2" s="1"/>
  <c r="F2190" i="2"/>
  <c r="G2190" i="2" s="1"/>
  <c r="F2189" i="2"/>
  <c r="G2189" i="2" s="1"/>
  <c r="F2188" i="2"/>
  <c r="G2188" i="2" s="1"/>
  <c r="F2187" i="2"/>
  <c r="G2187" i="2" s="1"/>
  <c r="F2186" i="2"/>
  <c r="G2186" i="2" s="1"/>
  <c r="F2185" i="2"/>
  <c r="G2185" i="2" s="1"/>
  <c r="F2184" i="2"/>
  <c r="G2184" i="2" s="1"/>
  <c r="F2183" i="2"/>
  <c r="G2183" i="2" s="1"/>
  <c r="F2182" i="2"/>
  <c r="G2182" i="2" s="1"/>
  <c r="F2181" i="2"/>
  <c r="G2181" i="2" s="1"/>
  <c r="F2180" i="2"/>
  <c r="G2180" i="2" s="1"/>
  <c r="F2179" i="2"/>
  <c r="G2179" i="2" s="1"/>
  <c r="F2178" i="2"/>
  <c r="G2178" i="2" s="1"/>
  <c r="F2177" i="2"/>
  <c r="G2177" i="2" s="1"/>
  <c r="F2176" i="2"/>
  <c r="G2176" i="2" s="1"/>
  <c r="F2175" i="2"/>
  <c r="G2175" i="2" s="1"/>
  <c r="F2174" i="2"/>
  <c r="G2174" i="2" s="1"/>
  <c r="F2173" i="2"/>
  <c r="G2173" i="2" s="1"/>
  <c r="F2172" i="2"/>
  <c r="G2172" i="2" s="1"/>
  <c r="F2171" i="2"/>
  <c r="G2171" i="2" s="1"/>
  <c r="F2170" i="2"/>
  <c r="G2170" i="2" s="1"/>
  <c r="F2169" i="2"/>
  <c r="G2169" i="2" s="1"/>
  <c r="F2168" i="2"/>
  <c r="G2168" i="2" s="1"/>
  <c r="F2167" i="2"/>
  <c r="G2167" i="2" s="1"/>
  <c r="F2166" i="2"/>
  <c r="G2166" i="2" s="1"/>
  <c r="F2165" i="2"/>
  <c r="G2165" i="2" s="1"/>
  <c r="F2164" i="2"/>
  <c r="G2164" i="2" s="1"/>
  <c r="F2163" i="2"/>
  <c r="G2163" i="2" s="1"/>
  <c r="F2162" i="2"/>
  <c r="G2162" i="2" s="1"/>
  <c r="F2161" i="2"/>
  <c r="G2161" i="2" s="1"/>
  <c r="F2160" i="2"/>
  <c r="G2160" i="2" s="1"/>
  <c r="F2159" i="2"/>
  <c r="G2159" i="2" s="1"/>
  <c r="F2158" i="2"/>
  <c r="G2158" i="2" s="1"/>
  <c r="F2157" i="2"/>
  <c r="G2157" i="2" s="1"/>
  <c r="F2156" i="2"/>
  <c r="G2156" i="2" s="1"/>
  <c r="F2155" i="2"/>
  <c r="G2155" i="2" s="1"/>
  <c r="F2154" i="2"/>
  <c r="G2154" i="2" s="1"/>
  <c r="F2153" i="2"/>
  <c r="G2153" i="2" s="1"/>
  <c r="F2152" i="2"/>
  <c r="G2152" i="2" s="1"/>
  <c r="F2151" i="2"/>
  <c r="G2151" i="2" s="1"/>
  <c r="F2150" i="2"/>
  <c r="G2150" i="2" s="1"/>
  <c r="F2149" i="2"/>
  <c r="G2149" i="2" s="1"/>
  <c r="F2148" i="2"/>
  <c r="G2148" i="2" s="1"/>
  <c r="F2147" i="2"/>
  <c r="G2147" i="2" s="1"/>
  <c r="F2146" i="2"/>
  <c r="G2146" i="2" s="1"/>
  <c r="F2145" i="2"/>
  <c r="G2145" i="2" s="1"/>
  <c r="F2144" i="2"/>
  <c r="G2144" i="2" s="1"/>
  <c r="F2143" i="2"/>
  <c r="G2143" i="2" s="1"/>
  <c r="F2142" i="2"/>
  <c r="G2142" i="2" s="1"/>
  <c r="F2141" i="2"/>
  <c r="G2141" i="2" s="1"/>
  <c r="F2140" i="2"/>
  <c r="G2140" i="2" s="1"/>
  <c r="F2139" i="2"/>
  <c r="G2139" i="2" s="1"/>
  <c r="F2138" i="2"/>
  <c r="G2138" i="2" s="1"/>
  <c r="F2137" i="2"/>
  <c r="G2137" i="2" s="1"/>
  <c r="F2136" i="2"/>
  <c r="G2136" i="2" s="1"/>
  <c r="F2135" i="2"/>
  <c r="G2135" i="2" s="1"/>
  <c r="F2134" i="2"/>
  <c r="G2134" i="2" s="1"/>
  <c r="F2133" i="2"/>
  <c r="G2133" i="2" s="1"/>
  <c r="F2132" i="2"/>
  <c r="G2132" i="2" s="1"/>
  <c r="F2131" i="2"/>
  <c r="G2131" i="2" s="1"/>
  <c r="F2130" i="2"/>
  <c r="G2130" i="2" s="1"/>
  <c r="F2129" i="2"/>
  <c r="G2129" i="2" s="1"/>
  <c r="F2128" i="2"/>
  <c r="G2128" i="2" s="1"/>
  <c r="F2127" i="2"/>
  <c r="G2127" i="2" s="1"/>
  <c r="F2126" i="2"/>
  <c r="G2126" i="2" s="1"/>
  <c r="F2125" i="2"/>
  <c r="G2125" i="2" s="1"/>
  <c r="F2124" i="2"/>
  <c r="G2124" i="2" s="1"/>
  <c r="F2123" i="2"/>
  <c r="G2123" i="2" s="1"/>
  <c r="F2122" i="2"/>
  <c r="G2122" i="2" s="1"/>
  <c r="F2121" i="2"/>
  <c r="G2121" i="2" s="1"/>
  <c r="F2120" i="2"/>
  <c r="G2120" i="2" s="1"/>
  <c r="F2119" i="2"/>
  <c r="G2119" i="2" s="1"/>
  <c r="F2118" i="2"/>
  <c r="G2118" i="2" s="1"/>
  <c r="F2117" i="2"/>
  <c r="G2117" i="2" s="1"/>
  <c r="F2116" i="2"/>
  <c r="G2116" i="2" s="1"/>
  <c r="F2115" i="2"/>
  <c r="G2115" i="2" s="1"/>
  <c r="F2114" i="2"/>
  <c r="G2114" i="2" s="1"/>
  <c r="F2113" i="2"/>
  <c r="F2112" i="2"/>
  <c r="G2112" i="2" s="1"/>
  <c r="F2111" i="2"/>
  <c r="G2111" i="2" s="1"/>
  <c r="F2110" i="2"/>
  <c r="G2110" i="2" s="1"/>
  <c r="F2109" i="2"/>
  <c r="G2109" i="2" s="1"/>
  <c r="F2108" i="2"/>
  <c r="G2108" i="2" s="1"/>
  <c r="F2107" i="2"/>
  <c r="G2107" i="2" s="1"/>
  <c r="F2106" i="2"/>
  <c r="G2106" i="2" s="1"/>
  <c r="F2105" i="2"/>
  <c r="G2105" i="2" s="1"/>
  <c r="F2104" i="2"/>
  <c r="G2104" i="2" s="1"/>
  <c r="F2103" i="2"/>
  <c r="G2103" i="2" s="1"/>
  <c r="F2102" i="2"/>
  <c r="G2102" i="2" s="1"/>
  <c r="F2101" i="2"/>
  <c r="G2101" i="2" s="1"/>
  <c r="F2100" i="2"/>
  <c r="G2100" i="2" s="1"/>
  <c r="F2099" i="2"/>
  <c r="G2099" i="2" s="1"/>
  <c r="F2098" i="2"/>
  <c r="G2098" i="2" s="1"/>
  <c r="F2097" i="2"/>
  <c r="G2097" i="2" s="1"/>
  <c r="F2096" i="2"/>
  <c r="G2096" i="2" s="1"/>
  <c r="F2095" i="2"/>
  <c r="G2095" i="2" s="1"/>
  <c r="F2094" i="2"/>
  <c r="G2094" i="2" s="1"/>
  <c r="F2093" i="2"/>
  <c r="G2093" i="2" s="1"/>
  <c r="F2092" i="2"/>
  <c r="G2092" i="2" s="1"/>
  <c r="F2091" i="2"/>
  <c r="G2091" i="2" s="1"/>
  <c r="F2090" i="2"/>
  <c r="G2090" i="2" s="1"/>
  <c r="F2089" i="2"/>
  <c r="G2089" i="2" s="1"/>
  <c r="F2088" i="2"/>
  <c r="G2088" i="2" s="1"/>
  <c r="F2087" i="2"/>
  <c r="G2087" i="2" s="1"/>
  <c r="F2086" i="2"/>
  <c r="G2086" i="2" s="1"/>
  <c r="F2085" i="2"/>
  <c r="G2085" i="2" s="1"/>
  <c r="F2084" i="2"/>
  <c r="G2084" i="2" s="1"/>
  <c r="F2083" i="2"/>
  <c r="G2083" i="2" s="1"/>
  <c r="F2082" i="2"/>
  <c r="G2082" i="2" s="1"/>
  <c r="F2081" i="2"/>
  <c r="G2081" i="2" s="1"/>
  <c r="F2080" i="2"/>
  <c r="G2080" i="2" s="1"/>
  <c r="F2079" i="2"/>
  <c r="G2079" i="2" s="1"/>
  <c r="F2078" i="2"/>
  <c r="G2078" i="2" s="1"/>
  <c r="F2077" i="2"/>
  <c r="G2077" i="2" s="1"/>
  <c r="F2076" i="2"/>
  <c r="G2076" i="2" s="1"/>
  <c r="F2075" i="2"/>
  <c r="G2075" i="2" s="1"/>
  <c r="F2074" i="2"/>
  <c r="G2074" i="2" s="1"/>
  <c r="F2073" i="2"/>
  <c r="G2073" i="2" s="1"/>
  <c r="F2072" i="2"/>
  <c r="G2072" i="2" s="1"/>
  <c r="F2071" i="2"/>
  <c r="G2071" i="2" s="1"/>
  <c r="F2070" i="2"/>
  <c r="G2070" i="2" s="1"/>
  <c r="F2069" i="2"/>
  <c r="G2069" i="2" s="1"/>
  <c r="F2068" i="2"/>
  <c r="G2068" i="2" s="1"/>
  <c r="F2067" i="2"/>
  <c r="G2067" i="2" s="1"/>
  <c r="F2066" i="2"/>
  <c r="G2066" i="2" s="1"/>
  <c r="F2065" i="2"/>
  <c r="G2065" i="2" s="1"/>
  <c r="F2064" i="2"/>
  <c r="G2064" i="2" s="1"/>
  <c r="F2063" i="2"/>
  <c r="G2063" i="2" s="1"/>
  <c r="F2062" i="2"/>
  <c r="G2062" i="2" s="1"/>
  <c r="F2061" i="2"/>
  <c r="G2061" i="2" s="1"/>
  <c r="F2060" i="2"/>
  <c r="G2060" i="2" s="1"/>
  <c r="F2059" i="2"/>
  <c r="G2059" i="2" s="1"/>
  <c r="F2058" i="2"/>
  <c r="G2058" i="2" s="1"/>
  <c r="F2057" i="2"/>
  <c r="G2057" i="2" s="1"/>
  <c r="F2056" i="2"/>
  <c r="G2056" i="2" s="1"/>
  <c r="F2055" i="2"/>
  <c r="G2055" i="2" s="1"/>
  <c r="F2054" i="2"/>
  <c r="G2054" i="2" s="1"/>
  <c r="F2053" i="2"/>
  <c r="G2053" i="2" s="1"/>
  <c r="F2052" i="2"/>
  <c r="G2052" i="2" s="1"/>
  <c r="F2051" i="2"/>
  <c r="G2051" i="2" s="1"/>
  <c r="F2050" i="2"/>
  <c r="G2050" i="2" s="1"/>
  <c r="F2049" i="2"/>
  <c r="G2049" i="2" s="1"/>
  <c r="F2048" i="2"/>
  <c r="G2048" i="2" s="1"/>
  <c r="F2047" i="2"/>
  <c r="G2047" i="2" s="1"/>
  <c r="F2046" i="2"/>
  <c r="G2046" i="2" s="1"/>
  <c r="F2045" i="2"/>
  <c r="G2045" i="2" s="1"/>
  <c r="F2044" i="2"/>
  <c r="G2044" i="2" s="1"/>
  <c r="F2043" i="2"/>
  <c r="G2043" i="2" s="1"/>
  <c r="F2042" i="2"/>
  <c r="G2042" i="2" s="1"/>
  <c r="F2041" i="2"/>
  <c r="G2041" i="2" s="1"/>
  <c r="F2040" i="2"/>
  <c r="G2040" i="2" s="1"/>
  <c r="F2039" i="2"/>
  <c r="G2039" i="2" s="1"/>
  <c r="F2038" i="2"/>
  <c r="G2038" i="2" s="1"/>
  <c r="F2037" i="2"/>
  <c r="G2037" i="2" s="1"/>
  <c r="F2036" i="2"/>
  <c r="G2036" i="2" s="1"/>
  <c r="F2035" i="2"/>
  <c r="G2035" i="2" s="1"/>
  <c r="F2034" i="2"/>
  <c r="G2034" i="2" s="1"/>
  <c r="F2033" i="2"/>
  <c r="G2033" i="2" s="1"/>
  <c r="F2032" i="2"/>
  <c r="G2032" i="2" s="1"/>
  <c r="F2031" i="2"/>
  <c r="G2031" i="2" s="1"/>
  <c r="F2030" i="2"/>
  <c r="G2030" i="2" s="1"/>
  <c r="F2029" i="2"/>
  <c r="G2029" i="2" s="1"/>
  <c r="F2028" i="2"/>
  <c r="G2028" i="2" s="1"/>
  <c r="F2027" i="2"/>
  <c r="G2027" i="2" s="1"/>
  <c r="F2026" i="2"/>
  <c r="G2026" i="2" s="1"/>
  <c r="F2025" i="2"/>
  <c r="G2025" i="2" s="1"/>
  <c r="F2024" i="2"/>
  <c r="G2024" i="2" s="1"/>
  <c r="F2023" i="2"/>
  <c r="G2023" i="2" s="1"/>
  <c r="F2022" i="2"/>
  <c r="G2022" i="2" s="1"/>
  <c r="F2021" i="2"/>
  <c r="G2021" i="2" s="1"/>
  <c r="F2020" i="2"/>
  <c r="G2020" i="2" s="1"/>
  <c r="F2019" i="2"/>
  <c r="G2019" i="2" s="1"/>
  <c r="F2018" i="2"/>
  <c r="G2018" i="2" s="1"/>
  <c r="F2017" i="2"/>
  <c r="G2017" i="2" s="1"/>
  <c r="F2016" i="2"/>
  <c r="G2016" i="2" s="1"/>
  <c r="F2015" i="2"/>
  <c r="G2015" i="2" s="1"/>
  <c r="F2014" i="2"/>
  <c r="G2014" i="2" s="1"/>
  <c r="F2013" i="2"/>
  <c r="G2013" i="2" s="1"/>
  <c r="F2012" i="2"/>
  <c r="G2012" i="2" s="1"/>
  <c r="F2011" i="2"/>
  <c r="G2011" i="2" s="1"/>
  <c r="F2010" i="2"/>
  <c r="G2010" i="2" s="1"/>
  <c r="F2009" i="2"/>
  <c r="G2009" i="2" s="1"/>
  <c r="F2008" i="2"/>
  <c r="G2008" i="2" s="1"/>
  <c r="F2007" i="2"/>
  <c r="G2007" i="2" s="1"/>
  <c r="F2006" i="2"/>
  <c r="G2006" i="2" s="1"/>
  <c r="F2005" i="2"/>
  <c r="G2005" i="2" s="1"/>
  <c r="F2004" i="2"/>
  <c r="G2004" i="2" s="1"/>
  <c r="F2003" i="2"/>
  <c r="G2003" i="2" s="1"/>
  <c r="F2002" i="2"/>
  <c r="G2002" i="2" s="1"/>
  <c r="F2001" i="2"/>
  <c r="G2001" i="2" s="1"/>
  <c r="F2000" i="2"/>
  <c r="G2000" i="2" s="1"/>
  <c r="F1999" i="2"/>
  <c r="G1999" i="2" s="1"/>
  <c r="F1998" i="2"/>
  <c r="G1998" i="2" s="1"/>
  <c r="F1997" i="2"/>
  <c r="G1997" i="2" s="1"/>
  <c r="F1996" i="2"/>
  <c r="G1996" i="2" s="1"/>
  <c r="F1995" i="2"/>
  <c r="G1995" i="2" s="1"/>
  <c r="F1994" i="2"/>
  <c r="G1994" i="2" s="1"/>
  <c r="F1993" i="2"/>
  <c r="G1993" i="2" s="1"/>
  <c r="F1992" i="2"/>
  <c r="G1992" i="2" s="1"/>
  <c r="F1991" i="2"/>
  <c r="G1991" i="2" s="1"/>
  <c r="F1990" i="2"/>
  <c r="G1990" i="2" s="1"/>
  <c r="F1989" i="2"/>
  <c r="G1989" i="2" s="1"/>
  <c r="F1988" i="2"/>
  <c r="G1988" i="2" s="1"/>
  <c r="F1987" i="2"/>
  <c r="G1987" i="2" s="1"/>
  <c r="F1986" i="2"/>
  <c r="G1986" i="2" s="1"/>
  <c r="F1985" i="2"/>
  <c r="G1985" i="2" s="1"/>
  <c r="F1984" i="2"/>
  <c r="G1984" i="2" s="1"/>
  <c r="F1983" i="2"/>
  <c r="G1983" i="2" s="1"/>
  <c r="F1982" i="2"/>
  <c r="G1982" i="2" s="1"/>
  <c r="F1981" i="2"/>
  <c r="G1981" i="2" s="1"/>
  <c r="F1980" i="2"/>
  <c r="G1980" i="2" s="1"/>
  <c r="F1979" i="2"/>
  <c r="G1979" i="2" s="1"/>
  <c r="F1978" i="2"/>
  <c r="G1978" i="2" s="1"/>
  <c r="F1977" i="2"/>
  <c r="G1977" i="2" s="1"/>
  <c r="F1976" i="2"/>
  <c r="G1976" i="2" s="1"/>
  <c r="F1975" i="2"/>
  <c r="G1975" i="2" s="1"/>
  <c r="F1974" i="2"/>
  <c r="G1974" i="2" s="1"/>
  <c r="F1973" i="2"/>
  <c r="G1973" i="2" s="1"/>
  <c r="F1972" i="2"/>
  <c r="G1972" i="2" s="1"/>
  <c r="F1971" i="2"/>
  <c r="G1971" i="2" s="1"/>
  <c r="F1970" i="2"/>
  <c r="G1970" i="2" s="1"/>
  <c r="F1969" i="2"/>
  <c r="G1969" i="2" s="1"/>
  <c r="F1968" i="2"/>
  <c r="G1968" i="2" s="1"/>
  <c r="F1967" i="2"/>
  <c r="G1967" i="2" s="1"/>
  <c r="F1966" i="2"/>
  <c r="G1966" i="2" s="1"/>
  <c r="F1965" i="2"/>
  <c r="G1965" i="2" s="1"/>
  <c r="F1964" i="2"/>
  <c r="G1964" i="2" s="1"/>
  <c r="F1963" i="2"/>
  <c r="G1963" i="2" s="1"/>
  <c r="F1962" i="2"/>
  <c r="G1962" i="2" s="1"/>
  <c r="F1961" i="2"/>
  <c r="G1961" i="2" s="1"/>
  <c r="F1960" i="2"/>
  <c r="G1960" i="2" s="1"/>
  <c r="F1959" i="2"/>
  <c r="G1959" i="2" s="1"/>
  <c r="F1958" i="2"/>
  <c r="G1958" i="2" s="1"/>
  <c r="F1957" i="2"/>
  <c r="G1957" i="2" s="1"/>
  <c r="F1956" i="2"/>
  <c r="G1956" i="2" s="1"/>
  <c r="F1955" i="2"/>
  <c r="G1955" i="2" s="1"/>
  <c r="F1954" i="2"/>
  <c r="G1954" i="2" s="1"/>
  <c r="F1953" i="2"/>
  <c r="G1953" i="2" s="1"/>
  <c r="F1952" i="2"/>
  <c r="G1952" i="2" s="1"/>
  <c r="F1951" i="2"/>
  <c r="G1951" i="2" s="1"/>
  <c r="F1950" i="2"/>
  <c r="G1950" i="2" s="1"/>
  <c r="F1949" i="2"/>
  <c r="G1949" i="2" s="1"/>
  <c r="F1948" i="2"/>
  <c r="G1948" i="2" s="1"/>
  <c r="F1947" i="2"/>
  <c r="G1947" i="2" s="1"/>
  <c r="F1946" i="2"/>
  <c r="G1946" i="2" s="1"/>
  <c r="F1945" i="2"/>
  <c r="G1945" i="2" s="1"/>
  <c r="F1944" i="2"/>
  <c r="G1944" i="2" s="1"/>
  <c r="F1943" i="2"/>
  <c r="G1943" i="2" s="1"/>
  <c r="F1942" i="2"/>
  <c r="G1942" i="2" s="1"/>
  <c r="F1941" i="2"/>
  <c r="G1941" i="2" s="1"/>
  <c r="F1940" i="2"/>
  <c r="G1940" i="2" s="1"/>
  <c r="F1939" i="2"/>
  <c r="G1939" i="2" s="1"/>
  <c r="F1938" i="2"/>
  <c r="G1938" i="2" s="1"/>
  <c r="F1937" i="2"/>
  <c r="G1937" i="2" s="1"/>
  <c r="F1936" i="2"/>
  <c r="G1936" i="2" s="1"/>
  <c r="F1935" i="2"/>
  <c r="G1935" i="2" s="1"/>
  <c r="F1934" i="2"/>
  <c r="G1934" i="2" s="1"/>
  <c r="F1933" i="2"/>
  <c r="G1933" i="2" s="1"/>
  <c r="F1932" i="2"/>
  <c r="G1932" i="2" s="1"/>
  <c r="F1931" i="2"/>
  <c r="G1931" i="2" s="1"/>
  <c r="F1930" i="2"/>
  <c r="G1930" i="2" s="1"/>
  <c r="F1929" i="2"/>
  <c r="G1929" i="2" s="1"/>
  <c r="F1928" i="2"/>
  <c r="G1928" i="2" s="1"/>
  <c r="F1927" i="2"/>
  <c r="G1927" i="2" s="1"/>
  <c r="F1926" i="2"/>
  <c r="G1926" i="2" s="1"/>
  <c r="F1925" i="2"/>
  <c r="G1925" i="2" s="1"/>
  <c r="F1924" i="2"/>
  <c r="G1924" i="2" s="1"/>
  <c r="F1923" i="2"/>
  <c r="G1923" i="2" s="1"/>
  <c r="F1922" i="2"/>
  <c r="G1922" i="2" s="1"/>
  <c r="F1921" i="2"/>
  <c r="G1921" i="2" s="1"/>
  <c r="F1920" i="2"/>
  <c r="G1920" i="2" s="1"/>
  <c r="F1919" i="2"/>
  <c r="G1919" i="2" s="1"/>
  <c r="F1918" i="2"/>
  <c r="G1918" i="2" s="1"/>
  <c r="F1917" i="2"/>
  <c r="G1917" i="2" s="1"/>
  <c r="F1916" i="2"/>
  <c r="G1916" i="2" s="1"/>
  <c r="F1915" i="2"/>
  <c r="G1915" i="2" s="1"/>
  <c r="F1914" i="2"/>
  <c r="G1914" i="2" s="1"/>
  <c r="F1913" i="2"/>
  <c r="G1913" i="2" s="1"/>
  <c r="F1912" i="2"/>
  <c r="G1912" i="2" s="1"/>
  <c r="F1911" i="2"/>
  <c r="G1911" i="2" s="1"/>
  <c r="F1910" i="2"/>
  <c r="G1910" i="2" s="1"/>
  <c r="F1909" i="2"/>
  <c r="G1909" i="2" s="1"/>
  <c r="F1908" i="2"/>
  <c r="G1908" i="2" s="1"/>
  <c r="F1907" i="2"/>
  <c r="G1907" i="2" s="1"/>
  <c r="F1906" i="2"/>
  <c r="G1906" i="2" s="1"/>
  <c r="F1905" i="2"/>
  <c r="G1905" i="2" s="1"/>
  <c r="F1904" i="2"/>
  <c r="G1904" i="2" s="1"/>
  <c r="F1903" i="2"/>
  <c r="G1903" i="2" s="1"/>
  <c r="F1902" i="2"/>
  <c r="G1902" i="2" s="1"/>
  <c r="F1901" i="2"/>
  <c r="G1901" i="2" s="1"/>
  <c r="F1900" i="2"/>
  <c r="G1900" i="2" s="1"/>
  <c r="F1899" i="2"/>
  <c r="G1899" i="2" s="1"/>
  <c r="F1898" i="2"/>
  <c r="G1898" i="2" s="1"/>
  <c r="F1897" i="2"/>
  <c r="G1897" i="2" s="1"/>
  <c r="F1896" i="2"/>
  <c r="G1896" i="2" s="1"/>
  <c r="F1895" i="2"/>
  <c r="G1895" i="2" s="1"/>
  <c r="F1894" i="2"/>
  <c r="G1894" i="2" s="1"/>
  <c r="F1893" i="2"/>
  <c r="G1893" i="2" s="1"/>
  <c r="F1892" i="2"/>
  <c r="G1892" i="2" s="1"/>
  <c r="F1891" i="2"/>
  <c r="G1891" i="2" s="1"/>
  <c r="F1890" i="2"/>
  <c r="G1890" i="2" s="1"/>
  <c r="F1889" i="2"/>
  <c r="G1889" i="2" s="1"/>
  <c r="F1888" i="2"/>
  <c r="G1888" i="2" s="1"/>
  <c r="F1887" i="2"/>
  <c r="G1887" i="2" s="1"/>
  <c r="F1886" i="2"/>
  <c r="G1886" i="2" s="1"/>
  <c r="F1885" i="2"/>
  <c r="G1885" i="2" s="1"/>
  <c r="F1884" i="2"/>
  <c r="G1884" i="2" s="1"/>
  <c r="F1883" i="2"/>
  <c r="G1883" i="2" s="1"/>
  <c r="F1882" i="2"/>
  <c r="G1882" i="2" s="1"/>
  <c r="F1881" i="2"/>
  <c r="G1881" i="2" s="1"/>
  <c r="F1880" i="2"/>
  <c r="G1880" i="2" s="1"/>
  <c r="F1879" i="2"/>
  <c r="G1879" i="2" s="1"/>
  <c r="F1878" i="2"/>
  <c r="G1878" i="2" s="1"/>
  <c r="F1877" i="2"/>
  <c r="G1877" i="2" s="1"/>
  <c r="F1876" i="2"/>
  <c r="G1876" i="2" s="1"/>
  <c r="F1875" i="2"/>
  <c r="G1875" i="2" s="1"/>
  <c r="F1874" i="2"/>
  <c r="G1874" i="2" s="1"/>
  <c r="F1873" i="2"/>
  <c r="G1873" i="2" s="1"/>
  <c r="F1872" i="2"/>
  <c r="G1872" i="2" s="1"/>
  <c r="F1871" i="2"/>
  <c r="G1871" i="2" s="1"/>
  <c r="F1870" i="2"/>
  <c r="G1870" i="2" s="1"/>
  <c r="F1869" i="2"/>
  <c r="G1869" i="2" s="1"/>
  <c r="F1868" i="2"/>
  <c r="G1868" i="2" s="1"/>
  <c r="F1867" i="2"/>
  <c r="G1867" i="2" s="1"/>
  <c r="F1866" i="2"/>
  <c r="G1866" i="2" s="1"/>
  <c r="F1865" i="2"/>
  <c r="G1865" i="2" s="1"/>
  <c r="F1864" i="2"/>
  <c r="G1864" i="2" s="1"/>
  <c r="F1863" i="2"/>
  <c r="G1863" i="2" s="1"/>
  <c r="F1862" i="2"/>
  <c r="G1862" i="2" s="1"/>
  <c r="F1861" i="2"/>
  <c r="G1861" i="2" s="1"/>
  <c r="F1860" i="2"/>
  <c r="G1860" i="2" s="1"/>
  <c r="F1859" i="2"/>
  <c r="G1859" i="2" s="1"/>
  <c r="F1858" i="2"/>
  <c r="G1858" i="2" s="1"/>
  <c r="F1857" i="2"/>
  <c r="G1857" i="2" s="1"/>
  <c r="F1856" i="2"/>
  <c r="G1856" i="2" s="1"/>
  <c r="F1855" i="2"/>
  <c r="G1855" i="2" s="1"/>
  <c r="F1854" i="2"/>
  <c r="G1854" i="2" s="1"/>
  <c r="F1853" i="2"/>
  <c r="G1853" i="2" s="1"/>
  <c r="F1852" i="2"/>
  <c r="G1852" i="2" s="1"/>
  <c r="F1851" i="2"/>
  <c r="G1851" i="2" s="1"/>
  <c r="F1850" i="2"/>
  <c r="G1850" i="2" s="1"/>
  <c r="F1849" i="2"/>
  <c r="G1849" i="2" s="1"/>
  <c r="F1848" i="2"/>
  <c r="G1848" i="2" s="1"/>
  <c r="F1847" i="2"/>
  <c r="G1847" i="2" s="1"/>
  <c r="F1846" i="2"/>
  <c r="G1846" i="2" s="1"/>
  <c r="F1845" i="2"/>
  <c r="G1845" i="2" s="1"/>
  <c r="F1844" i="2"/>
  <c r="G1844" i="2" s="1"/>
  <c r="F1843" i="2"/>
  <c r="G1843" i="2" s="1"/>
  <c r="F1842" i="2"/>
  <c r="G1842" i="2" s="1"/>
  <c r="F1841" i="2"/>
  <c r="G1841" i="2" s="1"/>
  <c r="F1840" i="2"/>
  <c r="F1839" i="2"/>
  <c r="G1839" i="2" s="1"/>
  <c r="F1838" i="2"/>
  <c r="G1838" i="2" s="1"/>
  <c r="F1837" i="2"/>
  <c r="G1837" i="2" s="1"/>
  <c r="F1836" i="2"/>
  <c r="G1836" i="2" s="1"/>
  <c r="F1835" i="2"/>
  <c r="G1835" i="2" s="1"/>
  <c r="F1834" i="2"/>
  <c r="G1834" i="2" s="1"/>
  <c r="F1833" i="2"/>
  <c r="G1833" i="2" s="1"/>
  <c r="F1832" i="2"/>
  <c r="G1832" i="2" s="1"/>
  <c r="F1831" i="2"/>
  <c r="G1831" i="2" s="1"/>
  <c r="F1830" i="2"/>
  <c r="G1830" i="2" s="1"/>
  <c r="F1829" i="2"/>
  <c r="G1829" i="2" s="1"/>
  <c r="F1828" i="2"/>
  <c r="G1828" i="2" s="1"/>
  <c r="F1827" i="2"/>
  <c r="G1827" i="2" s="1"/>
  <c r="F1826" i="2"/>
  <c r="G1826" i="2" s="1"/>
  <c r="F1825" i="2"/>
  <c r="G1825" i="2" s="1"/>
  <c r="F1824" i="2"/>
  <c r="G1824" i="2" s="1"/>
  <c r="F1823" i="2"/>
  <c r="G1823" i="2" s="1"/>
  <c r="F1822" i="2"/>
  <c r="G1822" i="2" s="1"/>
  <c r="F1821" i="2"/>
  <c r="G1821" i="2" s="1"/>
  <c r="F1820" i="2"/>
  <c r="G1820" i="2" s="1"/>
  <c r="F1819" i="2"/>
  <c r="G1819" i="2" s="1"/>
  <c r="F1818" i="2"/>
  <c r="G1818" i="2" s="1"/>
  <c r="F1817" i="2"/>
  <c r="G1817" i="2" s="1"/>
  <c r="F1816" i="2"/>
  <c r="G1816" i="2" s="1"/>
  <c r="F1815" i="2"/>
  <c r="G1815" i="2" s="1"/>
  <c r="F1814" i="2"/>
  <c r="G1814" i="2" s="1"/>
  <c r="F1813" i="2"/>
  <c r="G1813" i="2" s="1"/>
  <c r="F1812" i="2"/>
  <c r="G1812" i="2" s="1"/>
  <c r="F1811" i="2"/>
  <c r="F1810" i="2"/>
  <c r="G1810" i="2" s="1"/>
  <c r="F1809" i="2"/>
  <c r="G1809" i="2" s="1"/>
  <c r="F1808" i="2"/>
  <c r="G1808" i="2" s="1"/>
  <c r="F1807" i="2"/>
  <c r="G1807" i="2" s="1"/>
  <c r="F1806" i="2"/>
  <c r="G1806" i="2" s="1"/>
  <c r="F1805" i="2"/>
  <c r="G1805" i="2" s="1"/>
  <c r="F1804" i="2"/>
  <c r="G1804" i="2" s="1"/>
  <c r="F1803" i="2"/>
  <c r="G1803" i="2" s="1"/>
  <c r="F1802" i="2"/>
  <c r="G1802" i="2" s="1"/>
  <c r="F1801" i="2"/>
  <c r="G1801" i="2" s="1"/>
  <c r="F1800" i="2"/>
  <c r="G1800" i="2" s="1"/>
  <c r="F1799" i="2"/>
  <c r="G1799" i="2" s="1"/>
  <c r="F1798" i="2"/>
  <c r="G1798" i="2" s="1"/>
  <c r="F1797" i="2"/>
  <c r="G1797" i="2" s="1"/>
  <c r="F1796" i="2"/>
  <c r="G1796" i="2" s="1"/>
  <c r="F1795" i="2"/>
  <c r="G1795" i="2" s="1"/>
  <c r="F1794" i="2"/>
  <c r="G1794" i="2" s="1"/>
  <c r="F1793" i="2"/>
  <c r="G1793" i="2" s="1"/>
  <c r="F1792" i="2"/>
  <c r="G1792" i="2" s="1"/>
  <c r="F1791" i="2"/>
  <c r="G1791" i="2" s="1"/>
  <c r="F1790" i="2"/>
  <c r="G1790" i="2" s="1"/>
  <c r="F1789" i="2"/>
  <c r="G1789" i="2" s="1"/>
  <c r="F1788" i="2"/>
  <c r="G1788" i="2" s="1"/>
  <c r="F1787" i="2"/>
  <c r="G1787" i="2" s="1"/>
  <c r="F1786" i="2"/>
  <c r="G1786" i="2" s="1"/>
  <c r="F1785" i="2"/>
  <c r="G1785" i="2" s="1"/>
  <c r="F1784" i="2"/>
  <c r="G1784" i="2" s="1"/>
  <c r="F1783" i="2"/>
  <c r="G1783" i="2" s="1"/>
  <c r="F1782" i="2"/>
  <c r="G1782" i="2" s="1"/>
  <c r="F1781" i="2"/>
  <c r="G1781" i="2" s="1"/>
  <c r="F1780" i="2"/>
  <c r="G1780" i="2" s="1"/>
  <c r="F1779" i="2"/>
  <c r="G1779" i="2" s="1"/>
  <c r="G1778" i="2"/>
  <c r="F1778" i="2"/>
  <c r="F1777" i="2"/>
  <c r="G1777" i="2" s="1"/>
  <c r="F1776" i="2"/>
  <c r="G1776" i="2" s="1"/>
  <c r="F1775" i="2"/>
  <c r="G1775" i="2" s="1"/>
  <c r="F1774" i="2"/>
  <c r="G1774" i="2" s="1"/>
  <c r="F1773" i="2"/>
  <c r="G1773" i="2" s="1"/>
  <c r="F1772" i="2"/>
  <c r="G1772" i="2" s="1"/>
  <c r="F1771" i="2"/>
  <c r="G1771" i="2" s="1"/>
  <c r="F1770" i="2"/>
  <c r="G1770" i="2" s="1"/>
  <c r="F1769" i="2"/>
  <c r="G1769" i="2" s="1"/>
  <c r="F1768" i="2"/>
  <c r="G1768" i="2" s="1"/>
  <c r="F1767" i="2"/>
  <c r="G1767" i="2" s="1"/>
  <c r="F1766" i="2"/>
  <c r="G1766" i="2" s="1"/>
  <c r="F1765" i="2"/>
  <c r="G1765" i="2" s="1"/>
  <c r="F1764" i="2"/>
  <c r="F1763" i="2"/>
  <c r="G1763" i="2" s="1"/>
  <c r="F1762" i="2"/>
  <c r="G1762" i="2" s="1"/>
  <c r="F1761" i="2"/>
  <c r="G1761" i="2" s="1"/>
  <c r="F1760" i="2"/>
  <c r="G1760" i="2" s="1"/>
  <c r="F1759" i="2"/>
  <c r="G1759" i="2" s="1"/>
  <c r="F1758" i="2"/>
  <c r="G1758" i="2" s="1"/>
  <c r="F1757" i="2"/>
  <c r="G1757" i="2" s="1"/>
  <c r="F1756" i="2"/>
  <c r="G1756" i="2" s="1"/>
  <c r="F1755" i="2"/>
  <c r="G1755" i="2" s="1"/>
  <c r="F1754" i="2"/>
  <c r="G1754" i="2" s="1"/>
  <c r="F1753" i="2"/>
  <c r="G1753" i="2" s="1"/>
  <c r="F1752" i="2"/>
  <c r="G1752" i="2" s="1"/>
  <c r="F1751" i="2"/>
  <c r="G1751" i="2" s="1"/>
  <c r="F1750" i="2"/>
  <c r="G1750" i="2" s="1"/>
  <c r="F1749" i="2"/>
  <c r="G1749" i="2" s="1"/>
  <c r="F1748" i="2"/>
  <c r="G1748" i="2" s="1"/>
  <c r="F1747" i="2"/>
  <c r="G1747" i="2" s="1"/>
  <c r="F1746" i="2"/>
  <c r="G1746" i="2" s="1"/>
  <c r="F1745" i="2"/>
  <c r="G1745" i="2" s="1"/>
  <c r="F1744" i="2"/>
  <c r="G1744" i="2" s="1"/>
  <c r="F1743" i="2"/>
  <c r="G1743" i="2" s="1"/>
  <c r="F1742" i="2"/>
  <c r="G1742" i="2" s="1"/>
  <c r="F1741" i="2"/>
  <c r="G1741" i="2" s="1"/>
  <c r="F1740" i="2"/>
  <c r="G1740" i="2" s="1"/>
  <c r="F1739" i="2"/>
  <c r="G1739" i="2" s="1"/>
  <c r="F1738" i="2"/>
  <c r="G1738" i="2" s="1"/>
  <c r="F1737" i="2"/>
  <c r="G1737" i="2" s="1"/>
  <c r="F1736" i="2"/>
  <c r="G1736" i="2" s="1"/>
  <c r="F1735" i="2"/>
  <c r="G1735" i="2" s="1"/>
  <c r="F1734" i="2"/>
  <c r="G1734" i="2" s="1"/>
  <c r="F1733" i="2"/>
  <c r="G1733" i="2" s="1"/>
  <c r="F1732" i="2"/>
  <c r="G1732" i="2" s="1"/>
  <c r="F1731" i="2"/>
  <c r="G1731" i="2" s="1"/>
  <c r="F1730" i="2"/>
  <c r="G1730" i="2" s="1"/>
  <c r="F1729" i="2"/>
  <c r="G1729" i="2" s="1"/>
  <c r="G1728" i="2"/>
  <c r="F1728" i="2"/>
  <c r="F1727" i="2"/>
  <c r="G1727" i="2" s="1"/>
  <c r="F1726" i="2"/>
  <c r="G1726" i="2" s="1"/>
  <c r="F1725" i="2"/>
  <c r="G1725" i="2" s="1"/>
  <c r="F1724" i="2"/>
  <c r="G1724" i="2" s="1"/>
  <c r="F1723" i="2"/>
  <c r="G1723" i="2" s="1"/>
  <c r="F1722" i="2"/>
  <c r="G1722" i="2" s="1"/>
  <c r="F1721" i="2"/>
  <c r="G1721" i="2" s="1"/>
  <c r="F1720" i="2"/>
  <c r="G1720" i="2" s="1"/>
  <c r="F1719" i="2"/>
  <c r="G1719" i="2" s="1"/>
  <c r="F1718" i="2"/>
  <c r="G1718" i="2" s="1"/>
  <c r="F1717" i="2"/>
  <c r="G1717" i="2" s="1"/>
  <c r="F1716" i="2"/>
  <c r="G1716" i="2" s="1"/>
  <c r="F1715" i="2"/>
  <c r="G1715" i="2" s="1"/>
  <c r="F1714" i="2"/>
  <c r="G1714" i="2" s="1"/>
  <c r="F1713" i="2"/>
  <c r="G1713" i="2" s="1"/>
  <c r="F1712" i="2"/>
  <c r="G1712" i="2" s="1"/>
  <c r="F1711" i="2"/>
  <c r="G1711" i="2" s="1"/>
  <c r="F1710" i="2"/>
  <c r="G1710" i="2" s="1"/>
  <c r="F1709" i="2"/>
  <c r="G1709" i="2" s="1"/>
  <c r="F1708" i="2"/>
  <c r="G1708" i="2" s="1"/>
  <c r="F1707" i="2"/>
  <c r="G1707" i="2" s="1"/>
  <c r="F1706" i="2"/>
  <c r="G1706" i="2" s="1"/>
  <c r="F1705" i="2"/>
  <c r="G1705" i="2" s="1"/>
  <c r="F1704" i="2"/>
  <c r="G1704" i="2" s="1"/>
  <c r="F1703" i="2"/>
  <c r="G1703" i="2" s="1"/>
  <c r="F1702" i="2"/>
  <c r="G1702" i="2" s="1"/>
  <c r="F1701" i="2"/>
  <c r="G1701" i="2" s="1"/>
  <c r="F1700" i="2"/>
  <c r="G1700" i="2" s="1"/>
  <c r="F1699" i="2"/>
  <c r="G1699" i="2" s="1"/>
  <c r="F1698" i="2"/>
  <c r="G1698" i="2" s="1"/>
  <c r="F1697" i="2"/>
  <c r="G1697" i="2" s="1"/>
  <c r="G1696" i="2"/>
  <c r="F1696" i="2"/>
  <c r="F1695" i="2"/>
  <c r="G1695" i="2" s="1"/>
  <c r="F1694" i="2"/>
  <c r="G1694" i="2" s="1"/>
  <c r="F1693" i="2"/>
  <c r="G1693" i="2" s="1"/>
  <c r="F1692" i="2"/>
  <c r="G1692" i="2" s="1"/>
  <c r="F1691" i="2"/>
  <c r="G1691" i="2" s="1"/>
  <c r="F1690" i="2"/>
  <c r="G1690" i="2" s="1"/>
  <c r="F1689" i="2"/>
  <c r="G1689" i="2" s="1"/>
  <c r="F1688" i="2"/>
  <c r="G1688" i="2" s="1"/>
  <c r="F1687" i="2"/>
  <c r="G1687" i="2" s="1"/>
  <c r="F1686" i="2"/>
  <c r="G1686" i="2" s="1"/>
  <c r="F1685" i="2"/>
  <c r="G1685" i="2" s="1"/>
  <c r="F1684" i="2"/>
  <c r="G1684" i="2" s="1"/>
  <c r="F1683" i="2"/>
  <c r="G1683" i="2" s="1"/>
  <c r="F1682" i="2"/>
  <c r="G1682" i="2" s="1"/>
  <c r="F1681" i="2"/>
  <c r="G1681" i="2" s="1"/>
  <c r="F1680" i="2"/>
  <c r="G1680" i="2" s="1"/>
  <c r="F1679" i="2"/>
  <c r="G1679" i="2" s="1"/>
  <c r="F1678" i="2"/>
  <c r="G1678" i="2" s="1"/>
  <c r="F1677" i="2"/>
  <c r="G1677" i="2" s="1"/>
  <c r="F1676" i="2"/>
  <c r="G1676" i="2" s="1"/>
  <c r="F1675" i="2"/>
  <c r="G1675" i="2" s="1"/>
  <c r="F1674" i="2"/>
  <c r="G1674" i="2" s="1"/>
  <c r="F1673" i="2"/>
  <c r="G1673" i="2" s="1"/>
  <c r="F1672" i="2"/>
  <c r="G1672" i="2" s="1"/>
  <c r="F1671" i="2"/>
  <c r="G1671" i="2" s="1"/>
  <c r="F1670" i="2"/>
  <c r="G1670" i="2" s="1"/>
  <c r="F1669" i="2"/>
  <c r="G1669" i="2" s="1"/>
  <c r="F1668" i="2"/>
  <c r="G1668" i="2" s="1"/>
  <c r="F1667" i="2"/>
  <c r="G1667" i="2" s="1"/>
  <c r="F1666" i="2"/>
  <c r="G1666" i="2" s="1"/>
  <c r="F1665" i="2"/>
  <c r="G1665" i="2" s="1"/>
  <c r="F1664" i="2"/>
  <c r="G1664" i="2" s="1"/>
  <c r="F1663" i="2"/>
  <c r="G1663" i="2" s="1"/>
  <c r="F1662" i="2"/>
  <c r="G1662" i="2" s="1"/>
  <c r="F1661" i="2"/>
  <c r="G1661" i="2" s="1"/>
  <c r="F1660" i="2"/>
  <c r="G1660" i="2" s="1"/>
  <c r="F1659" i="2"/>
  <c r="G1659" i="2" s="1"/>
  <c r="F1658" i="2"/>
  <c r="G1658" i="2" s="1"/>
  <c r="F1657" i="2"/>
  <c r="G1657" i="2" s="1"/>
  <c r="F1656" i="2"/>
  <c r="G1656" i="2" s="1"/>
  <c r="F1655" i="2"/>
  <c r="G1655" i="2" s="1"/>
  <c r="F1654" i="2"/>
  <c r="G1654" i="2" s="1"/>
  <c r="F1653" i="2"/>
  <c r="G1653" i="2" s="1"/>
  <c r="F1652" i="2"/>
  <c r="G1652" i="2" s="1"/>
  <c r="F1651" i="2"/>
  <c r="G1651" i="2" s="1"/>
  <c r="F1650" i="2"/>
  <c r="G1650" i="2" s="1"/>
  <c r="F1649" i="2"/>
  <c r="G1649" i="2" s="1"/>
  <c r="F1648" i="2"/>
  <c r="G1648" i="2" s="1"/>
  <c r="F1647" i="2"/>
  <c r="G1647" i="2" s="1"/>
  <c r="F1646" i="2"/>
  <c r="G1646" i="2" s="1"/>
  <c r="F1645" i="2"/>
  <c r="G1645" i="2" s="1"/>
  <c r="F1644" i="2"/>
  <c r="G1644" i="2" s="1"/>
  <c r="F1643" i="2"/>
  <c r="G1643" i="2" s="1"/>
  <c r="F1642" i="2"/>
  <c r="G1642" i="2" s="1"/>
  <c r="F1641" i="2"/>
  <c r="G1641" i="2" s="1"/>
  <c r="F1640" i="2"/>
  <c r="G1640" i="2" s="1"/>
  <c r="F1639" i="2"/>
  <c r="G1639" i="2" s="1"/>
  <c r="F1638" i="2"/>
  <c r="G1638" i="2" s="1"/>
  <c r="F1637" i="2"/>
  <c r="G1637" i="2" s="1"/>
  <c r="F1636" i="2"/>
  <c r="G1636" i="2" s="1"/>
  <c r="F1635" i="2"/>
  <c r="G1635" i="2" s="1"/>
  <c r="F1634" i="2"/>
  <c r="G1634" i="2" s="1"/>
  <c r="F1633" i="2"/>
  <c r="G1633" i="2" s="1"/>
  <c r="F1632" i="2"/>
  <c r="G1632" i="2" s="1"/>
  <c r="F1631" i="2"/>
  <c r="G1631" i="2" s="1"/>
  <c r="F1630" i="2"/>
  <c r="G1630" i="2" s="1"/>
  <c r="F1629" i="2"/>
  <c r="G1629" i="2" s="1"/>
  <c r="F1628" i="2"/>
  <c r="G1628" i="2" s="1"/>
  <c r="F1627" i="2"/>
  <c r="G1627" i="2" s="1"/>
  <c r="F1626" i="2"/>
  <c r="G1626" i="2" s="1"/>
  <c r="F1625" i="2"/>
  <c r="G1625" i="2" s="1"/>
  <c r="F1624" i="2"/>
  <c r="G1624" i="2" s="1"/>
  <c r="F1623" i="2"/>
  <c r="G1623" i="2" s="1"/>
  <c r="F1622" i="2"/>
  <c r="G1622" i="2" s="1"/>
  <c r="F1621" i="2"/>
  <c r="F1620" i="2"/>
  <c r="G1620" i="2" s="1"/>
  <c r="F1619" i="2"/>
  <c r="G1619" i="2" s="1"/>
  <c r="F1618" i="2"/>
  <c r="G1618" i="2" s="1"/>
  <c r="F1617" i="2"/>
  <c r="G1617" i="2" s="1"/>
  <c r="F1616" i="2"/>
  <c r="G1616" i="2" s="1"/>
  <c r="F1615" i="2"/>
  <c r="G1615" i="2" s="1"/>
  <c r="F1614" i="2"/>
  <c r="G1614" i="2" s="1"/>
  <c r="F1613" i="2"/>
  <c r="G1613" i="2" s="1"/>
  <c r="F1612" i="2"/>
  <c r="G1612" i="2" s="1"/>
  <c r="F1611" i="2"/>
  <c r="G1611" i="2" s="1"/>
  <c r="F1610" i="2"/>
  <c r="G1610" i="2" s="1"/>
  <c r="F1609" i="2"/>
  <c r="G1609" i="2" s="1"/>
  <c r="F1608" i="2"/>
  <c r="G1608" i="2" s="1"/>
  <c r="F1607" i="2"/>
  <c r="G1607" i="2" s="1"/>
  <c r="F1606" i="2"/>
  <c r="G1606" i="2" s="1"/>
  <c r="F1605" i="2"/>
  <c r="G1605" i="2" s="1"/>
  <c r="F1604" i="2"/>
  <c r="G1604" i="2" s="1"/>
  <c r="F1603" i="2"/>
  <c r="G1603" i="2" s="1"/>
  <c r="F1602" i="2"/>
  <c r="G1602" i="2" s="1"/>
  <c r="F1601" i="2"/>
  <c r="G1601" i="2" s="1"/>
  <c r="F1600" i="2"/>
  <c r="G1600" i="2" s="1"/>
  <c r="F1599" i="2"/>
  <c r="G1599" i="2" s="1"/>
  <c r="F1598" i="2"/>
  <c r="G1598" i="2" s="1"/>
  <c r="F1597" i="2"/>
  <c r="G1597" i="2" s="1"/>
  <c r="F1596" i="2"/>
  <c r="G1596" i="2" s="1"/>
  <c r="F1595" i="2"/>
  <c r="G1595" i="2" s="1"/>
  <c r="F1594" i="2"/>
  <c r="G1594" i="2" s="1"/>
  <c r="F1593" i="2"/>
  <c r="G1593" i="2" s="1"/>
  <c r="F1592" i="2"/>
  <c r="G1592" i="2" s="1"/>
  <c r="F1591" i="2"/>
  <c r="G1591" i="2" s="1"/>
  <c r="F1590" i="2"/>
  <c r="G1590" i="2" s="1"/>
  <c r="F1589" i="2"/>
  <c r="G1589" i="2" s="1"/>
  <c r="F1588" i="2"/>
  <c r="G1588" i="2" s="1"/>
  <c r="F1587" i="2"/>
  <c r="G1587" i="2" s="1"/>
  <c r="F1586" i="2"/>
  <c r="G1586" i="2" s="1"/>
  <c r="F1585" i="2"/>
  <c r="G1585" i="2" s="1"/>
  <c r="F1584" i="2"/>
  <c r="G1584" i="2" s="1"/>
  <c r="F1583" i="2"/>
  <c r="G1583" i="2" s="1"/>
  <c r="F1582" i="2"/>
  <c r="G1582" i="2" s="1"/>
  <c r="F1581" i="2"/>
  <c r="G1581" i="2" s="1"/>
  <c r="F1580" i="2"/>
  <c r="G1580" i="2" s="1"/>
  <c r="F1579" i="2"/>
  <c r="G1579" i="2" s="1"/>
  <c r="F1578" i="2"/>
  <c r="G1578" i="2" s="1"/>
  <c r="F1577" i="2"/>
  <c r="G1577" i="2" s="1"/>
  <c r="G1576" i="2"/>
  <c r="F1576" i="2"/>
  <c r="F1575" i="2"/>
  <c r="G1575" i="2" s="1"/>
  <c r="F1574" i="2"/>
  <c r="G1574" i="2" s="1"/>
  <c r="F1573" i="2"/>
  <c r="G1573" i="2" s="1"/>
  <c r="F1572" i="2"/>
  <c r="G1572" i="2" s="1"/>
  <c r="F1571" i="2"/>
  <c r="G1571" i="2" s="1"/>
  <c r="F1570" i="2"/>
  <c r="G1570" i="2" s="1"/>
  <c r="F1569" i="2"/>
  <c r="G1569" i="2" s="1"/>
  <c r="F1568" i="2"/>
  <c r="G1568" i="2" s="1"/>
  <c r="F1567" i="2"/>
  <c r="G1567" i="2" s="1"/>
  <c r="F1566" i="2"/>
  <c r="G1566" i="2" s="1"/>
  <c r="F1565" i="2"/>
  <c r="G1565" i="2" s="1"/>
  <c r="F1564" i="2"/>
  <c r="G1564" i="2" s="1"/>
  <c r="F1563" i="2"/>
  <c r="G1563" i="2" s="1"/>
  <c r="F1562" i="2"/>
  <c r="G1562" i="2" s="1"/>
  <c r="F1561" i="2"/>
  <c r="G1561" i="2" s="1"/>
  <c r="F1560" i="2"/>
  <c r="G1560" i="2" s="1"/>
  <c r="F1559" i="2"/>
  <c r="G1559" i="2" s="1"/>
  <c r="F1558" i="2"/>
  <c r="G1558" i="2" s="1"/>
  <c r="F1557" i="2"/>
  <c r="G1557" i="2" s="1"/>
  <c r="F1556" i="2"/>
  <c r="G1556" i="2" s="1"/>
  <c r="F1555" i="2"/>
  <c r="G1555" i="2" s="1"/>
  <c r="F1554" i="2"/>
  <c r="G1554" i="2" s="1"/>
  <c r="F1553" i="2"/>
  <c r="G1553" i="2" s="1"/>
  <c r="F1552" i="2"/>
  <c r="G1552" i="2" s="1"/>
  <c r="F1551" i="2"/>
  <c r="G1551" i="2" s="1"/>
  <c r="F1550" i="2"/>
  <c r="G1550" i="2" s="1"/>
  <c r="F1549" i="2"/>
  <c r="G1549" i="2" s="1"/>
  <c r="F1548" i="2"/>
  <c r="G1548" i="2" s="1"/>
  <c r="F1547" i="2"/>
  <c r="G1547" i="2" s="1"/>
  <c r="F1546" i="2"/>
  <c r="G1546" i="2" s="1"/>
  <c r="F1545" i="2"/>
  <c r="G1545" i="2" s="1"/>
  <c r="F1544" i="2"/>
  <c r="G1544" i="2" s="1"/>
  <c r="F1543" i="2"/>
  <c r="G1543" i="2" s="1"/>
  <c r="F1542" i="2"/>
  <c r="G1542" i="2" s="1"/>
  <c r="F1541" i="2"/>
  <c r="G1541" i="2" s="1"/>
  <c r="F1540" i="2"/>
  <c r="G1540" i="2" s="1"/>
  <c r="F1539" i="2"/>
  <c r="G1539" i="2" s="1"/>
  <c r="F1538" i="2"/>
  <c r="G1538" i="2" s="1"/>
  <c r="F1537" i="2"/>
  <c r="G1537" i="2" s="1"/>
  <c r="F1536" i="2"/>
  <c r="G1536" i="2" s="1"/>
  <c r="F1535" i="2"/>
  <c r="G1535" i="2" s="1"/>
  <c r="F1534" i="2"/>
  <c r="G1534" i="2" s="1"/>
  <c r="F1533" i="2"/>
  <c r="G1533" i="2" s="1"/>
  <c r="F1532" i="2"/>
  <c r="G1532" i="2" s="1"/>
  <c r="F1531" i="2"/>
  <c r="G1531" i="2" s="1"/>
  <c r="F1530" i="2"/>
  <c r="G1530" i="2" s="1"/>
  <c r="F1529" i="2"/>
  <c r="G1529" i="2" s="1"/>
  <c r="F1528" i="2"/>
  <c r="G1528" i="2" s="1"/>
  <c r="F1527" i="2"/>
  <c r="G1527" i="2" s="1"/>
  <c r="F1526" i="2"/>
  <c r="G1526" i="2" s="1"/>
  <c r="F1525" i="2"/>
  <c r="G1525" i="2" s="1"/>
  <c r="F1524" i="2"/>
  <c r="G1524" i="2" s="1"/>
  <c r="F1523" i="2"/>
  <c r="G1523" i="2" s="1"/>
  <c r="F1522" i="2"/>
  <c r="G1522" i="2" s="1"/>
  <c r="F1521" i="2"/>
  <c r="G1521" i="2" s="1"/>
  <c r="F1520" i="2"/>
  <c r="G1520" i="2" s="1"/>
  <c r="F1519" i="2"/>
  <c r="G1519" i="2" s="1"/>
  <c r="F1518" i="2"/>
  <c r="G1518" i="2" s="1"/>
  <c r="F1517" i="2"/>
  <c r="G1517" i="2" s="1"/>
  <c r="F1516" i="2"/>
  <c r="G1516" i="2" s="1"/>
  <c r="F1515" i="2"/>
  <c r="G1515" i="2" s="1"/>
  <c r="F1514" i="2"/>
  <c r="G1514" i="2" s="1"/>
  <c r="F1513" i="2"/>
  <c r="G1513" i="2" s="1"/>
  <c r="G1512" i="2"/>
  <c r="F1512" i="2"/>
  <c r="F1511" i="2"/>
  <c r="G1511" i="2" s="1"/>
  <c r="F1510" i="2"/>
  <c r="F1509" i="2"/>
  <c r="G1509" i="2" s="1"/>
  <c r="F1508" i="2"/>
  <c r="G1508" i="2" s="1"/>
  <c r="F1507" i="2"/>
  <c r="G1507" i="2" s="1"/>
  <c r="F1506" i="2"/>
  <c r="G1506" i="2" s="1"/>
  <c r="F1505" i="2"/>
  <c r="G1505" i="2" s="1"/>
  <c r="F1504" i="2"/>
  <c r="G1504" i="2" s="1"/>
  <c r="F1503" i="2"/>
  <c r="G1503" i="2" s="1"/>
  <c r="F1502" i="2"/>
  <c r="G1502" i="2" s="1"/>
  <c r="F1501" i="2"/>
  <c r="G1501" i="2" s="1"/>
  <c r="F1500" i="2"/>
  <c r="G1500" i="2" s="1"/>
  <c r="F1499" i="2"/>
  <c r="G1499" i="2" s="1"/>
  <c r="F1498" i="2"/>
  <c r="G1498" i="2" s="1"/>
  <c r="F1497" i="2"/>
  <c r="F1496" i="2"/>
  <c r="G1496" i="2" s="1"/>
  <c r="F1495" i="2"/>
  <c r="F1494" i="2"/>
  <c r="G1494" i="2" s="1"/>
  <c r="F1493" i="2"/>
  <c r="G1493" i="2" s="1"/>
  <c r="F1492" i="2"/>
  <c r="G1492" i="2" s="1"/>
  <c r="F1491" i="2"/>
  <c r="G1491" i="2" s="1"/>
  <c r="F1490" i="2"/>
  <c r="G1490" i="2" s="1"/>
  <c r="F1489" i="2"/>
  <c r="G1489" i="2" s="1"/>
  <c r="F1488" i="2"/>
  <c r="G1488" i="2" s="1"/>
  <c r="F1487" i="2"/>
  <c r="G1487" i="2" s="1"/>
  <c r="F1486" i="2"/>
  <c r="G1486" i="2" s="1"/>
  <c r="F1485" i="2"/>
  <c r="G1485" i="2" s="1"/>
  <c r="F1484" i="2"/>
  <c r="G1484" i="2" s="1"/>
  <c r="F1483" i="2"/>
  <c r="G1483" i="2" s="1"/>
  <c r="F1482" i="2"/>
  <c r="G1482" i="2" s="1"/>
  <c r="F1481" i="2"/>
  <c r="G1481" i="2" s="1"/>
  <c r="F1480" i="2"/>
  <c r="G1480" i="2" s="1"/>
  <c r="F1479" i="2"/>
  <c r="G1479" i="2" s="1"/>
  <c r="F1478" i="2"/>
  <c r="G1478" i="2" s="1"/>
  <c r="F1477" i="2"/>
  <c r="G1477" i="2" s="1"/>
  <c r="F1476" i="2"/>
  <c r="F1475" i="2"/>
  <c r="G1475" i="2" s="1"/>
  <c r="F1474" i="2"/>
  <c r="G1474" i="2" s="1"/>
  <c r="F1473" i="2"/>
  <c r="F1472" i="2"/>
  <c r="G1472" i="2" s="1"/>
  <c r="F1471" i="2"/>
  <c r="G1471" i="2" s="1"/>
  <c r="F1470" i="2"/>
  <c r="G1470" i="2" s="1"/>
  <c r="F1469" i="2"/>
  <c r="G1469" i="2" s="1"/>
  <c r="F1468" i="2"/>
  <c r="G1468" i="2" s="1"/>
  <c r="F1467" i="2"/>
  <c r="G1467" i="2" s="1"/>
  <c r="F1466" i="2"/>
  <c r="G1466" i="2" s="1"/>
  <c r="F1465" i="2"/>
  <c r="G1465" i="2" s="1"/>
  <c r="F1464" i="2"/>
  <c r="G1464" i="2" s="1"/>
  <c r="F1463" i="2"/>
  <c r="G1463" i="2" s="1"/>
  <c r="F1462" i="2"/>
  <c r="G1462" i="2" s="1"/>
  <c r="F1461" i="2"/>
  <c r="G1461" i="2" s="1"/>
  <c r="F1460" i="2"/>
  <c r="G1460" i="2" s="1"/>
  <c r="F1459" i="2"/>
  <c r="G1459" i="2" s="1"/>
  <c r="F1458" i="2"/>
  <c r="G1458" i="2" s="1"/>
  <c r="F1457" i="2"/>
  <c r="G1457" i="2" s="1"/>
  <c r="F1456" i="2"/>
  <c r="G1456" i="2" s="1"/>
  <c r="F1455" i="2"/>
  <c r="G1455" i="2" s="1"/>
  <c r="F1454" i="2"/>
  <c r="G1454" i="2" s="1"/>
  <c r="F1453" i="2"/>
  <c r="G1453" i="2" s="1"/>
  <c r="F1452" i="2"/>
  <c r="G1452" i="2" s="1"/>
  <c r="F1451" i="2"/>
  <c r="G1451" i="2" s="1"/>
  <c r="F1450" i="2"/>
  <c r="G1450" i="2" s="1"/>
  <c r="F1449" i="2"/>
  <c r="G1449" i="2" s="1"/>
  <c r="F1448" i="2"/>
  <c r="G1448" i="2" s="1"/>
  <c r="F1447" i="2"/>
  <c r="G1447" i="2" s="1"/>
  <c r="F1446" i="2"/>
  <c r="F1445" i="2"/>
  <c r="G1445" i="2" s="1"/>
  <c r="F1444" i="2"/>
  <c r="G1444" i="2" s="1"/>
  <c r="F1443" i="2"/>
  <c r="F1442" i="2"/>
  <c r="F1441" i="2"/>
  <c r="G1441" i="2" s="1"/>
  <c r="F1440" i="2"/>
  <c r="G1440" i="2" s="1"/>
  <c r="F1439" i="2"/>
  <c r="G1439" i="2" s="1"/>
  <c r="F1438" i="2"/>
  <c r="F1437" i="2"/>
  <c r="G1437" i="2" s="1"/>
  <c r="F1436" i="2"/>
  <c r="G1436" i="2" s="1"/>
  <c r="F1435" i="2"/>
  <c r="G1435" i="2" s="1"/>
  <c r="F1434" i="2"/>
  <c r="F1433" i="2"/>
  <c r="F1432" i="2"/>
  <c r="G1432" i="2" s="1"/>
  <c r="F1431" i="2"/>
  <c r="G1431" i="2" s="1"/>
  <c r="F1430" i="2"/>
  <c r="G1430" i="2" s="1"/>
  <c r="F1429" i="2"/>
  <c r="G1429" i="2" s="1"/>
  <c r="F1428" i="2"/>
  <c r="G1428" i="2" s="1"/>
  <c r="F1427" i="2"/>
  <c r="G1427" i="2" s="1"/>
  <c r="F1426" i="2"/>
  <c r="G1426" i="2" s="1"/>
  <c r="F1425" i="2"/>
  <c r="G1425" i="2" s="1"/>
  <c r="F1424" i="2"/>
  <c r="G1424" i="2" s="1"/>
  <c r="F1423" i="2"/>
  <c r="G1423" i="2" s="1"/>
  <c r="F1422" i="2"/>
  <c r="G1422" i="2" s="1"/>
  <c r="F1421" i="2"/>
  <c r="F1420" i="2"/>
  <c r="F1419" i="2"/>
  <c r="F1418" i="2"/>
  <c r="G1418" i="2" s="1"/>
  <c r="F1417" i="2"/>
  <c r="G1417" i="2" s="1"/>
  <c r="F1416" i="2"/>
  <c r="G1416" i="2" s="1"/>
  <c r="F1415" i="2"/>
  <c r="G1415" i="2" s="1"/>
  <c r="F1414" i="2"/>
  <c r="G1414" i="2" s="1"/>
  <c r="F1413" i="2"/>
  <c r="G1413" i="2" s="1"/>
  <c r="F1412" i="2"/>
  <c r="G1412" i="2" s="1"/>
  <c r="F1411" i="2"/>
  <c r="G1411" i="2" s="1"/>
  <c r="F1410" i="2"/>
  <c r="G1410" i="2" s="1"/>
  <c r="F1409" i="2"/>
  <c r="F1408" i="2"/>
  <c r="F1407" i="2"/>
  <c r="G1407" i="2" s="1"/>
  <c r="F1406" i="2"/>
  <c r="G1406" i="2" s="1"/>
  <c r="F1405" i="2"/>
  <c r="G1405" i="2" s="1"/>
  <c r="F1404" i="2"/>
  <c r="F1403" i="2"/>
  <c r="G1403" i="2" s="1"/>
  <c r="F1402" i="2"/>
  <c r="G1402" i="2" s="1"/>
  <c r="F1401" i="2"/>
  <c r="G1401" i="2" s="1"/>
  <c r="F1400" i="2"/>
  <c r="G1400" i="2" s="1"/>
  <c r="F1399" i="2"/>
  <c r="G1399" i="2" s="1"/>
  <c r="F1398" i="2"/>
  <c r="G1398" i="2" s="1"/>
  <c r="F1397" i="2"/>
  <c r="G1397" i="2" s="1"/>
  <c r="F1396" i="2"/>
  <c r="G1396" i="2" s="1"/>
  <c r="F1395" i="2"/>
  <c r="G1395" i="2" s="1"/>
  <c r="F1394" i="2"/>
  <c r="G1394" i="2" s="1"/>
  <c r="F1393" i="2"/>
  <c r="G1393" i="2" s="1"/>
  <c r="F1392" i="2"/>
  <c r="G1392" i="2" s="1"/>
  <c r="F1391" i="2"/>
  <c r="F1390" i="2"/>
  <c r="G1390" i="2" s="1"/>
  <c r="G1389" i="2"/>
  <c r="F1389" i="2"/>
  <c r="F1388" i="2"/>
  <c r="G1388" i="2" s="1"/>
  <c r="F1387" i="2"/>
  <c r="G1387" i="2" s="1"/>
  <c r="F1386" i="2"/>
  <c r="F1385" i="2"/>
  <c r="F1384" i="2"/>
  <c r="G1384" i="2" s="1"/>
  <c r="F1383" i="2"/>
  <c r="G1383" i="2" s="1"/>
  <c r="F1382" i="2"/>
  <c r="F1381" i="2"/>
  <c r="G1381" i="2" s="1"/>
  <c r="F1380" i="2"/>
  <c r="G1380" i="2" s="1"/>
  <c r="F1379" i="2"/>
  <c r="G1379" i="2" s="1"/>
  <c r="F1378" i="2"/>
  <c r="G1378" i="2" s="1"/>
  <c r="F1377" i="2"/>
  <c r="G1377" i="2" s="1"/>
  <c r="F1376" i="2"/>
  <c r="F1375" i="2"/>
  <c r="F1374" i="2"/>
  <c r="G1374" i="2" s="1"/>
  <c r="F1373" i="2"/>
  <c r="G1373" i="2" s="1"/>
  <c r="F1372" i="2"/>
  <c r="F1371" i="2"/>
  <c r="G1371" i="2" s="1"/>
  <c r="F1370" i="2"/>
  <c r="G1370" i="2" s="1"/>
  <c r="F1369" i="2"/>
  <c r="G1369" i="2" s="1"/>
  <c r="F1368" i="2"/>
  <c r="G1368" i="2" s="1"/>
  <c r="F1367" i="2"/>
  <c r="G1367" i="2" s="1"/>
  <c r="F1366" i="2"/>
  <c r="G1366" i="2" s="1"/>
  <c r="F1365" i="2"/>
  <c r="G1365" i="2" s="1"/>
  <c r="F1364" i="2"/>
  <c r="F1363" i="2"/>
  <c r="G1363" i="2" s="1"/>
  <c r="F1362" i="2"/>
  <c r="G1362" i="2" s="1"/>
  <c r="F1361" i="2"/>
  <c r="G1361" i="2" s="1"/>
  <c r="F1360" i="2"/>
  <c r="G1360" i="2" s="1"/>
  <c r="F1359" i="2"/>
  <c r="F1358" i="2"/>
  <c r="G1358" i="2" s="1"/>
  <c r="F1357" i="2"/>
  <c r="G1357" i="2" s="1"/>
  <c r="F1356" i="2"/>
  <c r="F1355" i="2"/>
  <c r="G1355" i="2" s="1"/>
  <c r="F1354" i="2"/>
  <c r="G1354" i="2" s="1"/>
  <c r="F1353" i="2"/>
  <c r="G1353" i="2" s="1"/>
  <c r="F1352" i="2"/>
  <c r="G1352" i="2" s="1"/>
  <c r="F1351" i="2"/>
  <c r="G1351" i="2" s="1"/>
  <c r="F1350" i="2"/>
  <c r="F1349" i="2"/>
  <c r="G1349" i="2" s="1"/>
  <c r="F1348" i="2"/>
  <c r="G1348" i="2" s="1"/>
  <c r="F1347" i="2"/>
  <c r="G1347" i="2" s="1"/>
  <c r="F1346" i="2"/>
  <c r="F1345" i="2"/>
  <c r="G1345" i="2" s="1"/>
  <c r="F1344" i="2"/>
  <c r="G1344" i="2" s="1"/>
  <c r="F1343" i="2"/>
  <c r="G1343" i="2" s="1"/>
  <c r="F1342" i="2"/>
  <c r="G1342" i="2" s="1"/>
  <c r="F1341" i="2"/>
  <c r="G1341" i="2" s="1"/>
  <c r="F1340" i="2"/>
  <c r="G1340" i="2" s="1"/>
  <c r="F1339" i="2"/>
  <c r="G1339" i="2" s="1"/>
  <c r="F1338" i="2"/>
  <c r="G1338" i="2" s="1"/>
  <c r="F1337" i="2"/>
  <c r="G1337" i="2" s="1"/>
  <c r="F1336" i="2"/>
  <c r="F1335" i="2"/>
  <c r="G1335" i="2" s="1"/>
  <c r="F1334" i="2"/>
  <c r="F1333" i="2"/>
  <c r="F1332" i="2"/>
  <c r="G1332" i="2" s="1"/>
  <c r="F1331" i="2"/>
  <c r="G1331" i="2" s="1"/>
  <c r="F1330" i="2"/>
  <c r="F1329" i="2"/>
  <c r="G1329" i="2" s="1"/>
  <c r="F1328" i="2"/>
  <c r="G1328" i="2" s="1"/>
  <c r="F1327" i="2"/>
  <c r="G1327" i="2" s="1"/>
  <c r="F1326" i="2"/>
  <c r="G1326" i="2" s="1"/>
  <c r="F1325" i="2"/>
  <c r="G1325" i="2" s="1"/>
  <c r="F1324" i="2"/>
  <c r="G1324" i="2" s="1"/>
  <c r="F1323" i="2"/>
  <c r="G1323" i="2" s="1"/>
  <c r="F1322" i="2"/>
  <c r="G1322" i="2" s="1"/>
  <c r="F1321" i="2"/>
  <c r="G1321" i="2" s="1"/>
  <c r="F1320" i="2"/>
  <c r="G1320" i="2" s="1"/>
  <c r="F1319" i="2"/>
  <c r="G1319" i="2" s="1"/>
  <c r="F1318" i="2"/>
  <c r="G1318" i="2" s="1"/>
  <c r="F1317" i="2"/>
  <c r="F1316" i="2"/>
  <c r="G1316" i="2" s="1"/>
  <c r="F1315" i="2"/>
  <c r="G1315" i="2" s="1"/>
  <c r="F1314" i="2"/>
  <c r="G1314" i="2" s="1"/>
  <c r="F1313" i="2"/>
  <c r="F1312" i="2"/>
  <c r="F1311" i="2"/>
  <c r="G1311" i="2" s="1"/>
  <c r="F1310" i="2"/>
  <c r="F1309" i="2"/>
  <c r="F1308" i="2"/>
  <c r="G1308" i="2" s="1"/>
  <c r="F1307" i="2"/>
  <c r="G1307" i="2" s="1"/>
  <c r="F1306" i="2"/>
  <c r="F1305" i="2"/>
  <c r="G1305" i="2" s="1"/>
  <c r="F1304" i="2"/>
  <c r="G1304" i="2" s="1"/>
  <c r="F1303" i="2"/>
  <c r="G1303" i="2" s="1"/>
  <c r="F1302" i="2"/>
  <c r="F1301" i="2"/>
  <c r="G1301" i="2" s="1"/>
  <c r="F1300" i="2"/>
  <c r="G1300" i="2" s="1"/>
  <c r="F1299" i="2"/>
  <c r="G1299" i="2" s="1"/>
  <c r="F1298" i="2"/>
  <c r="G1298" i="2" s="1"/>
  <c r="F1297" i="2"/>
  <c r="G1297" i="2" s="1"/>
  <c r="F1296" i="2"/>
  <c r="F1295" i="2"/>
  <c r="G1295" i="2" s="1"/>
  <c r="F1294" i="2"/>
  <c r="F1293" i="2"/>
  <c r="F1292" i="2"/>
  <c r="G1292" i="2" s="1"/>
  <c r="F1291" i="2"/>
  <c r="G1291" i="2" s="1"/>
  <c r="F1290" i="2"/>
  <c r="G1290" i="2" s="1"/>
  <c r="F1289" i="2"/>
  <c r="G1289" i="2" s="1"/>
  <c r="F1288" i="2"/>
  <c r="F1287" i="2"/>
  <c r="G1287" i="2" s="1"/>
  <c r="F1286" i="2"/>
  <c r="G1286" i="2" s="1"/>
  <c r="F1285" i="2"/>
  <c r="G1285" i="2" s="1"/>
  <c r="F1284" i="2"/>
  <c r="G1284" i="2" s="1"/>
  <c r="F1283" i="2"/>
  <c r="G1283" i="2" s="1"/>
  <c r="F1282" i="2"/>
  <c r="G1282" i="2" s="1"/>
  <c r="F1281" i="2"/>
  <c r="F1280" i="2"/>
  <c r="G1280" i="2" s="1"/>
  <c r="F1279" i="2"/>
  <c r="G1279" i="2" s="1"/>
  <c r="F1278" i="2"/>
  <c r="F1277" i="2"/>
  <c r="F1276" i="2"/>
  <c r="G1276" i="2" s="1"/>
  <c r="F1275" i="2"/>
  <c r="G1275" i="2" s="1"/>
  <c r="F1274" i="2"/>
  <c r="F1273" i="2"/>
  <c r="G1273" i="2" s="1"/>
  <c r="F1272" i="2"/>
  <c r="G1272" i="2" s="1"/>
  <c r="F1271" i="2"/>
  <c r="G1271" i="2" s="1"/>
  <c r="F1270" i="2"/>
  <c r="G1270" i="2" s="1"/>
  <c r="F1269" i="2"/>
  <c r="G1269" i="2" s="1"/>
  <c r="F1268" i="2"/>
  <c r="G1268" i="2" s="1"/>
  <c r="F1267" i="2"/>
  <c r="F1266" i="2"/>
  <c r="G1266" i="2" s="1"/>
  <c r="F1265" i="2"/>
  <c r="G1265" i="2" s="1"/>
  <c r="F1264" i="2"/>
  <c r="G1264" i="2" s="1"/>
  <c r="F1263" i="2"/>
  <c r="G1263" i="2" s="1"/>
  <c r="F1262" i="2"/>
  <c r="G1262" i="2" s="1"/>
  <c r="F1261" i="2"/>
  <c r="G1261" i="2" s="1"/>
  <c r="F1260" i="2"/>
  <c r="G1260" i="2" s="1"/>
  <c r="F1259" i="2"/>
  <c r="G1259" i="2" s="1"/>
  <c r="F1258" i="2"/>
  <c r="G1258" i="2" s="1"/>
  <c r="F1257" i="2"/>
  <c r="F1256" i="2"/>
  <c r="G1256" i="2" s="1"/>
  <c r="F1255" i="2"/>
  <c r="G1255" i="2" s="1"/>
  <c r="F1254" i="2"/>
  <c r="G1254" i="2" s="1"/>
  <c r="F1253" i="2"/>
  <c r="F1252" i="2"/>
  <c r="G1252" i="2" s="1"/>
  <c r="F1251" i="2"/>
  <c r="F1250" i="2"/>
  <c r="G1250" i="2" s="1"/>
  <c r="F1249" i="2"/>
  <c r="F1248" i="2"/>
  <c r="F1247" i="2"/>
  <c r="G1247" i="2" s="1"/>
  <c r="F1246" i="2"/>
  <c r="G1246" i="2" s="1"/>
  <c r="F1245" i="2"/>
  <c r="G1245" i="2" s="1"/>
  <c r="F1244" i="2"/>
  <c r="G1244" i="2" s="1"/>
  <c r="F1243" i="2"/>
  <c r="F1242" i="2"/>
  <c r="F1241" i="2"/>
  <c r="F1240" i="2"/>
  <c r="G1240" i="2" s="1"/>
  <c r="F1239" i="2"/>
  <c r="G1239" i="2" s="1"/>
  <c r="F1238" i="2"/>
  <c r="G1238" i="2" s="1"/>
  <c r="F1237" i="2"/>
  <c r="G1237" i="2" s="1"/>
  <c r="F1236" i="2"/>
  <c r="F1235" i="2"/>
  <c r="G1235" i="2" s="1"/>
  <c r="F1234" i="2"/>
  <c r="F1233" i="2"/>
  <c r="G1233" i="2" s="1"/>
  <c r="F1232" i="2"/>
  <c r="G1232" i="2" s="1"/>
  <c r="F1231" i="2"/>
  <c r="G1231" i="2" s="1"/>
  <c r="F1230" i="2"/>
  <c r="G1230" i="2" s="1"/>
  <c r="F1229" i="2"/>
  <c r="G1229" i="2" s="1"/>
  <c r="F1228" i="2"/>
  <c r="G1228" i="2" s="1"/>
  <c r="F1227" i="2"/>
  <c r="G1227" i="2" s="1"/>
  <c r="F1226" i="2"/>
  <c r="G1226" i="2" s="1"/>
  <c r="F1225" i="2"/>
  <c r="G1225" i="2" s="1"/>
  <c r="F1224" i="2"/>
  <c r="F1223" i="2"/>
  <c r="G1223" i="2" s="1"/>
  <c r="F1222" i="2"/>
  <c r="F1221" i="2"/>
  <c r="F1220" i="2"/>
  <c r="G1220" i="2" s="1"/>
  <c r="F1219" i="2"/>
  <c r="F1218" i="2"/>
  <c r="G1218" i="2" s="1"/>
  <c r="F1217" i="2"/>
  <c r="G1217" i="2" s="1"/>
  <c r="F1216" i="2"/>
  <c r="G1216" i="2" s="1"/>
  <c r="F1215" i="2"/>
  <c r="G1215" i="2" s="1"/>
  <c r="F1214" i="2"/>
  <c r="G1214" i="2" s="1"/>
  <c r="F1213" i="2"/>
  <c r="G1213" i="2" s="1"/>
  <c r="F1212" i="2"/>
  <c r="G1212" i="2" s="1"/>
  <c r="F1211" i="2"/>
  <c r="G1211" i="2" s="1"/>
  <c r="F1210" i="2"/>
  <c r="F1209" i="2"/>
  <c r="F1208" i="2"/>
  <c r="F1207" i="2"/>
  <c r="G1207" i="2" s="1"/>
  <c r="F1206" i="2"/>
  <c r="F1205" i="2"/>
  <c r="G1205" i="2" s="1"/>
  <c r="F1204" i="2"/>
  <c r="G1204" i="2" s="1"/>
  <c r="F1203" i="2"/>
  <c r="G1203" i="2" s="1"/>
  <c r="F1202" i="2"/>
  <c r="F1201" i="2"/>
  <c r="G1201" i="2" s="1"/>
  <c r="F1200" i="2"/>
  <c r="G1200" i="2" s="1"/>
  <c r="F1199" i="2"/>
  <c r="G1199" i="2" s="1"/>
  <c r="F1198" i="2"/>
  <c r="G1198" i="2" s="1"/>
  <c r="F1197" i="2"/>
  <c r="G1197" i="2" s="1"/>
  <c r="F1196" i="2"/>
  <c r="G1196" i="2" s="1"/>
  <c r="F1195" i="2"/>
  <c r="G1195" i="2" s="1"/>
  <c r="F1194" i="2"/>
  <c r="G1194" i="2" s="1"/>
  <c r="F1193" i="2"/>
  <c r="G1193" i="2" s="1"/>
  <c r="F1192" i="2"/>
  <c r="F1191" i="2"/>
  <c r="G1191" i="2" s="1"/>
  <c r="F1190" i="2"/>
  <c r="G1190" i="2" s="1"/>
  <c r="F1189" i="2"/>
  <c r="F1188" i="2"/>
  <c r="F1187" i="2"/>
  <c r="G1187" i="2" s="1"/>
  <c r="F1186" i="2"/>
  <c r="G1186" i="2" s="1"/>
  <c r="F1185" i="2"/>
  <c r="F1184" i="2"/>
  <c r="G1184" i="2" s="1"/>
  <c r="F1183" i="2"/>
  <c r="G1183" i="2" s="1"/>
  <c r="F1182" i="2"/>
  <c r="G1182" i="2" s="1"/>
  <c r="F1181" i="2"/>
  <c r="G1181" i="2" s="1"/>
  <c r="F1180" i="2"/>
  <c r="F1179" i="2"/>
  <c r="G1179" i="2" s="1"/>
  <c r="F1178" i="2"/>
  <c r="G1178" i="2" s="1"/>
  <c r="F1177" i="2"/>
  <c r="G1177" i="2" s="1"/>
  <c r="F1176" i="2"/>
  <c r="G1176" i="2" s="1"/>
  <c r="F1175" i="2"/>
  <c r="G1175" i="2" s="1"/>
  <c r="F1174" i="2"/>
  <c r="G1174" i="2" s="1"/>
  <c r="F1173" i="2"/>
  <c r="G1173" i="2" s="1"/>
  <c r="F1172" i="2"/>
  <c r="F1171" i="2"/>
  <c r="F1170" i="2"/>
  <c r="F1169" i="2"/>
  <c r="F1168" i="2"/>
  <c r="G1168" i="2" s="1"/>
  <c r="F1167" i="2"/>
  <c r="G1167" i="2" s="1"/>
  <c r="F1166" i="2"/>
  <c r="G1166" i="2" s="1"/>
  <c r="F1165" i="2"/>
  <c r="F1164" i="2"/>
  <c r="F1163" i="2"/>
  <c r="G1163" i="2" s="1"/>
  <c r="F1162" i="2"/>
  <c r="G1162" i="2" s="1"/>
  <c r="F1161" i="2"/>
  <c r="G1161" i="2" s="1"/>
  <c r="F1160" i="2"/>
  <c r="F1159" i="2"/>
  <c r="G1159" i="2" s="1"/>
  <c r="F1158" i="2"/>
  <c r="G1158" i="2" s="1"/>
  <c r="F1157" i="2"/>
  <c r="G1157" i="2" s="1"/>
  <c r="F1156" i="2"/>
  <c r="F1155" i="2"/>
  <c r="G1155" i="2" s="1"/>
  <c r="F1154" i="2"/>
  <c r="G1154" i="2" s="1"/>
  <c r="F1153" i="2"/>
  <c r="G1153" i="2" s="1"/>
  <c r="F1152" i="2"/>
  <c r="F1151" i="2"/>
  <c r="F1150" i="2"/>
  <c r="G1150" i="2" s="1"/>
  <c r="F1149" i="2"/>
  <c r="G1149" i="2" s="1"/>
  <c r="F1148" i="2"/>
  <c r="G1148" i="2" s="1"/>
  <c r="F1147" i="2"/>
  <c r="G1147" i="2" s="1"/>
  <c r="F1146" i="2"/>
  <c r="G1146" i="2" s="1"/>
  <c r="F1145" i="2"/>
  <c r="G1145" i="2" s="1"/>
  <c r="F1144" i="2"/>
  <c r="G1144" i="2" s="1"/>
  <c r="F1143" i="2"/>
  <c r="F1142" i="2"/>
  <c r="F1141" i="2"/>
  <c r="F1140" i="2"/>
  <c r="G1140" i="2" s="1"/>
  <c r="F1139" i="2"/>
  <c r="G1139" i="2" s="1"/>
  <c r="F1138" i="2"/>
  <c r="G1138" i="2" s="1"/>
  <c r="F1137" i="2"/>
  <c r="G1137" i="2" s="1"/>
  <c r="F1136" i="2"/>
  <c r="G1136" i="2" s="1"/>
  <c r="F1135" i="2"/>
  <c r="G1135" i="2" s="1"/>
  <c r="F1134" i="2"/>
  <c r="G1134" i="2" s="1"/>
  <c r="F1133" i="2"/>
  <c r="G1133" i="2" s="1"/>
  <c r="F1132" i="2"/>
  <c r="F1131" i="2"/>
  <c r="G1131" i="2" s="1"/>
  <c r="F1130" i="2"/>
  <c r="G1130" i="2" s="1"/>
  <c r="F1129" i="2"/>
  <c r="G1129" i="2" s="1"/>
  <c r="F1128" i="2"/>
  <c r="G1128" i="2" s="1"/>
  <c r="F1127" i="2"/>
  <c r="G1127" i="2" s="1"/>
  <c r="F1126" i="2"/>
  <c r="G1126" i="2" s="1"/>
  <c r="F1125" i="2"/>
  <c r="G1125" i="2" s="1"/>
  <c r="F1124" i="2"/>
  <c r="G1124" i="2" s="1"/>
  <c r="F1123" i="2"/>
  <c r="G1123" i="2" s="1"/>
  <c r="F1122" i="2"/>
  <c r="G1122" i="2" s="1"/>
  <c r="F1121" i="2"/>
  <c r="G1121" i="2" s="1"/>
  <c r="F1120" i="2"/>
  <c r="G1120" i="2" s="1"/>
  <c r="F1119" i="2"/>
  <c r="G1119" i="2" s="1"/>
  <c r="F1118" i="2"/>
  <c r="G1118" i="2" s="1"/>
  <c r="F1117" i="2"/>
  <c r="G1117" i="2" s="1"/>
  <c r="F1116" i="2"/>
  <c r="G1116" i="2" s="1"/>
  <c r="F1115" i="2"/>
  <c r="G1115" i="2" s="1"/>
  <c r="F1114" i="2"/>
  <c r="G1114" i="2" s="1"/>
  <c r="F1113" i="2"/>
  <c r="G1113" i="2" s="1"/>
  <c r="F1112" i="2"/>
  <c r="G1112" i="2" s="1"/>
  <c r="F1111" i="2"/>
  <c r="G1111" i="2" s="1"/>
  <c r="F1110" i="2"/>
  <c r="G1110" i="2" s="1"/>
  <c r="F1109" i="2"/>
  <c r="G1109" i="2" s="1"/>
  <c r="F1108" i="2"/>
  <c r="G1108" i="2" s="1"/>
  <c r="F1107" i="2"/>
  <c r="G1107" i="2" s="1"/>
  <c r="F1106" i="2"/>
  <c r="G1106" i="2" s="1"/>
  <c r="F1105" i="2"/>
  <c r="G1105" i="2" s="1"/>
  <c r="F1104" i="2"/>
  <c r="F1103" i="2"/>
  <c r="G1103" i="2" s="1"/>
  <c r="F1102" i="2"/>
  <c r="G1102" i="2" s="1"/>
  <c r="F1101" i="2"/>
  <c r="G1101" i="2" s="1"/>
  <c r="F1100" i="2"/>
  <c r="F1099" i="2"/>
  <c r="G1099" i="2" s="1"/>
  <c r="F1098" i="2"/>
  <c r="G1098" i="2" s="1"/>
  <c r="F1097" i="2"/>
  <c r="G1097" i="2" s="1"/>
  <c r="F1096" i="2"/>
  <c r="G1096" i="2" s="1"/>
  <c r="F1095" i="2"/>
  <c r="G1095" i="2" s="1"/>
  <c r="F1094" i="2"/>
  <c r="G1094" i="2" s="1"/>
  <c r="F1093" i="2"/>
  <c r="G1093" i="2" s="1"/>
  <c r="F1092" i="2"/>
  <c r="F1091" i="2"/>
  <c r="G1091" i="2" s="1"/>
  <c r="F1090" i="2"/>
  <c r="G1090" i="2" s="1"/>
  <c r="F1089" i="2"/>
  <c r="G1089" i="2" s="1"/>
  <c r="F1088" i="2"/>
  <c r="G1088" i="2" s="1"/>
  <c r="F1087" i="2"/>
  <c r="G1087" i="2" s="1"/>
  <c r="F1086" i="2"/>
  <c r="G1086" i="2" s="1"/>
  <c r="F1085" i="2"/>
  <c r="G1085" i="2" s="1"/>
  <c r="F1084" i="2"/>
  <c r="G1084" i="2" s="1"/>
  <c r="F1083" i="2"/>
  <c r="G1083" i="2" s="1"/>
  <c r="F1082" i="2"/>
  <c r="G1082" i="2" s="1"/>
  <c r="F1081" i="2"/>
  <c r="G1081" i="2" s="1"/>
  <c r="F1080" i="2"/>
  <c r="G1080" i="2" s="1"/>
  <c r="F1079" i="2"/>
  <c r="G1079" i="2" s="1"/>
  <c r="F1078" i="2"/>
  <c r="G1078" i="2" s="1"/>
  <c r="F1077" i="2"/>
  <c r="G1077" i="2" s="1"/>
  <c r="F1076" i="2"/>
  <c r="G1076" i="2" s="1"/>
  <c r="F1075" i="2"/>
  <c r="G1075" i="2" s="1"/>
  <c r="F1074" i="2"/>
  <c r="G1074" i="2" s="1"/>
  <c r="F1073" i="2"/>
  <c r="G1073" i="2" s="1"/>
  <c r="F1072" i="2"/>
  <c r="G1072" i="2" s="1"/>
  <c r="F1071" i="2"/>
  <c r="G1071" i="2" s="1"/>
  <c r="F1070" i="2"/>
  <c r="G1070" i="2" s="1"/>
  <c r="F1069" i="2"/>
  <c r="G1069" i="2" s="1"/>
  <c r="F1068" i="2"/>
  <c r="G1068" i="2" s="1"/>
  <c r="F1067" i="2"/>
  <c r="G1067" i="2" s="1"/>
  <c r="F1066" i="2"/>
  <c r="G1066" i="2" s="1"/>
  <c r="F1065" i="2"/>
  <c r="F1064" i="2"/>
  <c r="G1064" i="2" s="1"/>
  <c r="F1063" i="2"/>
  <c r="G1063" i="2" s="1"/>
  <c r="F1062" i="2"/>
  <c r="G1062" i="2" s="1"/>
  <c r="F1061" i="2"/>
  <c r="G1061" i="2" s="1"/>
  <c r="F1060" i="2"/>
  <c r="G1060" i="2" s="1"/>
  <c r="F1059" i="2"/>
  <c r="G1059" i="2" s="1"/>
  <c r="F1058" i="2"/>
  <c r="G1058" i="2" s="1"/>
  <c r="F1057" i="2"/>
  <c r="G1057" i="2" s="1"/>
  <c r="F1056" i="2"/>
  <c r="G1056" i="2" s="1"/>
  <c r="F1055" i="2"/>
  <c r="G1055" i="2" s="1"/>
  <c r="F1054" i="2"/>
  <c r="G1054" i="2" s="1"/>
  <c r="F1053" i="2"/>
  <c r="G1053" i="2" s="1"/>
  <c r="F1052" i="2"/>
  <c r="G1052" i="2" s="1"/>
  <c r="F1051" i="2"/>
  <c r="G1051" i="2" s="1"/>
  <c r="F1050" i="2"/>
  <c r="G1050" i="2" s="1"/>
  <c r="F1049" i="2"/>
  <c r="G1049" i="2" s="1"/>
  <c r="F1048" i="2"/>
  <c r="G1048" i="2" s="1"/>
  <c r="F1047" i="2"/>
  <c r="G1047" i="2" s="1"/>
  <c r="F1046" i="2"/>
  <c r="G1046" i="2" s="1"/>
  <c r="F1045" i="2"/>
  <c r="G1045" i="2" s="1"/>
  <c r="F1044" i="2"/>
  <c r="F1043" i="2"/>
  <c r="G1043" i="2" s="1"/>
  <c r="F1042" i="2"/>
  <c r="G1042" i="2" s="1"/>
  <c r="F1041" i="2"/>
  <c r="G1041" i="2" s="1"/>
  <c r="F1040" i="2"/>
  <c r="G1040" i="2" s="1"/>
  <c r="F1039" i="2"/>
  <c r="G1039" i="2" s="1"/>
  <c r="F1038" i="2"/>
  <c r="G1038" i="2" s="1"/>
  <c r="F1037" i="2"/>
  <c r="G1037" i="2" s="1"/>
  <c r="F1036" i="2"/>
  <c r="G1036" i="2" s="1"/>
  <c r="F1035" i="2"/>
  <c r="G1035" i="2" s="1"/>
  <c r="F1034" i="2"/>
  <c r="G1034" i="2" s="1"/>
  <c r="F1033" i="2"/>
  <c r="G1033" i="2" s="1"/>
  <c r="F1032" i="2"/>
  <c r="G1032" i="2" s="1"/>
  <c r="F1031" i="2"/>
  <c r="G1031" i="2" s="1"/>
  <c r="F1030" i="2"/>
  <c r="F1029" i="2"/>
  <c r="G1029" i="2" s="1"/>
  <c r="F1028" i="2"/>
  <c r="G1028" i="2" s="1"/>
  <c r="F1027" i="2"/>
  <c r="G1027" i="2" s="1"/>
  <c r="F1026" i="2"/>
  <c r="G1026" i="2" s="1"/>
  <c r="F1025" i="2"/>
  <c r="G1025" i="2" s="1"/>
  <c r="F1024" i="2"/>
  <c r="G1024" i="2" s="1"/>
  <c r="F1023" i="2"/>
  <c r="G1023" i="2" s="1"/>
  <c r="F1022" i="2"/>
  <c r="G1022" i="2" s="1"/>
  <c r="F1021" i="2"/>
  <c r="G1021" i="2" s="1"/>
  <c r="F1020" i="2"/>
  <c r="G1020" i="2" s="1"/>
  <c r="F1019" i="2"/>
  <c r="G1019" i="2" s="1"/>
  <c r="F1018" i="2"/>
  <c r="G1018" i="2" s="1"/>
  <c r="F1017" i="2"/>
  <c r="G1017" i="2" s="1"/>
  <c r="F1016" i="2"/>
  <c r="G1016" i="2" s="1"/>
  <c r="F1015" i="2"/>
  <c r="F1014" i="2"/>
  <c r="G1014" i="2" s="1"/>
  <c r="F1013" i="2"/>
  <c r="G1013" i="2" s="1"/>
  <c r="F1012" i="2"/>
  <c r="G1012" i="2" s="1"/>
  <c r="F1011" i="2"/>
  <c r="G1011" i="2" s="1"/>
  <c r="F1010" i="2"/>
  <c r="G1010" i="2" s="1"/>
  <c r="F1009" i="2"/>
  <c r="G1009" i="2" s="1"/>
  <c r="F1008" i="2"/>
  <c r="G1008" i="2" s="1"/>
  <c r="F1007" i="2"/>
  <c r="G1007" i="2" s="1"/>
  <c r="F1006" i="2"/>
  <c r="G1006" i="2" s="1"/>
  <c r="F1005" i="2"/>
  <c r="G1005" i="2" s="1"/>
  <c r="F1004" i="2"/>
  <c r="G1004" i="2" s="1"/>
  <c r="F1003" i="2"/>
  <c r="G1003" i="2" s="1"/>
  <c r="F1002" i="2"/>
  <c r="G1002" i="2" s="1"/>
  <c r="F1001" i="2"/>
  <c r="G1001" i="2" s="1"/>
  <c r="F1000" i="2"/>
  <c r="G1000" i="2" s="1"/>
  <c r="F999" i="2"/>
  <c r="G999" i="2" s="1"/>
  <c r="F998" i="2"/>
  <c r="G998" i="2" s="1"/>
  <c r="F997" i="2"/>
  <c r="G997" i="2" s="1"/>
  <c r="F996" i="2"/>
  <c r="G996" i="2" s="1"/>
  <c r="F995" i="2"/>
  <c r="G995" i="2" s="1"/>
  <c r="F994" i="2"/>
  <c r="G994" i="2" s="1"/>
  <c r="F993" i="2"/>
  <c r="G993" i="2" s="1"/>
  <c r="F992" i="2"/>
  <c r="G992" i="2" s="1"/>
  <c r="F991" i="2"/>
  <c r="G991" i="2" s="1"/>
  <c r="F990" i="2"/>
  <c r="G990" i="2" s="1"/>
  <c r="F989" i="2"/>
  <c r="G989" i="2" s="1"/>
  <c r="F988" i="2"/>
  <c r="G988" i="2" s="1"/>
  <c r="F987" i="2"/>
  <c r="G987" i="2" s="1"/>
  <c r="F986" i="2"/>
  <c r="G986" i="2" s="1"/>
  <c r="F985" i="2"/>
  <c r="G985" i="2" s="1"/>
  <c r="F984" i="2"/>
  <c r="G984" i="2" s="1"/>
  <c r="F983" i="2"/>
  <c r="G983" i="2" s="1"/>
  <c r="F982" i="2"/>
  <c r="G982" i="2" s="1"/>
  <c r="F981" i="2"/>
  <c r="G981" i="2" s="1"/>
  <c r="F980" i="2"/>
  <c r="G980" i="2" s="1"/>
  <c r="F979" i="2"/>
  <c r="G979" i="2" s="1"/>
  <c r="F978" i="2"/>
  <c r="G978" i="2" s="1"/>
  <c r="F977" i="2"/>
  <c r="F976" i="2"/>
  <c r="F975" i="2"/>
  <c r="F974" i="2"/>
  <c r="F973" i="2"/>
  <c r="F972" i="2"/>
  <c r="F971" i="2"/>
  <c r="F970" i="2"/>
  <c r="F969" i="2"/>
  <c r="F968" i="2"/>
  <c r="G968" i="2" s="1"/>
  <c r="F967" i="2"/>
  <c r="F966" i="2"/>
  <c r="F965" i="2"/>
  <c r="G965" i="2" s="1"/>
  <c r="F964" i="2"/>
  <c r="F963" i="2"/>
  <c r="G963" i="2" s="1"/>
  <c r="F962" i="2"/>
  <c r="G962" i="2" s="1"/>
  <c r="F961" i="2"/>
  <c r="F960" i="2"/>
  <c r="G960" i="2" s="1"/>
  <c r="F959" i="2"/>
  <c r="F958" i="2"/>
  <c r="F957" i="2"/>
  <c r="G957" i="2" s="1"/>
  <c r="F956" i="2"/>
  <c r="F955" i="2"/>
  <c r="G955" i="2" s="1"/>
  <c r="F954" i="2"/>
  <c r="F953" i="2"/>
  <c r="F952" i="2"/>
  <c r="F951" i="2"/>
  <c r="F950" i="2"/>
  <c r="G950" i="2" s="1"/>
  <c r="F949" i="2"/>
  <c r="G949" i="2" s="1"/>
  <c r="F948" i="2"/>
  <c r="F947" i="2"/>
  <c r="G947" i="2" s="1"/>
  <c r="F946" i="2"/>
  <c r="F945" i="2"/>
  <c r="F944" i="2"/>
  <c r="G944" i="2" s="1"/>
  <c r="F943" i="2"/>
  <c r="F942" i="2"/>
  <c r="F941" i="2"/>
  <c r="F940" i="2"/>
  <c r="G940" i="2" s="1"/>
  <c r="F939" i="2"/>
  <c r="F938" i="2"/>
  <c r="F937" i="2"/>
  <c r="G937" i="2" s="1"/>
  <c r="F936" i="2"/>
  <c r="F935" i="2"/>
  <c r="F934" i="2"/>
  <c r="F933" i="2"/>
  <c r="F932" i="2"/>
  <c r="F931" i="2"/>
  <c r="F930" i="2"/>
  <c r="G930" i="2" s="1"/>
  <c r="F929" i="2"/>
  <c r="F928" i="2"/>
  <c r="G928" i="2" s="1"/>
  <c r="F927" i="2"/>
  <c r="F926" i="2"/>
  <c r="F925" i="2"/>
  <c r="F924" i="2"/>
  <c r="F923" i="2"/>
  <c r="G923" i="2" s="1"/>
  <c r="F922" i="2"/>
  <c r="F921" i="2"/>
  <c r="F920" i="2"/>
  <c r="F919" i="2"/>
  <c r="F918" i="2"/>
  <c r="F917" i="2"/>
  <c r="F916" i="2"/>
  <c r="F915" i="2"/>
  <c r="F914" i="2"/>
  <c r="F913" i="2"/>
  <c r="G913" i="2" s="1"/>
  <c r="F912" i="2"/>
  <c r="G912" i="2" s="1"/>
  <c r="F911" i="2"/>
  <c r="G911" i="2" s="1"/>
  <c r="F910" i="2"/>
  <c r="F909" i="2"/>
  <c r="G909" i="2" s="1"/>
  <c r="F908" i="2"/>
  <c r="F907" i="2"/>
  <c r="G907" i="2" s="1"/>
  <c r="F906" i="2"/>
  <c r="F905" i="2"/>
  <c r="G905" i="2" s="1"/>
  <c r="F904" i="2"/>
  <c r="G904" i="2" s="1"/>
  <c r="F903" i="2"/>
  <c r="F902" i="2"/>
  <c r="F901" i="2"/>
  <c r="G901" i="2" s="1"/>
  <c r="F900" i="2"/>
  <c r="G900" i="2" s="1"/>
  <c r="F899" i="2"/>
  <c r="F898" i="2"/>
  <c r="F897" i="2"/>
  <c r="G897" i="2" s="1"/>
  <c r="F896" i="2"/>
  <c r="G896" i="2" s="1"/>
  <c r="F895" i="2"/>
  <c r="G895" i="2" s="1"/>
  <c r="F894" i="2"/>
  <c r="F893" i="2"/>
  <c r="G893" i="2" s="1"/>
  <c r="F892" i="2"/>
  <c r="G892" i="2" s="1"/>
  <c r="F891" i="2"/>
  <c r="G891" i="2" s="1"/>
  <c r="F890" i="2"/>
  <c r="F889" i="2"/>
  <c r="G889" i="2" s="1"/>
  <c r="F888" i="2"/>
  <c r="F887" i="2"/>
  <c r="F886" i="2"/>
  <c r="F885" i="2"/>
  <c r="F884" i="2"/>
  <c r="F883" i="2"/>
  <c r="F882" i="2"/>
  <c r="G882" i="2" s="1"/>
  <c r="F881" i="2"/>
  <c r="G881" i="2" s="1"/>
  <c r="F880" i="2"/>
  <c r="G880" i="2" s="1"/>
  <c r="F879" i="2"/>
  <c r="F878" i="2"/>
  <c r="G878" i="2" s="1"/>
  <c r="F877" i="2"/>
  <c r="F876" i="2"/>
  <c r="F875" i="2"/>
  <c r="F874" i="2"/>
  <c r="F873" i="2"/>
  <c r="G873" i="2" s="1"/>
  <c r="F872" i="2"/>
  <c r="G872" i="2" s="1"/>
  <c r="F871" i="2"/>
  <c r="F870" i="2"/>
  <c r="F869" i="2"/>
  <c r="G869" i="2" s="1"/>
  <c r="F868" i="2"/>
  <c r="F867" i="2"/>
  <c r="G867" i="2" s="1"/>
  <c r="F866" i="2"/>
  <c r="F865" i="2"/>
  <c r="F864" i="2"/>
  <c r="F863" i="2"/>
  <c r="F862" i="2"/>
  <c r="F861" i="2"/>
  <c r="F860" i="2"/>
  <c r="F859" i="2"/>
  <c r="F858" i="2"/>
  <c r="F857" i="2"/>
  <c r="G857" i="2" s="1"/>
  <c r="F856" i="2"/>
  <c r="F855" i="2"/>
  <c r="F854" i="2"/>
  <c r="F853" i="2"/>
  <c r="F852" i="2"/>
  <c r="F851" i="2"/>
  <c r="F850" i="2"/>
  <c r="F849" i="2"/>
  <c r="F848" i="2"/>
  <c r="F847" i="2"/>
  <c r="F846" i="2"/>
  <c r="F845" i="2"/>
  <c r="F844" i="2"/>
  <c r="F843" i="2"/>
  <c r="F842" i="2"/>
  <c r="F841" i="2"/>
  <c r="F840" i="2"/>
  <c r="F839" i="2"/>
  <c r="G839" i="2" s="1"/>
  <c r="F838" i="2"/>
  <c r="F837" i="2"/>
  <c r="F836" i="2"/>
  <c r="G836" i="2" s="1"/>
  <c r="F835" i="2"/>
  <c r="F834" i="2"/>
  <c r="F833" i="2"/>
  <c r="F832" i="2"/>
  <c r="F831" i="2"/>
  <c r="F830" i="2"/>
  <c r="G830" i="2" s="1"/>
  <c r="F829" i="2"/>
  <c r="F828" i="2"/>
  <c r="F827" i="2"/>
  <c r="F826" i="2"/>
  <c r="F825" i="2"/>
  <c r="F824" i="2"/>
  <c r="F823" i="2"/>
  <c r="F822" i="2"/>
  <c r="F821" i="2"/>
  <c r="G821" i="2" s="1"/>
  <c r="F820" i="2"/>
  <c r="F819" i="2"/>
  <c r="F818" i="2"/>
  <c r="F817" i="2"/>
  <c r="F816" i="2"/>
  <c r="F815" i="2"/>
  <c r="F814" i="2"/>
  <c r="F813" i="2"/>
  <c r="F812" i="2"/>
  <c r="F811" i="2"/>
  <c r="G811" i="2" s="1"/>
  <c r="F810" i="2"/>
  <c r="F809" i="2"/>
  <c r="F808" i="2"/>
  <c r="F807" i="2"/>
  <c r="F806" i="2"/>
  <c r="F805" i="2"/>
  <c r="F804" i="2"/>
  <c r="F803" i="2"/>
  <c r="G803" i="2" s="1"/>
  <c r="F802" i="2"/>
  <c r="F801" i="2"/>
  <c r="F800" i="2"/>
  <c r="F799" i="2"/>
  <c r="F798" i="2"/>
  <c r="F797" i="2"/>
  <c r="F796" i="2"/>
  <c r="F795" i="2"/>
  <c r="F794" i="2"/>
  <c r="F793" i="2"/>
  <c r="F792" i="2"/>
  <c r="F791" i="2"/>
  <c r="F790" i="2"/>
  <c r="F789" i="2"/>
  <c r="F788" i="2"/>
  <c r="F787" i="2"/>
  <c r="F786" i="2"/>
  <c r="F785" i="2"/>
  <c r="F784" i="2"/>
  <c r="F783" i="2"/>
  <c r="F782" i="2"/>
  <c r="F781" i="2"/>
  <c r="F780" i="2"/>
  <c r="F779" i="2"/>
  <c r="F778" i="2"/>
  <c r="F777" i="2"/>
  <c r="F776" i="2"/>
  <c r="F775" i="2"/>
  <c r="F774" i="2"/>
  <c r="F773" i="2"/>
  <c r="F772" i="2"/>
  <c r="F771" i="2"/>
  <c r="F770" i="2"/>
  <c r="G770" i="2" s="1"/>
  <c r="F769" i="2"/>
  <c r="F768" i="2"/>
  <c r="F767" i="2"/>
  <c r="F766" i="2"/>
  <c r="F765" i="2"/>
  <c r="F764" i="2"/>
  <c r="F763" i="2"/>
  <c r="F762" i="2"/>
  <c r="F761" i="2"/>
  <c r="F760" i="2"/>
  <c r="F759" i="2"/>
  <c r="F758" i="2"/>
  <c r="F757" i="2"/>
  <c r="F756" i="2"/>
  <c r="F755" i="2"/>
  <c r="F754" i="2"/>
  <c r="F753" i="2"/>
  <c r="F752" i="2"/>
  <c r="F751" i="2"/>
  <c r="F750" i="2"/>
  <c r="F749" i="2"/>
  <c r="F748" i="2"/>
  <c r="F747" i="2"/>
  <c r="F746" i="2"/>
  <c r="F745" i="2"/>
  <c r="F744" i="2"/>
  <c r="F743" i="2"/>
  <c r="F742" i="2"/>
  <c r="F741" i="2"/>
  <c r="F740" i="2"/>
  <c r="F739" i="2"/>
  <c r="F738" i="2"/>
  <c r="F737" i="2"/>
  <c r="F736" i="2"/>
  <c r="F735" i="2"/>
  <c r="F734" i="2"/>
  <c r="F733" i="2"/>
  <c r="F732" i="2"/>
  <c r="F731" i="2"/>
  <c r="F730" i="2"/>
  <c r="F729" i="2"/>
  <c r="F728" i="2"/>
  <c r="F727" i="2"/>
  <c r="F726" i="2"/>
  <c r="F725" i="2"/>
  <c r="F724" i="2"/>
  <c r="F723" i="2"/>
  <c r="F722" i="2"/>
  <c r="F721" i="2"/>
  <c r="F720" i="2"/>
  <c r="F719" i="2"/>
  <c r="F718" i="2"/>
  <c r="F717" i="2"/>
  <c r="F716" i="2"/>
  <c r="F715" i="2"/>
  <c r="F714" i="2"/>
  <c r="F713" i="2"/>
  <c r="F712" i="2"/>
  <c r="F711" i="2"/>
  <c r="F710" i="2"/>
  <c r="F709" i="2"/>
  <c r="F708" i="2"/>
  <c r="F707" i="2"/>
  <c r="F706" i="2"/>
  <c r="F705" i="2"/>
  <c r="F704" i="2"/>
  <c r="F703" i="2"/>
  <c r="F702" i="2"/>
  <c r="F701" i="2"/>
  <c r="F700" i="2"/>
  <c r="F699" i="2"/>
  <c r="F698" i="2"/>
  <c r="F697" i="2"/>
  <c r="F696" i="2"/>
  <c r="F695" i="2"/>
  <c r="F694" i="2"/>
  <c r="F693" i="2"/>
  <c r="F692" i="2"/>
  <c r="F691" i="2"/>
  <c r="F690" i="2"/>
  <c r="F689" i="2"/>
  <c r="F688" i="2"/>
  <c r="F687" i="2"/>
  <c r="G687" i="2" s="1"/>
  <c r="F686" i="2"/>
  <c r="F685" i="2"/>
  <c r="F684" i="2"/>
  <c r="F683" i="2"/>
  <c r="F682" i="2"/>
  <c r="F681" i="2"/>
  <c r="G681" i="2" s="1"/>
  <c r="F680" i="2"/>
  <c r="F679" i="2"/>
  <c r="F678" i="2"/>
  <c r="F677" i="2"/>
  <c r="F676" i="2"/>
  <c r="F675" i="2"/>
  <c r="F674" i="2"/>
  <c r="F673" i="2"/>
  <c r="F672" i="2"/>
  <c r="F671" i="2"/>
  <c r="F670" i="2"/>
  <c r="G670" i="2" s="1"/>
  <c r="F669" i="2"/>
  <c r="F668" i="2"/>
  <c r="F667" i="2"/>
  <c r="F666" i="2"/>
  <c r="F665" i="2"/>
  <c r="F664" i="2"/>
  <c r="F663" i="2"/>
  <c r="G663" i="2" s="1"/>
  <c r="F662" i="2"/>
  <c r="F661" i="2"/>
  <c r="F660" i="2"/>
  <c r="F659" i="2"/>
  <c r="F658" i="2"/>
  <c r="F657" i="2"/>
  <c r="F656" i="2"/>
  <c r="F655" i="2"/>
  <c r="F654" i="2"/>
  <c r="F653" i="2"/>
  <c r="F652" i="2"/>
  <c r="F651" i="2"/>
  <c r="F650" i="2"/>
  <c r="F649" i="2"/>
  <c r="F648" i="2"/>
  <c r="F647" i="2"/>
  <c r="F646" i="2"/>
  <c r="F645" i="2"/>
  <c r="F644" i="2"/>
  <c r="F643" i="2"/>
  <c r="F642" i="2"/>
  <c r="F641" i="2"/>
  <c r="F640" i="2"/>
  <c r="F639" i="2"/>
  <c r="F638" i="2"/>
  <c r="F637" i="2"/>
  <c r="F636" i="2"/>
  <c r="F635" i="2"/>
  <c r="F634" i="2"/>
  <c r="F633" i="2"/>
  <c r="F632" i="2"/>
  <c r="F631" i="2"/>
  <c r="F630" i="2"/>
  <c r="F629" i="2"/>
  <c r="F628" i="2"/>
  <c r="F627" i="2"/>
  <c r="F626" i="2"/>
  <c r="F625" i="2"/>
  <c r="F624" i="2"/>
  <c r="F623" i="2"/>
  <c r="F622" i="2"/>
  <c r="F621" i="2"/>
  <c r="F620" i="2"/>
  <c r="F619" i="2"/>
  <c r="F618" i="2"/>
  <c r="F617" i="2"/>
  <c r="F616" i="2"/>
  <c r="F615" i="2"/>
  <c r="F614" i="2"/>
  <c r="F613" i="2"/>
  <c r="F612" i="2"/>
  <c r="F611" i="2"/>
  <c r="F610" i="2"/>
  <c r="F609" i="2"/>
  <c r="F608" i="2"/>
  <c r="F607" i="2"/>
  <c r="F606" i="2"/>
  <c r="F605" i="2"/>
  <c r="F604" i="2"/>
  <c r="F603" i="2"/>
  <c r="F602" i="2"/>
  <c r="F601" i="2"/>
  <c r="F600" i="2"/>
  <c r="F599" i="2"/>
  <c r="F598" i="2"/>
  <c r="F597" i="2"/>
  <c r="F596" i="2"/>
  <c r="F595" i="2"/>
  <c r="F594" i="2"/>
  <c r="F593" i="2"/>
  <c r="F592" i="2"/>
  <c r="F591" i="2"/>
  <c r="F590" i="2"/>
  <c r="F589" i="2"/>
  <c r="F588" i="2"/>
  <c r="F587" i="2"/>
  <c r="F586" i="2"/>
  <c r="F585" i="2"/>
  <c r="F584" i="2"/>
  <c r="F583" i="2"/>
  <c r="F582" i="2"/>
  <c r="F581" i="2"/>
  <c r="F580" i="2"/>
  <c r="F579" i="2"/>
  <c r="F578" i="2"/>
  <c r="F577" i="2"/>
  <c r="F576" i="2"/>
  <c r="F575" i="2"/>
  <c r="F574" i="2"/>
  <c r="F573" i="2"/>
  <c r="F572" i="2"/>
  <c r="G572" i="2" s="1"/>
  <c r="F571" i="2"/>
  <c r="F570" i="2"/>
  <c r="F569" i="2"/>
  <c r="F568" i="2"/>
  <c r="F567" i="2"/>
  <c r="F566" i="2"/>
  <c r="F565" i="2"/>
  <c r="F564" i="2"/>
  <c r="G564" i="2" s="1"/>
  <c r="F563" i="2"/>
  <c r="F562" i="2"/>
  <c r="F561" i="2"/>
  <c r="F560" i="2"/>
  <c r="F559" i="2"/>
  <c r="F558" i="2"/>
  <c r="F557" i="2"/>
  <c r="F556" i="2"/>
  <c r="F555" i="2"/>
  <c r="F554" i="2"/>
  <c r="F553" i="2"/>
  <c r="F552" i="2"/>
  <c r="F551" i="2"/>
  <c r="F550" i="2"/>
  <c r="F549" i="2"/>
  <c r="F548" i="2"/>
  <c r="F547" i="2"/>
  <c r="F546" i="2"/>
  <c r="F545" i="2"/>
  <c r="F544" i="2"/>
  <c r="F543" i="2"/>
  <c r="F542" i="2"/>
  <c r="F541" i="2"/>
  <c r="F540" i="2"/>
  <c r="F539" i="2"/>
  <c r="F538" i="2"/>
  <c r="F537" i="2"/>
  <c r="F536" i="2"/>
  <c r="F535" i="2"/>
  <c r="F534" i="2"/>
  <c r="F533" i="2"/>
  <c r="F532" i="2"/>
  <c r="F531" i="2"/>
  <c r="F530" i="2"/>
  <c r="F529" i="2"/>
  <c r="F528" i="2"/>
  <c r="F527" i="2"/>
  <c r="F526" i="2"/>
  <c r="F525" i="2"/>
  <c r="F524" i="2"/>
  <c r="F523" i="2"/>
  <c r="F522" i="2"/>
  <c r="F521" i="2"/>
  <c r="F520" i="2"/>
  <c r="F519" i="2"/>
  <c r="F518" i="2"/>
  <c r="F517" i="2"/>
  <c r="F516" i="2"/>
  <c r="F515" i="2"/>
  <c r="F514" i="2"/>
  <c r="F513" i="2"/>
  <c r="F512" i="2"/>
  <c r="F511" i="2"/>
  <c r="F510" i="2"/>
  <c r="F509" i="2"/>
  <c r="F508" i="2"/>
  <c r="F507" i="2"/>
  <c r="F506" i="2"/>
  <c r="F505" i="2"/>
  <c r="F504" i="2"/>
  <c r="F503" i="2"/>
  <c r="F502" i="2"/>
  <c r="F501" i="2"/>
  <c r="F500" i="2"/>
  <c r="F499" i="2"/>
  <c r="F498" i="2"/>
  <c r="F497" i="2"/>
  <c r="F496" i="2"/>
  <c r="F495" i="2"/>
  <c r="F494" i="2"/>
  <c r="F493" i="2"/>
  <c r="F492" i="2"/>
  <c r="F491" i="2"/>
  <c r="F490" i="2"/>
  <c r="F489" i="2"/>
  <c r="F488" i="2"/>
  <c r="F487" i="2"/>
  <c r="F486" i="2"/>
  <c r="F485" i="2"/>
  <c r="F484" i="2"/>
  <c r="F483" i="2"/>
  <c r="F482" i="2"/>
  <c r="F481" i="2"/>
  <c r="F480" i="2"/>
  <c r="F479" i="2"/>
  <c r="F478" i="2"/>
  <c r="F477" i="2"/>
  <c r="F476" i="2"/>
  <c r="F475" i="2"/>
  <c r="F474" i="2"/>
  <c r="F473" i="2"/>
  <c r="F472" i="2"/>
  <c r="F471" i="2"/>
  <c r="F470" i="2"/>
  <c r="F469" i="2"/>
  <c r="F468" i="2"/>
  <c r="F467" i="2"/>
  <c r="F466" i="2"/>
  <c r="F465" i="2"/>
  <c r="F464" i="2"/>
  <c r="F463" i="2"/>
  <c r="F462" i="2"/>
  <c r="F461" i="2"/>
  <c r="F460" i="2"/>
  <c r="F459" i="2"/>
  <c r="F458" i="2"/>
  <c r="F457" i="2"/>
  <c r="F456" i="2"/>
  <c r="F455" i="2"/>
  <c r="F454" i="2"/>
  <c r="F453" i="2"/>
  <c r="F452" i="2"/>
  <c r="F451" i="2"/>
  <c r="F450" i="2"/>
  <c r="F449" i="2"/>
  <c r="F448" i="2"/>
  <c r="F447" i="2"/>
  <c r="F446" i="2"/>
  <c r="F445" i="2"/>
  <c r="F444" i="2"/>
  <c r="F443" i="2"/>
  <c r="F442" i="2"/>
  <c r="F441" i="2"/>
  <c r="F440" i="2"/>
  <c r="F439" i="2"/>
  <c r="F438" i="2"/>
  <c r="F437" i="2"/>
  <c r="F436" i="2"/>
  <c r="F435" i="2"/>
  <c r="F434" i="2"/>
  <c r="F433" i="2"/>
  <c r="F432" i="2"/>
  <c r="F431" i="2"/>
  <c r="F430" i="2"/>
  <c r="F429" i="2"/>
  <c r="F428" i="2"/>
  <c r="F427" i="2"/>
  <c r="F426" i="2"/>
  <c r="F425" i="2"/>
  <c r="F424" i="2"/>
  <c r="F423" i="2"/>
  <c r="F422" i="2"/>
  <c r="F421" i="2"/>
  <c r="F420" i="2"/>
  <c r="F419" i="2"/>
  <c r="F418" i="2"/>
  <c r="F417" i="2"/>
  <c r="F416" i="2"/>
  <c r="F415" i="2"/>
  <c r="F414" i="2"/>
  <c r="F413" i="2"/>
  <c r="F412" i="2"/>
  <c r="F411" i="2"/>
  <c r="F410" i="2"/>
  <c r="F409" i="2"/>
  <c r="F408" i="2"/>
  <c r="F407" i="2"/>
  <c r="F406" i="2"/>
  <c r="F405" i="2"/>
  <c r="F404" i="2"/>
  <c r="F403" i="2"/>
  <c r="F402" i="2"/>
  <c r="F401" i="2"/>
  <c r="F400" i="2"/>
  <c r="F399" i="2"/>
  <c r="F398" i="2"/>
  <c r="F397" i="2"/>
  <c r="F396" i="2"/>
  <c r="F395" i="2"/>
  <c r="F394" i="2"/>
  <c r="F393" i="2"/>
  <c r="F392" i="2"/>
  <c r="F391" i="2"/>
  <c r="F390" i="2"/>
  <c r="F389" i="2"/>
  <c r="F388" i="2"/>
  <c r="F387" i="2"/>
  <c r="F386" i="2"/>
  <c r="F385" i="2"/>
  <c r="F384" i="2"/>
  <c r="F383" i="2"/>
  <c r="F382" i="2"/>
  <c r="F381" i="2"/>
  <c r="F380" i="2"/>
  <c r="F379" i="2"/>
  <c r="F378" i="2"/>
  <c r="F377" i="2"/>
  <c r="F376" i="2"/>
  <c r="F375" i="2"/>
  <c r="F374" i="2"/>
  <c r="F373" i="2"/>
  <c r="F372" i="2"/>
  <c r="F371" i="2"/>
  <c r="F370" i="2"/>
  <c r="F369" i="2"/>
  <c r="F368" i="2"/>
  <c r="F367" i="2"/>
  <c r="F366" i="2"/>
  <c r="F365"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30"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G41" i="2" s="1"/>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 r="F2424" i="1"/>
  <c r="G2424" i="1" s="1"/>
  <c r="F2423" i="1"/>
  <c r="G2423" i="1" s="1"/>
  <c r="F2422" i="1"/>
  <c r="G2422" i="1" s="1"/>
  <c r="F2421" i="1"/>
  <c r="G2421" i="1" s="1"/>
  <c r="F2420" i="1"/>
  <c r="G2420" i="1" s="1"/>
  <c r="F2419" i="1"/>
  <c r="F2418" i="1"/>
  <c r="G2418" i="1" s="1"/>
  <c r="F2417" i="1"/>
  <c r="G2417" i="1" s="1"/>
  <c r="F2416" i="1"/>
  <c r="G2416" i="1" s="1"/>
  <c r="F2415" i="1"/>
  <c r="G2415" i="1" s="1"/>
  <c r="F2414" i="1"/>
  <c r="G2414" i="1" s="1"/>
  <c r="F2413" i="1"/>
  <c r="G2413" i="1" s="1"/>
  <c r="F2412" i="1"/>
  <c r="G2412" i="1" s="1"/>
  <c r="F2411" i="1"/>
  <c r="G2411" i="1" s="1"/>
  <c r="F2410" i="1"/>
  <c r="G2410" i="1" s="1"/>
  <c r="F2409" i="1"/>
  <c r="G2409" i="1" s="1"/>
  <c r="F2408" i="1"/>
  <c r="G2408" i="1" s="1"/>
  <c r="F2407" i="1"/>
  <c r="G2407" i="1" s="1"/>
  <c r="F2406" i="1"/>
  <c r="G2406" i="1" s="1"/>
  <c r="F2405" i="1"/>
  <c r="G2405" i="1" s="1"/>
  <c r="F2404" i="1"/>
  <c r="G2404" i="1" s="1"/>
  <c r="F2403" i="1"/>
  <c r="G2403" i="1" s="1"/>
  <c r="F2402" i="1"/>
  <c r="G2402" i="1" s="1"/>
  <c r="F2401" i="1"/>
  <c r="G2401" i="1" s="1"/>
  <c r="F2400" i="1"/>
  <c r="G2400" i="1" s="1"/>
  <c r="F2399" i="1"/>
  <c r="G2399" i="1" s="1"/>
  <c r="F2398" i="1"/>
  <c r="G2398" i="1" s="1"/>
  <c r="F2397" i="1"/>
  <c r="G2397" i="1" s="1"/>
  <c r="F2396" i="1"/>
  <c r="G2396" i="1" s="1"/>
  <c r="F2395" i="1"/>
  <c r="G2395" i="1" s="1"/>
  <c r="F2394" i="1"/>
  <c r="G2394" i="1" s="1"/>
  <c r="F2393" i="1"/>
  <c r="G2393" i="1" s="1"/>
  <c r="F2392" i="1"/>
  <c r="G2392" i="1" s="1"/>
  <c r="F2391" i="1"/>
  <c r="G2391" i="1" s="1"/>
  <c r="F2390" i="1"/>
  <c r="G2390" i="1" s="1"/>
  <c r="F2389" i="1"/>
  <c r="G2389" i="1" s="1"/>
  <c r="F2388" i="1"/>
  <c r="G2388" i="1" s="1"/>
  <c r="F2387" i="1"/>
  <c r="G2387" i="1" s="1"/>
  <c r="F2386" i="1"/>
  <c r="G2386" i="1" s="1"/>
  <c r="F2385" i="1"/>
  <c r="G2385" i="1" s="1"/>
  <c r="F2384" i="1"/>
  <c r="G2384" i="1" s="1"/>
  <c r="F2383" i="1"/>
  <c r="G2383" i="1" s="1"/>
  <c r="F2382" i="1"/>
  <c r="G2382" i="1" s="1"/>
  <c r="F2381" i="1"/>
  <c r="G2381" i="1" s="1"/>
  <c r="F2380" i="1"/>
  <c r="G2380" i="1" s="1"/>
  <c r="F2379" i="1"/>
  <c r="G2379" i="1" s="1"/>
  <c r="F2378" i="1"/>
  <c r="G2378" i="1" s="1"/>
  <c r="F2377" i="1"/>
  <c r="G2377" i="1" s="1"/>
  <c r="F2376" i="1"/>
  <c r="G2376" i="1" s="1"/>
  <c r="F2375" i="1"/>
  <c r="G2375" i="1" s="1"/>
  <c r="F2374" i="1"/>
  <c r="G2374" i="1" s="1"/>
  <c r="F2373" i="1"/>
  <c r="G2373" i="1" s="1"/>
  <c r="F2372" i="1"/>
  <c r="G2372" i="1" s="1"/>
  <c r="F2371" i="1"/>
  <c r="G2371" i="1" s="1"/>
  <c r="F2370" i="1"/>
  <c r="G2370" i="1" s="1"/>
  <c r="F2369" i="1"/>
  <c r="G2369" i="1" s="1"/>
  <c r="F2368" i="1"/>
  <c r="G2368" i="1" s="1"/>
  <c r="F2367" i="1"/>
  <c r="G2367" i="1" s="1"/>
  <c r="F2366" i="1"/>
  <c r="G2366" i="1" s="1"/>
  <c r="F2365" i="1"/>
  <c r="G2365" i="1" s="1"/>
  <c r="F2364" i="1"/>
  <c r="G2364" i="1" s="1"/>
  <c r="F2363" i="1"/>
  <c r="G2363" i="1" s="1"/>
  <c r="F2362" i="1"/>
  <c r="G2362" i="1" s="1"/>
  <c r="F2361" i="1"/>
  <c r="G2361" i="1" s="1"/>
  <c r="F2360" i="1"/>
  <c r="G2360" i="1" s="1"/>
  <c r="F2359" i="1"/>
  <c r="G2359" i="1" s="1"/>
  <c r="F2358" i="1"/>
  <c r="G2358" i="1" s="1"/>
  <c r="F2357" i="1"/>
  <c r="G2357" i="1" s="1"/>
  <c r="F2356" i="1"/>
  <c r="G2356" i="1" s="1"/>
  <c r="F2355" i="1"/>
  <c r="G2355" i="1" s="1"/>
  <c r="F2354" i="1"/>
  <c r="G2354" i="1" s="1"/>
  <c r="F2353" i="1"/>
  <c r="G2353" i="1" s="1"/>
  <c r="F2352" i="1"/>
  <c r="G2352" i="1" s="1"/>
  <c r="F2351" i="1"/>
  <c r="G2351" i="1" s="1"/>
  <c r="F2350" i="1"/>
  <c r="G2350" i="1" s="1"/>
  <c r="F2349" i="1"/>
  <c r="G2349" i="1" s="1"/>
  <c r="F2348" i="1"/>
  <c r="G2348" i="1" s="1"/>
  <c r="F2347" i="1"/>
  <c r="G2347" i="1" s="1"/>
  <c r="F2346" i="1"/>
  <c r="G2346" i="1" s="1"/>
  <c r="F2345" i="1"/>
  <c r="G2345" i="1" s="1"/>
  <c r="F2344" i="1"/>
  <c r="G2344" i="1" s="1"/>
  <c r="F2343" i="1"/>
  <c r="G2343" i="1" s="1"/>
  <c r="F2342" i="1"/>
  <c r="G2342" i="1" s="1"/>
  <c r="F2341" i="1"/>
  <c r="G2341" i="1" s="1"/>
  <c r="F2340" i="1"/>
  <c r="G2340" i="1" s="1"/>
  <c r="F2339" i="1"/>
  <c r="G2339" i="1" s="1"/>
  <c r="F2338" i="1"/>
  <c r="G2338" i="1" s="1"/>
  <c r="F2337" i="1"/>
  <c r="G2337" i="1" s="1"/>
  <c r="F2336" i="1"/>
  <c r="G2336" i="1" s="1"/>
  <c r="F2335" i="1"/>
  <c r="G2335" i="1" s="1"/>
  <c r="F2334" i="1"/>
  <c r="G2334" i="1" s="1"/>
  <c r="F2333" i="1"/>
  <c r="G2333" i="1" s="1"/>
  <c r="F2332" i="1"/>
  <c r="G2332" i="1" s="1"/>
  <c r="F2331" i="1"/>
  <c r="G2331" i="1" s="1"/>
  <c r="F2330" i="1"/>
  <c r="G2330" i="1" s="1"/>
  <c r="F2329" i="1"/>
  <c r="G2329" i="1" s="1"/>
  <c r="F2328" i="1"/>
  <c r="G2328" i="1" s="1"/>
  <c r="F2327" i="1"/>
  <c r="G2327" i="1" s="1"/>
  <c r="F2326" i="1"/>
  <c r="G2326" i="1" s="1"/>
  <c r="F2325" i="1"/>
  <c r="G2325" i="1" s="1"/>
  <c r="F2324" i="1"/>
  <c r="G2324" i="1" s="1"/>
  <c r="F2323" i="1"/>
  <c r="G2323" i="1" s="1"/>
  <c r="F2322" i="1"/>
  <c r="G2322" i="1" s="1"/>
  <c r="F2321" i="1"/>
  <c r="G2321" i="1" s="1"/>
  <c r="F2320" i="1"/>
  <c r="G2320" i="1" s="1"/>
  <c r="F2319" i="1"/>
  <c r="G2319" i="1" s="1"/>
  <c r="F2318" i="1"/>
  <c r="G2318" i="1" s="1"/>
  <c r="F2317" i="1"/>
  <c r="G2317" i="1" s="1"/>
  <c r="F2316" i="1"/>
  <c r="G2316" i="1" s="1"/>
  <c r="F2315" i="1"/>
  <c r="G2315" i="1" s="1"/>
  <c r="F2314" i="1"/>
  <c r="G2314" i="1" s="1"/>
  <c r="F2313" i="1"/>
  <c r="G2313" i="1" s="1"/>
  <c r="F2312" i="1"/>
  <c r="G2312" i="1" s="1"/>
  <c r="F2311" i="1"/>
  <c r="G2311" i="1" s="1"/>
  <c r="F2310" i="1"/>
  <c r="G2310" i="1" s="1"/>
  <c r="F2309" i="1"/>
  <c r="G2309" i="1" s="1"/>
  <c r="F2308" i="1"/>
  <c r="G2308" i="1" s="1"/>
  <c r="F2307" i="1"/>
  <c r="G2307" i="1" s="1"/>
  <c r="F2306" i="1"/>
  <c r="G2306" i="1" s="1"/>
  <c r="F2305" i="1"/>
  <c r="G2305" i="1" s="1"/>
  <c r="F2304" i="1"/>
  <c r="G2304" i="1" s="1"/>
  <c r="F2303" i="1"/>
  <c r="G2303" i="1" s="1"/>
  <c r="F2302" i="1"/>
  <c r="G2302" i="1" s="1"/>
  <c r="F2301" i="1"/>
  <c r="G2301" i="1" s="1"/>
  <c r="F2300" i="1"/>
  <c r="G2300" i="1" s="1"/>
  <c r="F2299" i="1"/>
  <c r="G2299" i="1" s="1"/>
  <c r="F2298" i="1"/>
  <c r="G2298" i="1" s="1"/>
  <c r="F2297" i="1"/>
  <c r="G2297" i="1" s="1"/>
  <c r="F2296" i="1"/>
  <c r="G2296" i="1" s="1"/>
  <c r="F2295" i="1"/>
  <c r="G2295" i="1" s="1"/>
  <c r="F2294" i="1"/>
  <c r="G2294" i="1" s="1"/>
  <c r="F2293" i="1"/>
  <c r="G2293" i="1" s="1"/>
  <c r="F2292" i="1"/>
  <c r="G2292" i="1" s="1"/>
  <c r="F2291" i="1"/>
  <c r="G2291" i="1" s="1"/>
  <c r="F2290" i="1"/>
  <c r="G2290" i="1" s="1"/>
  <c r="F2289" i="1"/>
  <c r="G2289" i="1" s="1"/>
  <c r="F2288" i="1"/>
  <c r="G2288" i="1" s="1"/>
  <c r="F2287" i="1"/>
  <c r="G2287" i="1" s="1"/>
  <c r="F2286" i="1"/>
  <c r="G2286" i="1" s="1"/>
  <c r="F2285" i="1"/>
  <c r="G2285" i="1" s="1"/>
  <c r="F2284" i="1"/>
  <c r="G2284" i="1" s="1"/>
  <c r="F2283" i="1"/>
  <c r="G2283" i="1" s="1"/>
  <c r="F2282" i="1"/>
  <c r="G2282" i="1" s="1"/>
  <c r="F2281" i="1"/>
  <c r="G2281" i="1" s="1"/>
  <c r="F2280" i="1"/>
  <c r="G2280" i="1" s="1"/>
  <c r="F2279" i="1"/>
  <c r="G2279" i="1" s="1"/>
  <c r="F2278" i="1"/>
  <c r="G2278" i="1" s="1"/>
  <c r="F2277" i="1"/>
  <c r="G2277" i="1" s="1"/>
  <c r="F2276" i="1"/>
  <c r="G2276" i="1" s="1"/>
  <c r="F2275" i="1"/>
  <c r="G2275" i="1" s="1"/>
  <c r="F2274" i="1"/>
  <c r="G2274" i="1" s="1"/>
  <c r="F2273" i="1"/>
  <c r="G2273" i="1" s="1"/>
  <c r="F2272" i="1"/>
  <c r="G2272" i="1" s="1"/>
  <c r="F2271" i="1"/>
  <c r="G2271" i="1" s="1"/>
  <c r="F2270" i="1"/>
  <c r="G2270" i="1" s="1"/>
  <c r="F2269" i="1"/>
  <c r="G2269" i="1" s="1"/>
  <c r="F2268" i="1"/>
  <c r="G2268" i="1" s="1"/>
  <c r="F2267" i="1"/>
  <c r="G2267" i="1" s="1"/>
  <c r="F2266" i="1"/>
  <c r="G2266" i="1" s="1"/>
  <c r="F2265" i="1"/>
  <c r="G2265" i="1" s="1"/>
  <c r="F2264" i="1"/>
  <c r="G2264" i="1" s="1"/>
  <c r="F2263" i="1"/>
  <c r="G2263" i="1" s="1"/>
  <c r="F2262" i="1"/>
  <c r="G2262" i="1" s="1"/>
  <c r="F2261" i="1"/>
  <c r="G2261" i="1" s="1"/>
  <c r="F2260" i="1"/>
  <c r="G2260" i="1" s="1"/>
  <c r="F2259" i="1"/>
  <c r="G2259" i="1" s="1"/>
  <c r="F2258" i="1"/>
  <c r="G2258" i="1" s="1"/>
  <c r="F2257" i="1"/>
  <c r="G2257" i="1" s="1"/>
  <c r="F2256" i="1"/>
  <c r="G2256" i="1" s="1"/>
  <c r="F2255" i="1"/>
  <c r="G2255" i="1" s="1"/>
  <c r="F2254" i="1"/>
  <c r="G2254" i="1" s="1"/>
  <c r="F2253" i="1"/>
  <c r="G2253" i="1" s="1"/>
  <c r="F2252" i="1"/>
  <c r="G2252" i="1" s="1"/>
  <c r="F2251" i="1"/>
  <c r="G2251" i="1" s="1"/>
  <c r="F2250" i="1"/>
  <c r="G2250" i="1" s="1"/>
  <c r="F2249" i="1"/>
  <c r="G2249" i="1" s="1"/>
  <c r="F2248" i="1"/>
  <c r="G2248" i="1" s="1"/>
  <c r="F2247" i="1"/>
  <c r="G2247" i="1" s="1"/>
  <c r="F2246" i="1"/>
  <c r="G2246" i="1" s="1"/>
  <c r="F2245" i="1"/>
  <c r="G2245" i="1" s="1"/>
  <c r="F2244" i="1"/>
  <c r="G2244" i="1" s="1"/>
  <c r="F2243" i="1"/>
  <c r="G2243" i="1" s="1"/>
  <c r="F2242" i="1"/>
  <c r="G2242" i="1" s="1"/>
  <c r="F2241" i="1"/>
  <c r="G2241" i="1" s="1"/>
  <c r="F2240" i="1"/>
  <c r="G2240" i="1" s="1"/>
  <c r="F2239" i="1"/>
  <c r="G2239" i="1" s="1"/>
  <c r="F2238" i="1"/>
  <c r="G2238" i="1" s="1"/>
  <c r="F2237" i="1"/>
  <c r="G2237" i="1" s="1"/>
  <c r="F2236" i="1"/>
  <c r="G2236" i="1" s="1"/>
  <c r="F2235" i="1"/>
  <c r="G2235" i="1" s="1"/>
  <c r="F2234" i="1"/>
  <c r="G2234" i="1" s="1"/>
  <c r="F2233" i="1"/>
  <c r="G2233" i="1" s="1"/>
  <c r="F2232" i="1"/>
  <c r="G2232" i="1" s="1"/>
  <c r="F2231" i="1"/>
  <c r="G2231" i="1" s="1"/>
  <c r="F2230" i="1"/>
  <c r="G2230" i="1" s="1"/>
  <c r="F2229" i="1"/>
  <c r="G2229" i="1" s="1"/>
  <c r="F2228" i="1"/>
  <c r="G2228" i="1" s="1"/>
  <c r="F2227" i="1"/>
  <c r="G2227" i="1" s="1"/>
  <c r="F2226" i="1"/>
  <c r="G2226" i="1" s="1"/>
  <c r="F2225" i="1"/>
  <c r="G2225" i="1" s="1"/>
  <c r="F2224" i="1"/>
  <c r="G2224" i="1" s="1"/>
  <c r="F2223" i="1"/>
  <c r="G2223" i="1" s="1"/>
  <c r="F2222" i="1"/>
  <c r="G2222" i="1" s="1"/>
  <c r="F2221" i="1"/>
  <c r="G2221" i="1" s="1"/>
  <c r="F2220" i="1"/>
  <c r="G2220" i="1" s="1"/>
  <c r="F2219" i="1"/>
  <c r="G2219" i="1" s="1"/>
  <c r="F2218" i="1"/>
  <c r="G2218" i="1" s="1"/>
  <c r="F2217" i="1"/>
  <c r="G2217" i="1" s="1"/>
  <c r="F2216" i="1"/>
  <c r="G2216" i="1" s="1"/>
  <c r="F2215" i="1"/>
  <c r="G2215" i="1" s="1"/>
  <c r="F2214" i="1"/>
  <c r="G2214" i="1" s="1"/>
  <c r="F2213" i="1"/>
  <c r="G2213" i="1" s="1"/>
  <c r="F2212" i="1"/>
  <c r="G2212" i="1" s="1"/>
  <c r="F2211" i="1"/>
  <c r="G2211" i="1" s="1"/>
  <c r="F2210" i="1"/>
  <c r="G2210" i="1" s="1"/>
  <c r="F2209" i="1"/>
  <c r="G2209" i="1" s="1"/>
  <c r="F2208" i="1"/>
  <c r="G2208" i="1" s="1"/>
  <c r="F2207" i="1"/>
  <c r="G2207" i="1" s="1"/>
  <c r="F2206" i="1"/>
  <c r="G2206" i="1" s="1"/>
  <c r="F2205" i="1"/>
  <c r="G2205" i="1" s="1"/>
  <c r="F2204" i="1"/>
  <c r="G2204" i="1" s="1"/>
  <c r="F2203" i="1"/>
  <c r="G2203" i="1" s="1"/>
  <c r="F2202" i="1"/>
  <c r="G2202" i="1" s="1"/>
  <c r="F2201" i="1"/>
  <c r="G2201" i="1" s="1"/>
  <c r="F2200" i="1"/>
  <c r="G2200" i="1" s="1"/>
  <c r="F2199" i="1"/>
  <c r="G2199" i="1" s="1"/>
  <c r="F2198" i="1"/>
  <c r="G2198" i="1" s="1"/>
  <c r="F2197" i="1"/>
  <c r="G2197" i="1" s="1"/>
  <c r="F2196" i="1"/>
  <c r="G2196" i="1" s="1"/>
  <c r="F2195" i="1"/>
  <c r="G2195" i="1" s="1"/>
  <c r="F2194" i="1"/>
  <c r="G2194" i="1" s="1"/>
  <c r="F2193" i="1"/>
  <c r="G2193" i="1" s="1"/>
  <c r="F2192" i="1"/>
  <c r="G2192" i="1" s="1"/>
  <c r="F2191" i="1"/>
  <c r="G2191" i="1" s="1"/>
  <c r="F2190" i="1"/>
  <c r="G2190" i="1" s="1"/>
  <c r="F2189" i="1"/>
  <c r="G2189" i="1" s="1"/>
  <c r="F2188" i="1"/>
  <c r="G2188" i="1" s="1"/>
  <c r="F2187" i="1"/>
  <c r="G2187" i="1" s="1"/>
  <c r="F2186" i="1"/>
  <c r="G2186" i="1" s="1"/>
  <c r="F2185" i="1"/>
  <c r="G2185" i="1" s="1"/>
  <c r="F2184" i="1"/>
  <c r="G2184" i="1" s="1"/>
  <c r="F2183" i="1"/>
  <c r="G2183" i="1" s="1"/>
  <c r="F2182" i="1"/>
  <c r="G2182" i="1" s="1"/>
  <c r="F2181" i="1"/>
  <c r="G2181" i="1" s="1"/>
  <c r="F2180" i="1"/>
  <c r="G2180" i="1" s="1"/>
  <c r="F2179" i="1"/>
  <c r="G2179" i="1" s="1"/>
  <c r="F2178" i="1"/>
  <c r="G2178" i="1" s="1"/>
  <c r="F2177" i="1"/>
  <c r="G2177" i="1" s="1"/>
  <c r="F2176" i="1"/>
  <c r="G2176" i="1" s="1"/>
  <c r="F2175" i="1"/>
  <c r="G2175" i="1" s="1"/>
  <c r="F2174" i="1"/>
  <c r="G2174" i="1" s="1"/>
  <c r="F2173" i="1"/>
  <c r="G2173" i="1" s="1"/>
  <c r="F2172" i="1"/>
  <c r="G2172" i="1" s="1"/>
  <c r="F2171" i="1"/>
  <c r="G2171" i="1" s="1"/>
  <c r="F2170" i="1"/>
  <c r="G2170" i="1" s="1"/>
  <c r="F2169" i="1"/>
  <c r="G2169" i="1" s="1"/>
  <c r="F2168" i="1"/>
  <c r="G2168" i="1" s="1"/>
  <c r="F2167" i="1"/>
  <c r="G2167" i="1" s="1"/>
  <c r="F2166" i="1"/>
  <c r="G2166" i="1" s="1"/>
  <c r="F2165" i="1"/>
  <c r="G2165" i="1" s="1"/>
  <c r="F2164" i="1"/>
  <c r="G2164" i="1" s="1"/>
  <c r="F2163" i="1"/>
  <c r="G2163" i="1" s="1"/>
  <c r="F2162" i="1"/>
  <c r="G2162" i="1" s="1"/>
  <c r="F2161" i="1"/>
  <c r="G2161" i="1" s="1"/>
  <c r="F2160" i="1"/>
  <c r="G2160" i="1" s="1"/>
  <c r="F2159" i="1"/>
  <c r="G2159" i="1" s="1"/>
  <c r="F2158" i="1"/>
  <c r="G2158" i="1" s="1"/>
  <c r="F2157" i="1"/>
  <c r="G2157" i="1" s="1"/>
  <c r="F2156" i="1"/>
  <c r="G2156" i="1" s="1"/>
  <c r="F2155" i="1"/>
  <c r="G2155" i="1" s="1"/>
  <c r="F2154" i="1"/>
  <c r="G2154" i="1" s="1"/>
  <c r="F2153" i="1"/>
  <c r="G2153" i="1" s="1"/>
  <c r="F2152" i="1"/>
  <c r="G2152" i="1" s="1"/>
  <c r="F2151" i="1"/>
  <c r="G2151" i="1" s="1"/>
  <c r="F2150" i="1"/>
  <c r="G2150" i="1" s="1"/>
  <c r="F2149" i="1"/>
  <c r="G2149" i="1" s="1"/>
  <c r="F2148" i="1"/>
  <c r="G2148" i="1" s="1"/>
  <c r="F2147" i="1"/>
  <c r="G2147" i="1" s="1"/>
  <c r="F2146" i="1"/>
  <c r="G2146" i="1" s="1"/>
  <c r="F2145" i="1"/>
  <c r="G2145" i="1" s="1"/>
  <c r="F2144" i="1"/>
  <c r="G2144" i="1" s="1"/>
  <c r="F2143" i="1"/>
  <c r="G2143" i="1" s="1"/>
  <c r="F2142" i="1"/>
  <c r="G2142" i="1" s="1"/>
  <c r="F2141" i="1"/>
  <c r="G2141" i="1" s="1"/>
  <c r="F2140" i="1"/>
  <c r="G2140" i="1" s="1"/>
  <c r="F2139" i="1"/>
  <c r="G2139" i="1" s="1"/>
  <c r="F2138" i="1"/>
  <c r="G2138" i="1" s="1"/>
  <c r="F2137" i="1"/>
  <c r="G2137" i="1" s="1"/>
  <c r="F2136" i="1"/>
  <c r="G2136" i="1" s="1"/>
  <c r="F2135" i="1"/>
  <c r="G2135" i="1" s="1"/>
  <c r="F2134" i="1"/>
  <c r="G2134" i="1" s="1"/>
  <c r="F2133" i="1"/>
  <c r="G2133" i="1" s="1"/>
  <c r="F2132" i="1"/>
  <c r="G2132" i="1" s="1"/>
  <c r="F2131" i="1"/>
  <c r="G2131" i="1" s="1"/>
  <c r="F2130" i="1"/>
  <c r="G2130" i="1" s="1"/>
  <c r="F2129" i="1"/>
  <c r="G2129" i="1" s="1"/>
  <c r="F2128" i="1"/>
  <c r="G2128" i="1" s="1"/>
  <c r="F2127" i="1"/>
  <c r="G2127" i="1" s="1"/>
  <c r="F2126" i="1"/>
  <c r="G2126" i="1" s="1"/>
  <c r="F2125" i="1"/>
  <c r="G2125" i="1" s="1"/>
  <c r="F2124" i="1"/>
  <c r="G2124" i="1" s="1"/>
  <c r="F2123" i="1"/>
  <c r="G2123" i="1" s="1"/>
  <c r="F2122" i="1"/>
  <c r="G2122" i="1" s="1"/>
  <c r="F2121" i="1"/>
  <c r="G2121" i="1" s="1"/>
  <c r="F2120" i="1"/>
  <c r="G2120" i="1" s="1"/>
  <c r="F2119" i="1"/>
  <c r="G2119" i="1" s="1"/>
  <c r="F2118" i="1"/>
  <c r="G2118" i="1" s="1"/>
  <c r="F2117" i="1"/>
  <c r="G2117" i="1" s="1"/>
  <c r="F2116" i="1"/>
  <c r="G2116" i="1" s="1"/>
  <c r="F2115" i="1"/>
  <c r="G2115" i="1" s="1"/>
  <c r="F2114" i="1"/>
  <c r="G2114" i="1" s="1"/>
  <c r="F2113" i="1"/>
  <c r="F2112" i="1"/>
  <c r="G2112" i="1" s="1"/>
  <c r="F2111" i="1"/>
  <c r="G2111" i="1" s="1"/>
  <c r="F2110" i="1"/>
  <c r="G2110" i="1" s="1"/>
  <c r="F2109" i="1"/>
  <c r="G2109" i="1" s="1"/>
  <c r="F2108" i="1"/>
  <c r="G2108" i="1" s="1"/>
  <c r="F2107" i="1"/>
  <c r="G2107" i="1" s="1"/>
  <c r="F2106" i="1"/>
  <c r="G2106" i="1" s="1"/>
  <c r="F2105" i="1"/>
  <c r="G2105" i="1" s="1"/>
  <c r="F2104" i="1"/>
  <c r="G2104" i="1" s="1"/>
  <c r="F2103" i="1"/>
  <c r="G2103" i="1" s="1"/>
  <c r="F2102" i="1"/>
  <c r="G2102" i="1" s="1"/>
  <c r="F2101" i="1"/>
  <c r="G2101" i="1" s="1"/>
  <c r="F2100" i="1"/>
  <c r="G2100" i="1" s="1"/>
  <c r="F2099" i="1"/>
  <c r="G2099" i="1" s="1"/>
  <c r="F2098" i="1"/>
  <c r="G2098" i="1" s="1"/>
  <c r="F2097" i="1"/>
  <c r="G2097" i="1" s="1"/>
  <c r="F2096" i="1"/>
  <c r="G2096" i="1" s="1"/>
  <c r="F2095" i="1"/>
  <c r="G2095" i="1" s="1"/>
  <c r="F2094" i="1"/>
  <c r="G2094" i="1" s="1"/>
  <c r="F2093" i="1"/>
  <c r="G2093" i="1" s="1"/>
  <c r="F2092" i="1"/>
  <c r="G2092" i="1" s="1"/>
  <c r="F2091" i="1"/>
  <c r="G2091" i="1" s="1"/>
  <c r="F2090" i="1"/>
  <c r="G2090" i="1" s="1"/>
  <c r="F2089" i="1"/>
  <c r="G2089" i="1" s="1"/>
  <c r="F2088" i="1"/>
  <c r="G2088" i="1" s="1"/>
  <c r="F2087" i="1"/>
  <c r="G2087" i="1" s="1"/>
  <c r="F2086" i="1"/>
  <c r="G2086" i="1" s="1"/>
  <c r="F2085" i="1"/>
  <c r="G2085" i="1" s="1"/>
  <c r="F2084" i="1"/>
  <c r="G2084" i="1" s="1"/>
  <c r="F2083" i="1"/>
  <c r="G2083" i="1" s="1"/>
  <c r="F2082" i="1"/>
  <c r="G2082" i="1" s="1"/>
  <c r="F2081" i="1"/>
  <c r="G2081" i="1" s="1"/>
  <c r="F2080" i="1"/>
  <c r="G2080" i="1" s="1"/>
  <c r="F2079" i="1"/>
  <c r="G2079" i="1" s="1"/>
  <c r="F2078" i="1"/>
  <c r="G2078" i="1" s="1"/>
  <c r="F2077" i="1"/>
  <c r="G2077" i="1" s="1"/>
  <c r="F2076" i="1"/>
  <c r="G2076" i="1" s="1"/>
  <c r="F2075" i="1"/>
  <c r="G2075" i="1" s="1"/>
  <c r="F2074" i="1"/>
  <c r="G2074" i="1" s="1"/>
  <c r="F2073" i="1"/>
  <c r="G2073" i="1" s="1"/>
  <c r="F2072" i="1"/>
  <c r="G2072" i="1" s="1"/>
  <c r="F2071" i="1"/>
  <c r="G2071" i="1" s="1"/>
  <c r="F2070" i="1"/>
  <c r="G2070" i="1" s="1"/>
  <c r="F2069" i="1"/>
  <c r="G2069" i="1" s="1"/>
  <c r="F2068" i="1"/>
  <c r="G2068" i="1" s="1"/>
  <c r="F2067" i="1"/>
  <c r="G2067" i="1" s="1"/>
  <c r="F2066" i="1"/>
  <c r="G2066" i="1" s="1"/>
  <c r="F2065" i="1"/>
  <c r="G2065" i="1" s="1"/>
  <c r="F2064" i="1"/>
  <c r="G2064" i="1" s="1"/>
  <c r="F2063" i="1"/>
  <c r="G2063" i="1" s="1"/>
  <c r="F2062" i="1"/>
  <c r="G2062" i="1" s="1"/>
  <c r="F2061" i="1"/>
  <c r="G2061" i="1" s="1"/>
  <c r="F2060" i="1"/>
  <c r="G2060" i="1" s="1"/>
  <c r="F2059" i="1"/>
  <c r="G2059" i="1" s="1"/>
  <c r="F2058" i="1"/>
  <c r="G2058" i="1" s="1"/>
  <c r="F2057" i="1"/>
  <c r="G2057" i="1" s="1"/>
  <c r="F2056" i="1"/>
  <c r="G2056" i="1" s="1"/>
  <c r="F2055" i="1"/>
  <c r="G2055" i="1" s="1"/>
  <c r="F2054" i="1"/>
  <c r="G2054" i="1" s="1"/>
  <c r="F2053" i="1"/>
  <c r="G2053" i="1" s="1"/>
  <c r="F2052" i="1"/>
  <c r="G2052" i="1" s="1"/>
  <c r="F2051" i="1"/>
  <c r="G2051" i="1" s="1"/>
  <c r="F2050" i="1"/>
  <c r="G2050" i="1" s="1"/>
  <c r="F2049" i="1"/>
  <c r="G2049" i="1" s="1"/>
  <c r="F2048" i="1"/>
  <c r="G2048" i="1" s="1"/>
  <c r="F2047" i="1"/>
  <c r="G2047" i="1" s="1"/>
  <c r="F2046" i="1"/>
  <c r="G2046" i="1" s="1"/>
  <c r="F2045" i="1"/>
  <c r="G2045" i="1" s="1"/>
  <c r="F2044" i="1"/>
  <c r="G2044" i="1" s="1"/>
  <c r="F2043" i="1"/>
  <c r="G2043" i="1" s="1"/>
  <c r="F2042" i="1"/>
  <c r="G2042" i="1" s="1"/>
  <c r="F2041" i="1"/>
  <c r="G2041" i="1" s="1"/>
  <c r="F2040" i="1"/>
  <c r="G2040" i="1" s="1"/>
  <c r="F2039" i="1"/>
  <c r="G2039" i="1" s="1"/>
  <c r="F2038" i="1"/>
  <c r="G2038" i="1" s="1"/>
  <c r="F2037" i="1"/>
  <c r="G2037" i="1" s="1"/>
  <c r="F2036" i="1"/>
  <c r="G2036" i="1" s="1"/>
  <c r="F2035" i="1"/>
  <c r="G2035" i="1" s="1"/>
  <c r="F2034" i="1"/>
  <c r="G2034" i="1" s="1"/>
  <c r="F2033" i="1"/>
  <c r="G2033" i="1" s="1"/>
  <c r="F2032" i="1"/>
  <c r="G2032" i="1" s="1"/>
  <c r="F2031" i="1"/>
  <c r="G2031" i="1" s="1"/>
  <c r="F2030" i="1"/>
  <c r="G2030" i="1" s="1"/>
  <c r="F2029" i="1"/>
  <c r="G2029" i="1" s="1"/>
  <c r="F2028" i="1"/>
  <c r="G2028" i="1" s="1"/>
  <c r="F2027" i="1"/>
  <c r="G2027" i="1" s="1"/>
  <c r="F2026" i="1"/>
  <c r="G2026" i="1" s="1"/>
  <c r="F2025" i="1"/>
  <c r="G2025" i="1" s="1"/>
  <c r="F2024" i="1"/>
  <c r="G2024" i="1" s="1"/>
  <c r="F2023" i="1"/>
  <c r="G2023" i="1" s="1"/>
  <c r="F2022" i="1"/>
  <c r="G2022" i="1" s="1"/>
  <c r="F2021" i="1"/>
  <c r="G2021" i="1" s="1"/>
  <c r="F2020" i="1"/>
  <c r="G2020" i="1" s="1"/>
  <c r="F2019" i="1"/>
  <c r="G2019" i="1" s="1"/>
  <c r="F2018" i="1"/>
  <c r="G2018" i="1" s="1"/>
  <c r="F2017" i="1"/>
  <c r="G2017" i="1" s="1"/>
  <c r="F2016" i="1"/>
  <c r="G2016" i="1" s="1"/>
  <c r="F2015" i="1"/>
  <c r="G2015" i="1" s="1"/>
  <c r="F2014" i="1"/>
  <c r="G2014" i="1" s="1"/>
  <c r="F2013" i="1"/>
  <c r="G2013" i="1" s="1"/>
  <c r="F2012" i="1"/>
  <c r="G2012" i="1" s="1"/>
  <c r="F2011" i="1"/>
  <c r="G2011" i="1" s="1"/>
  <c r="F2010" i="1"/>
  <c r="G2010" i="1" s="1"/>
  <c r="F2009" i="1"/>
  <c r="G2009" i="1" s="1"/>
  <c r="F2008" i="1"/>
  <c r="G2008" i="1" s="1"/>
  <c r="F2007" i="1"/>
  <c r="G2007" i="1" s="1"/>
  <c r="F2006" i="1"/>
  <c r="G2006" i="1" s="1"/>
  <c r="F2005" i="1"/>
  <c r="G2005" i="1" s="1"/>
  <c r="F2004" i="1"/>
  <c r="G2004" i="1" s="1"/>
  <c r="F2003" i="1"/>
  <c r="G2003" i="1" s="1"/>
  <c r="F2002" i="1"/>
  <c r="G2002" i="1" s="1"/>
  <c r="F2001" i="1"/>
  <c r="G2001" i="1" s="1"/>
  <c r="F2000" i="1"/>
  <c r="G2000" i="1" s="1"/>
  <c r="F1999" i="1"/>
  <c r="G1999" i="1" s="1"/>
  <c r="F1998" i="1"/>
  <c r="G1998" i="1" s="1"/>
  <c r="F1997" i="1"/>
  <c r="G1997" i="1" s="1"/>
  <c r="F1996" i="1"/>
  <c r="G1996" i="1" s="1"/>
  <c r="F1995" i="1"/>
  <c r="G1995" i="1" s="1"/>
  <c r="F1994" i="1"/>
  <c r="G1994" i="1" s="1"/>
  <c r="F1993" i="1"/>
  <c r="G1993" i="1" s="1"/>
  <c r="F1992" i="1"/>
  <c r="G1992" i="1" s="1"/>
  <c r="F1991" i="1"/>
  <c r="G1991" i="1" s="1"/>
  <c r="F1990" i="1"/>
  <c r="G1990" i="1" s="1"/>
  <c r="F1989" i="1"/>
  <c r="G1989" i="1" s="1"/>
  <c r="F1988" i="1"/>
  <c r="G1988" i="1" s="1"/>
  <c r="F1987" i="1"/>
  <c r="G1987" i="1" s="1"/>
  <c r="F1986" i="1"/>
  <c r="G1986" i="1" s="1"/>
  <c r="F1985" i="1"/>
  <c r="G1985" i="1" s="1"/>
  <c r="F1984" i="1"/>
  <c r="G1984" i="1" s="1"/>
  <c r="F1983" i="1"/>
  <c r="G1983" i="1" s="1"/>
  <c r="F1982" i="1"/>
  <c r="G1982" i="1" s="1"/>
  <c r="F1981" i="1"/>
  <c r="G1981" i="1" s="1"/>
  <c r="F1980" i="1"/>
  <c r="G1980" i="1" s="1"/>
  <c r="F1979" i="1"/>
  <c r="G1979" i="1" s="1"/>
  <c r="F1978" i="1"/>
  <c r="G1978" i="1" s="1"/>
  <c r="F1977" i="1"/>
  <c r="G1977" i="1" s="1"/>
  <c r="F1976" i="1"/>
  <c r="G1976" i="1" s="1"/>
  <c r="F1975" i="1"/>
  <c r="G1975" i="1" s="1"/>
  <c r="F1974" i="1"/>
  <c r="G1974" i="1" s="1"/>
  <c r="F1973" i="1"/>
  <c r="G1973" i="1" s="1"/>
  <c r="F1972" i="1"/>
  <c r="G1972" i="1" s="1"/>
  <c r="F1971" i="1"/>
  <c r="G1971" i="1" s="1"/>
  <c r="F1970" i="1"/>
  <c r="G1970" i="1" s="1"/>
  <c r="F1969" i="1"/>
  <c r="G1969" i="1" s="1"/>
  <c r="F1968" i="1"/>
  <c r="G1968" i="1" s="1"/>
  <c r="F1967" i="1"/>
  <c r="G1967" i="1" s="1"/>
  <c r="F1966" i="1"/>
  <c r="G1966" i="1" s="1"/>
  <c r="F1965" i="1"/>
  <c r="G1965" i="1" s="1"/>
  <c r="F1964" i="1"/>
  <c r="G1964" i="1" s="1"/>
  <c r="F1963" i="1"/>
  <c r="G1963" i="1" s="1"/>
  <c r="F1962" i="1"/>
  <c r="G1962" i="1" s="1"/>
  <c r="F1961" i="1"/>
  <c r="G1961" i="1" s="1"/>
  <c r="F1960" i="1"/>
  <c r="G1960" i="1" s="1"/>
  <c r="F1959" i="1"/>
  <c r="G1959" i="1" s="1"/>
  <c r="F1958" i="1"/>
  <c r="G1958" i="1" s="1"/>
  <c r="F1957" i="1"/>
  <c r="G1957" i="1" s="1"/>
  <c r="F1956" i="1"/>
  <c r="G1956" i="1" s="1"/>
  <c r="F1955" i="1"/>
  <c r="G1955" i="1" s="1"/>
  <c r="F1954" i="1"/>
  <c r="G1954" i="1" s="1"/>
  <c r="F1953" i="1"/>
  <c r="G1953" i="1" s="1"/>
  <c r="F1952" i="1"/>
  <c r="G1952" i="1" s="1"/>
  <c r="F1951" i="1"/>
  <c r="G1951" i="1" s="1"/>
  <c r="F1950" i="1"/>
  <c r="G1950" i="1" s="1"/>
  <c r="F1949" i="1"/>
  <c r="G1949" i="1" s="1"/>
  <c r="F1948" i="1"/>
  <c r="G1948" i="1" s="1"/>
  <c r="F1947" i="1"/>
  <c r="G1947" i="1" s="1"/>
  <c r="F1946" i="1"/>
  <c r="G1946" i="1" s="1"/>
  <c r="F1945" i="1"/>
  <c r="G1945" i="1" s="1"/>
  <c r="F1944" i="1"/>
  <c r="G1944" i="1" s="1"/>
  <c r="F1943" i="1"/>
  <c r="G1943" i="1" s="1"/>
  <c r="F1942" i="1"/>
  <c r="G1942" i="1" s="1"/>
  <c r="F1941" i="1"/>
  <c r="G1941" i="1" s="1"/>
  <c r="F1940" i="1"/>
  <c r="G1940" i="1" s="1"/>
  <c r="F1939" i="1"/>
  <c r="G1939" i="1" s="1"/>
  <c r="F1938" i="1"/>
  <c r="G1938" i="1" s="1"/>
  <c r="F1937" i="1"/>
  <c r="G1937" i="1" s="1"/>
  <c r="F1936" i="1"/>
  <c r="G1936" i="1" s="1"/>
  <c r="F1935" i="1"/>
  <c r="G1935" i="1" s="1"/>
  <c r="F1934" i="1"/>
  <c r="G1934" i="1" s="1"/>
  <c r="F1933" i="1"/>
  <c r="G1933" i="1" s="1"/>
  <c r="F1932" i="1"/>
  <c r="G1932" i="1" s="1"/>
  <c r="F1931" i="1"/>
  <c r="G1931" i="1" s="1"/>
  <c r="F1930" i="1"/>
  <c r="G1930" i="1" s="1"/>
  <c r="F1929" i="1"/>
  <c r="G1929" i="1" s="1"/>
  <c r="F1928" i="1"/>
  <c r="G1928" i="1" s="1"/>
  <c r="F1927" i="1"/>
  <c r="G1927" i="1" s="1"/>
  <c r="F1926" i="1"/>
  <c r="G1926" i="1" s="1"/>
  <c r="F1925" i="1"/>
  <c r="G1925" i="1" s="1"/>
  <c r="F1924" i="1"/>
  <c r="G1924" i="1" s="1"/>
  <c r="F1923" i="1"/>
  <c r="G1923" i="1" s="1"/>
  <c r="F1922" i="1"/>
  <c r="G1922" i="1" s="1"/>
  <c r="F1921" i="1"/>
  <c r="G1921" i="1" s="1"/>
  <c r="F1920" i="1"/>
  <c r="G1920" i="1" s="1"/>
  <c r="F1919" i="1"/>
  <c r="G1919" i="1" s="1"/>
  <c r="F1918" i="1"/>
  <c r="G1918" i="1" s="1"/>
  <c r="F1917" i="1"/>
  <c r="G1917" i="1" s="1"/>
  <c r="F1916" i="1"/>
  <c r="G1916" i="1" s="1"/>
  <c r="F1915" i="1"/>
  <c r="G1915" i="1" s="1"/>
  <c r="F1914" i="1"/>
  <c r="G1914" i="1" s="1"/>
  <c r="F1913" i="1"/>
  <c r="G1913" i="1" s="1"/>
  <c r="F1912" i="1"/>
  <c r="G1912" i="1" s="1"/>
  <c r="F1911" i="1"/>
  <c r="G1911" i="1" s="1"/>
  <c r="F1910" i="1"/>
  <c r="G1910" i="1" s="1"/>
  <c r="F1909" i="1"/>
  <c r="G1909" i="1" s="1"/>
  <c r="F1908" i="1"/>
  <c r="G1908" i="1" s="1"/>
  <c r="F1907" i="1"/>
  <c r="G1907" i="1" s="1"/>
  <c r="F1906" i="1"/>
  <c r="G1906" i="1" s="1"/>
  <c r="F1905" i="1"/>
  <c r="G1905" i="1" s="1"/>
  <c r="F1904" i="1"/>
  <c r="G1904" i="1" s="1"/>
  <c r="F1903" i="1"/>
  <c r="G1903" i="1" s="1"/>
  <c r="F1902" i="1"/>
  <c r="G1902" i="1" s="1"/>
  <c r="F1901" i="1"/>
  <c r="G1901" i="1" s="1"/>
  <c r="F1900" i="1"/>
  <c r="G1900" i="1" s="1"/>
  <c r="F1899" i="1"/>
  <c r="G1899" i="1" s="1"/>
  <c r="F1898" i="1"/>
  <c r="G1898" i="1" s="1"/>
  <c r="F1897" i="1"/>
  <c r="G1897" i="1" s="1"/>
  <c r="F1896" i="1"/>
  <c r="G1896" i="1" s="1"/>
  <c r="F1895" i="1"/>
  <c r="G1895" i="1" s="1"/>
  <c r="F1894" i="1"/>
  <c r="G1894" i="1" s="1"/>
  <c r="F1893" i="1"/>
  <c r="G1893" i="1" s="1"/>
  <c r="F1892" i="1"/>
  <c r="G1892" i="1" s="1"/>
  <c r="F1891" i="1"/>
  <c r="G1891" i="1" s="1"/>
  <c r="F1890" i="1"/>
  <c r="G1890" i="1" s="1"/>
  <c r="F1889" i="1"/>
  <c r="G1889" i="1" s="1"/>
  <c r="F1888" i="1"/>
  <c r="G1888" i="1" s="1"/>
  <c r="F1887" i="1"/>
  <c r="G1887" i="1" s="1"/>
  <c r="F1886" i="1"/>
  <c r="G1886" i="1" s="1"/>
  <c r="F1885" i="1"/>
  <c r="G1885" i="1" s="1"/>
  <c r="F1884" i="1"/>
  <c r="G1884" i="1" s="1"/>
  <c r="F1883" i="1"/>
  <c r="G1883" i="1" s="1"/>
  <c r="F1882" i="1"/>
  <c r="G1882" i="1" s="1"/>
  <c r="F1881" i="1"/>
  <c r="G1881" i="1" s="1"/>
  <c r="F1880" i="1"/>
  <c r="G1880" i="1" s="1"/>
  <c r="F1879" i="1"/>
  <c r="G1879" i="1" s="1"/>
  <c r="F1878" i="1"/>
  <c r="G1878" i="1" s="1"/>
  <c r="F1877" i="1"/>
  <c r="G1877" i="1" s="1"/>
  <c r="F1876" i="1"/>
  <c r="G1876" i="1" s="1"/>
  <c r="F1875" i="1"/>
  <c r="G1875" i="1" s="1"/>
  <c r="F1874" i="1"/>
  <c r="G1874" i="1" s="1"/>
  <c r="F1873" i="1"/>
  <c r="G1873" i="1" s="1"/>
  <c r="F1872" i="1"/>
  <c r="G1872" i="1" s="1"/>
  <c r="F1871" i="1"/>
  <c r="G1871" i="1" s="1"/>
  <c r="F1870" i="1"/>
  <c r="G1870" i="1" s="1"/>
  <c r="F1869" i="1"/>
  <c r="G1869" i="1" s="1"/>
  <c r="F1868" i="1"/>
  <c r="G1868" i="1" s="1"/>
  <c r="F1867" i="1"/>
  <c r="G1867" i="1" s="1"/>
  <c r="F1866" i="1"/>
  <c r="G1866" i="1" s="1"/>
  <c r="F1865" i="1"/>
  <c r="G1865" i="1" s="1"/>
  <c r="F1864" i="1"/>
  <c r="G1864" i="1" s="1"/>
  <c r="F1863" i="1"/>
  <c r="G1863" i="1" s="1"/>
  <c r="F1862" i="1"/>
  <c r="G1862" i="1" s="1"/>
  <c r="F1861" i="1"/>
  <c r="G1861" i="1" s="1"/>
  <c r="F1860" i="1"/>
  <c r="G1860" i="1" s="1"/>
  <c r="F1859" i="1"/>
  <c r="G1859" i="1" s="1"/>
  <c r="F1858" i="1"/>
  <c r="G1858" i="1" s="1"/>
  <c r="F1857" i="1"/>
  <c r="G1857" i="1" s="1"/>
  <c r="F1856" i="1"/>
  <c r="G1856" i="1" s="1"/>
  <c r="F1855" i="1"/>
  <c r="G1855" i="1" s="1"/>
  <c r="F1854" i="1"/>
  <c r="G1854" i="1" s="1"/>
  <c r="F1853" i="1"/>
  <c r="G1853" i="1" s="1"/>
  <c r="F1852" i="1"/>
  <c r="G1852" i="1" s="1"/>
  <c r="F1851" i="1"/>
  <c r="G1851" i="1" s="1"/>
  <c r="F1850" i="1"/>
  <c r="G1850" i="1" s="1"/>
  <c r="F1849" i="1"/>
  <c r="G1849" i="1" s="1"/>
  <c r="F1848" i="1"/>
  <c r="G1848" i="1" s="1"/>
  <c r="F1847" i="1"/>
  <c r="G1847" i="1" s="1"/>
  <c r="F1846" i="1"/>
  <c r="G1846" i="1" s="1"/>
  <c r="F1845" i="1"/>
  <c r="G1845" i="1" s="1"/>
  <c r="F1844" i="1"/>
  <c r="G1844" i="1" s="1"/>
  <c r="F1843" i="1"/>
  <c r="G1843" i="1" s="1"/>
  <c r="F1842" i="1"/>
  <c r="G1842" i="1" s="1"/>
  <c r="F1841" i="1"/>
  <c r="G1841" i="1" s="1"/>
  <c r="F1840" i="1"/>
  <c r="F1839" i="1"/>
  <c r="G1839" i="1" s="1"/>
  <c r="F1838" i="1"/>
  <c r="G1838" i="1" s="1"/>
  <c r="F1837" i="1"/>
  <c r="G1837" i="1" s="1"/>
  <c r="F1836" i="1"/>
  <c r="G1836" i="1" s="1"/>
  <c r="F1835" i="1"/>
  <c r="G1835" i="1" s="1"/>
  <c r="F1834" i="1"/>
  <c r="G1834" i="1" s="1"/>
  <c r="F1833" i="1"/>
  <c r="G1833" i="1" s="1"/>
  <c r="F1832" i="1"/>
  <c r="G1832" i="1" s="1"/>
  <c r="F1831" i="1"/>
  <c r="G1831" i="1" s="1"/>
  <c r="F1830" i="1"/>
  <c r="G1830" i="1" s="1"/>
  <c r="F1829" i="1"/>
  <c r="G1829" i="1" s="1"/>
  <c r="F1828" i="1"/>
  <c r="G1828" i="1" s="1"/>
  <c r="F1827" i="1"/>
  <c r="G1827" i="1" s="1"/>
  <c r="F1826" i="1"/>
  <c r="G1826" i="1" s="1"/>
  <c r="F1825" i="1"/>
  <c r="G1825" i="1" s="1"/>
  <c r="F1824" i="1"/>
  <c r="G1824" i="1" s="1"/>
  <c r="F1823" i="1"/>
  <c r="G1823" i="1" s="1"/>
  <c r="F1822" i="1"/>
  <c r="G1822" i="1" s="1"/>
  <c r="F1821" i="1"/>
  <c r="G1821" i="1" s="1"/>
  <c r="F1820" i="1"/>
  <c r="G1820" i="1" s="1"/>
  <c r="F1819" i="1"/>
  <c r="G1819" i="1" s="1"/>
  <c r="F1818" i="1"/>
  <c r="G1818" i="1" s="1"/>
  <c r="F1817" i="1"/>
  <c r="G1817" i="1" s="1"/>
  <c r="F1816" i="1"/>
  <c r="G1816" i="1" s="1"/>
  <c r="F1815" i="1"/>
  <c r="G1815" i="1" s="1"/>
  <c r="F1814" i="1"/>
  <c r="G1814" i="1" s="1"/>
  <c r="F1813" i="1"/>
  <c r="G1813" i="1" s="1"/>
  <c r="F1812" i="1"/>
  <c r="G1812" i="1" s="1"/>
  <c r="F1811" i="1"/>
  <c r="F1810" i="1"/>
  <c r="G1810" i="1" s="1"/>
  <c r="F1809" i="1"/>
  <c r="G1809" i="1" s="1"/>
  <c r="F1808" i="1"/>
  <c r="G1808" i="1" s="1"/>
  <c r="F1807" i="1"/>
  <c r="G1807" i="1" s="1"/>
  <c r="F1806" i="1"/>
  <c r="G1806" i="1" s="1"/>
  <c r="F1805" i="1"/>
  <c r="G1805" i="1" s="1"/>
  <c r="F1804" i="1"/>
  <c r="G1804" i="1" s="1"/>
  <c r="F1803" i="1"/>
  <c r="G1803" i="1" s="1"/>
  <c r="F1802" i="1"/>
  <c r="G1802" i="1" s="1"/>
  <c r="F1801" i="1"/>
  <c r="G1801" i="1" s="1"/>
  <c r="F1800" i="1"/>
  <c r="G1800" i="1" s="1"/>
  <c r="F1799" i="1"/>
  <c r="G1799" i="1" s="1"/>
  <c r="F1798" i="1"/>
  <c r="G1798" i="1" s="1"/>
  <c r="F1797" i="1"/>
  <c r="G1797" i="1" s="1"/>
  <c r="F1796" i="1"/>
  <c r="G1796" i="1" s="1"/>
  <c r="F1795" i="1"/>
  <c r="G1795" i="1" s="1"/>
  <c r="F1794" i="1"/>
  <c r="G1794" i="1" s="1"/>
  <c r="F1793" i="1"/>
  <c r="G1793" i="1" s="1"/>
  <c r="F1792" i="1"/>
  <c r="G1792" i="1" s="1"/>
  <c r="F1791" i="1"/>
  <c r="G1791" i="1" s="1"/>
  <c r="F1790" i="1"/>
  <c r="G1790" i="1" s="1"/>
  <c r="F1789" i="1"/>
  <c r="G1789" i="1" s="1"/>
  <c r="F1788" i="1"/>
  <c r="G1788" i="1" s="1"/>
  <c r="F1787" i="1"/>
  <c r="G1787" i="1" s="1"/>
  <c r="F1786" i="1"/>
  <c r="G1786" i="1" s="1"/>
  <c r="F1785" i="1"/>
  <c r="G1785" i="1" s="1"/>
  <c r="F1784" i="1"/>
  <c r="G1784" i="1" s="1"/>
  <c r="F1783" i="1"/>
  <c r="G1783" i="1" s="1"/>
  <c r="F1782" i="1"/>
  <c r="G1782" i="1" s="1"/>
  <c r="F1781" i="1"/>
  <c r="G1781" i="1" s="1"/>
  <c r="F1780" i="1"/>
  <c r="G1780" i="1" s="1"/>
  <c r="F1779" i="1"/>
  <c r="G1779" i="1" s="1"/>
  <c r="F1778" i="1"/>
  <c r="G1778" i="1" s="1"/>
  <c r="F1777" i="1"/>
  <c r="G1777" i="1" s="1"/>
  <c r="F1776" i="1"/>
  <c r="G1776" i="1" s="1"/>
  <c r="F1775" i="1"/>
  <c r="G1775" i="1" s="1"/>
  <c r="F1774" i="1"/>
  <c r="G1774" i="1" s="1"/>
  <c r="F1773" i="1"/>
  <c r="G1773" i="1" s="1"/>
  <c r="F1772" i="1"/>
  <c r="G1772" i="1" s="1"/>
  <c r="F1771" i="1"/>
  <c r="G1771" i="1" s="1"/>
  <c r="F1770" i="1"/>
  <c r="G1770" i="1" s="1"/>
  <c r="F1769" i="1"/>
  <c r="G1769" i="1" s="1"/>
  <c r="F1768" i="1"/>
  <c r="G1768" i="1" s="1"/>
  <c r="F1767" i="1"/>
  <c r="G1767" i="1" s="1"/>
  <c r="F1766" i="1"/>
  <c r="G1766" i="1" s="1"/>
  <c r="F1765" i="1"/>
  <c r="G1765" i="1" s="1"/>
  <c r="F1764" i="1"/>
  <c r="F1763" i="1"/>
  <c r="G1763" i="1" s="1"/>
  <c r="F1762" i="1"/>
  <c r="G1762" i="1" s="1"/>
  <c r="F1761" i="1"/>
  <c r="G1761" i="1" s="1"/>
  <c r="F1760" i="1"/>
  <c r="G1760" i="1" s="1"/>
  <c r="F1759" i="1"/>
  <c r="G1759" i="1" s="1"/>
  <c r="F1758" i="1"/>
  <c r="G1758" i="1" s="1"/>
  <c r="F1757" i="1"/>
  <c r="G1757" i="1" s="1"/>
  <c r="F1756" i="1"/>
  <c r="G1756" i="1" s="1"/>
  <c r="F1755" i="1"/>
  <c r="G1755" i="1" s="1"/>
  <c r="F1754" i="1"/>
  <c r="G1754" i="1" s="1"/>
  <c r="F1753" i="1"/>
  <c r="G1753" i="1" s="1"/>
  <c r="F1752" i="1"/>
  <c r="G1752" i="1" s="1"/>
  <c r="F1751" i="1"/>
  <c r="G1751" i="1" s="1"/>
  <c r="F1750" i="1"/>
  <c r="G1750" i="1" s="1"/>
  <c r="F1749" i="1"/>
  <c r="G1749" i="1" s="1"/>
  <c r="F1748" i="1"/>
  <c r="G1748" i="1" s="1"/>
  <c r="F1747" i="1"/>
  <c r="G1747" i="1" s="1"/>
  <c r="F1746" i="1"/>
  <c r="G1746" i="1" s="1"/>
  <c r="F1745" i="1"/>
  <c r="G1745" i="1" s="1"/>
  <c r="F1744" i="1"/>
  <c r="G1744" i="1" s="1"/>
  <c r="F1743" i="1"/>
  <c r="G1743" i="1" s="1"/>
  <c r="F1742" i="1"/>
  <c r="G1742" i="1" s="1"/>
  <c r="F1741" i="1"/>
  <c r="G1741" i="1" s="1"/>
  <c r="F1740" i="1"/>
  <c r="G1740" i="1" s="1"/>
  <c r="F1739" i="1"/>
  <c r="G1739" i="1" s="1"/>
  <c r="F1738" i="1"/>
  <c r="G1738" i="1" s="1"/>
  <c r="F1737" i="1"/>
  <c r="G1737" i="1" s="1"/>
  <c r="F1736" i="1"/>
  <c r="G1736" i="1" s="1"/>
  <c r="F1735" i="1"/>
  <c r="G1735" i="1" s="1"/>
  <c r="F1734" i="1"/>
  <c r="G1734" i="1" s="1"/>
  <c r="F1733" i="1"/>
  <c r="G1733" i="1" s="1"/>
  <c r="F1732" i="1"/>
  <c r="G1732" i="1" s="1"/>
  <c r="F1731" i="1"/>
  <c r="G1731" i="1" s="1"/>
  <c r="F1730" i="1"/>
  <c r="G1730" i="1" s="1"/>
  <c r="F1729" i="1"/>
  <c r="G1729" i="1" s="1"/>
  <c r="F1728" i="1"/>
  <c r="G1728" i="1" s="1"/>
  <c r="F1727" i="1"/>
  <c r="G1727" i="1" s="1"/>
  <c r="F1726" i="1"/>
  <c r="G1726" i="1" s="1"/>
  <c r="F1725" i="1"/>
  <c r="G1725" i="1" s="1"/>
  <c r="F1724" i="1"/>
  <c r="G1724" i="1" s="1"/>
  <c r="F1723" i="1"/>
  <c r="G1723" i="1" s="1"/>
  <c r="F1722" i="1"/>
  <c r="G1722" i="1" s="1"/>
  <c r="F1721" i="1"/>
  <c r="G1721" i="1" s="1"/>
  <c r="F1720" i="1"/>
  <c r="G1720" i="1" s="1"/>
  <c r="F1719" i="1"/>
  <c r="G1719" i="1" s="1"/>
  <c r="F1718" i="1"/>
  <c r="G1718" i="1" s="1"/>
  <c r="F1717" i="1"/>
  <c r="G1717" i="1" s="1"/>
  <c r="F1716" i="1"/>
  <c r="G1716" i="1" s="1"/>
  <c r="G1715" i="1"/>
  <c r="F1715" i="1"/>
  <c r="F1714" i="1"/>
  <c r="G1714" i="1" s="1"/>
  <c r="F1713" i="1"/>
  <c r="G1713" i="1" s="1"/>
  <c r="F1712" i="1"/>
  <c r="G1712" i="1" s="1"/>
  <c r="F1711" i="1"/>
  <c r="G1711" i="1" s="1"/>
  <c r="F1710" i="1"/>
  <c r="G1710" i="1" s="1"/>
  <c r="F1709" i="1"/>
  <c r="G1709" i="1" s="1"/>
  <c r="F1708" i="1"/>
  <c r="G1708" i="1" s="1"/>
  <c r="F1707" i="1"/>
  <c r="G1707" i="1" s="1"/>
  <c r="F1706" i="1"/>
  <c r="G1706" i="1" s="1"/>
  <c r="F1705" i="1"/>
  <c r="G1705" i="1" s="1"/>
  <c r="F1704" i="1"/>
  <c r="G1704" i="1" s="1"/>
  <c r="F1703" i="1"/>
  <c r="G1703" i="1" s="1"/>
  <c r="F1702" i="1"/>
  <c r="G1702" i="1" s="1"/>
  <c r="F1701" i="1"/>
  <c r="G1701" i="1" s="1"/>
  <c r="F1700" i="1"/>
  <c r="G1700" i="1" s="1"/>
  <c r="F1699" i="1"/>
  <c r="G1699" i="1" s="1"/>
  <c r="F1698" i="1"/>
  <c r="G1698" i="1" s="1"/>
  <c r="F1697" i="1"/>
  <c r="G1697" i="1" s="1"/>
  <c r="F1696" i="1"/>
  <c r="G1696" i="1" s="1"/>
  <c r="F1695" i="1"/>
  <c r="G1695" i="1" s="1"/>
  <c r="F1694" i="1"/>
  <c r="G1694" i="1" s="1"/>
  <c r="F1693" i="1"/>
  <c r="G1693" i="1" s="1"/>
  <c r="F1692" i="1"/>
  <c r="G1692" i="1" s="1"/>
  <c r="F1691" i="1"/>
  <c r="G1691" i="1" s="1"/>
  <c r="F1690" i="1"/>
  <c r="G1690" i="1" s="1"/>
  <c r="F1689" i="1"/>
  <c r="G1689" i="1" s="1"/>
  <c r="F1688" i="1"/>
  <c r="G1688" i="1" s="1"/>
  <c r="F1687" i="1"/>
  <c r="G1687" i="1" s="1"/>
  <c r="F1686" i="1"/>
  <c r="G1686" i="1" s="1"/>
  <c r="F1685" i="1"/>
  <c r="G1685" i="1" s="1"/>
  <c r="F1684" i="1"/>
  <c r="G1684" i="1" s="1"/>
  <c r="G1683" i="1"/>
  <c r="F1683" i="1"/>
  <c r="F1682" i="1"/>
  <c r="G1682" i="1" s="1"/>
  <c r="F1681" i="1"/>
  <c r="G1681" i="1" s="1"/>
  <c r="F1680" i="1"/>
  <c r="G1680" i="1" s="1"/>
  <c r="F1679" i="1"/>
  <c r="G1679" i="1" s="1"/>
  <c r="F1678" i="1"/>
  <c r="G1678" i="1" s="1"/>
  <c r="F1677" i="1"/>
  <c r="G1677" i="1" s="1"/>
  <c r="F1676" i="1"/>
  <c r="G1676" i="1" s="1"/>
  <c r="F1675" i="1"/>
  <c r="G1675" i="1" s="1"/>
  <c r="F1674" i="1"/>
  <c r="G1674" i="1" s="1"/>
  <c r="F1673" i="1"/>
  <c r="G1673" i="1" s="1"/>
  <c r="F1672" i="1"/>
  <c r="G1672" i="1" s="1"/>
  <c r="F1671" i="1"/>
  <c r="G1671" i="1" s="1"/>
  <c r="F1670" i="1"/>
  <c r="G1670" i="1" s="1"/>
  <c r="F1669" i="1"/>
  <c r="G1669" i="1" s="1"/>
  <c r="F1668" i="1"/>
  <c r="G1668" i="1" s="1"/>
  <c r="F1667" i="1"/>
  <c r="G1667" i="1" s="1"/>
  <c r="F1666" i="1"/>
  <c r="G1666" i="1" s="1"/>
  <c r="F1665" i="1"/>
  <c r="G1665" i="1" s="1"/>
  <c r="F1664" i="1"/>
  <c r="G1664" i="1" s="1"/>
  <c r="F1663" i="1"/>
  <c r="G1663" i="1" s="1"/>
  <c r="F1662" i="1"/>
  <c r="G1662" i="1" s="1"/>
  <c r="F1661" i="1"/>
  <c r="G1661" i="1" s="1"/>
  <c r="F1660" i="1"/>
  <c r="G1660" i="1" s="1"/>
  <c r="F1659" i="1"/>
  <c r="G1659" i="1" s="1"/>
  <c r="F1658" i="1"/>
  <c r="G1658" i="1" s="1"/>
  <c r="F1657" i="1"/>
  <c r="G1657" i="1" s="1"/>
  <c r="F1656" i="1"/>
  <c r="G1656" i="1" s="1"/>
  <c r="F1655" i="1"/>
  <c r="G1655" i="1" s="1"/>
  <c r="F1654" i="1"/>
  <c r="G1654" i="1" s="1"/>
  <c r="F1653" i="1"/>
  <c r="G1653" i="1" s="1"/>
  <c r="F1652" i="1"/>
  <c r="G1652" i="1" s="1"/>
  <c r="F1651" i="1"/>
  <c r="G1651" i="1" s="1"/>
  <c r="F1650" i="1"/>
  <c r="G1650" i="1" s="1"/>
  <c r="F1649" i="1"/>
  <c r="G1649" i="1" s="1"/>
  <c r="F1648" i="1"/>
  <c r="G1648" i="1" s="1"/>
  <c r="F1647" i="1"/>
  <c r="G1647" i="1" s="1"/>
  <c r="F1646" i="1"/>
  <c r="G1646" i="1" s="1"/>
  <c r="F1645" i="1"/>
  <c r="G1645" i="1" s="1"/>
  <c r="F1644" i="1"/>
  <c r="G1644" i="1" s="1"/>
  <c r="F1643" i="1"/>
  <c r="G1643" i="1" s="1"/>
  <c r="F1642" i="1"/>
  <c r="G1642" i="1" s="1"/>
  <c r="F1641" i="1"/>
  <c r="G1641" i="1" s="1"/>
  <c r="F1640" i="1"/>
  <c r="G1640" i="1" s="1"/>
  <c r="F1639" i="1"/>
  <c r="G1639" i="1" s="1"/>
  <c r="F1638" i="1"/>
  <c r="G1638" i="1" s="1"/>
  <c r="F1637" i="1"/>
  <c r="G1637" i="1" s="1"/>
  <c r="F1636" i="1"/>
  <c r="G1636" i="1" s="1"/>
  <c r="F1635" i="1"/>
  <c r="G1635" i="1" s="1"/>
  <c r="F1634" i="1"/>
  <c r="G1634" i="1" s="1"/>
  <c r="F1633" i="1"/>
  <c r="G1633" i="1" s="1"/>
  <c r="F1632" i="1"/>
  <c r="G1632" i="1" s="1"/>
  <c r="F1631" i="1"/>
  <c r="G1631" i="1" s="1"/>
  <c r="F1630" i="1"/>
  <c r="G1630" i="1" s="1"/>
  <c r="F1629" i="1"/>
  <c r="G1629" i="1" s="1"/>
  <c r="F1628" i="1"/>
  <c r="G1628" i="1" s="1"/>
  <c r="F1627" i="1"/>
  <c r="G1627" i="1" s="1"/>
  <c r="F1626" i="1"/>
  <c r="G1626" i="1" s="1"/>
  <c r="F1625" i="1"/>
  <c r="G1625" i="1" s="1"/>
  <c r="F1624" i="1"/>
  <c r="G1624" i="1" s="1"/>
  <c r="F1623" i="1"/>
  <c r="G1623" i="1" s="1"/>
  <c r="F1622" i="1"/>
  <c r="G1622" i="1" s="1"/>
  <c r="F1621" i="1"/>
  <c r="F1620" i="1"/>
  <c r="G1620" i="1" s="1"/>
  <c r="F1619" i="1"/>
  <c r="G1619" i="1" s="1"/>
  <c r="F1618" i="1"/>
  <c r="G1618" i="1" s="1"/>
  <c r="F1617" i="1"/>
  <c r="G1617" i="1" s="1"/>
  <c r="F1616" i="1"/>
  <c r="G1616" i="1" s="1"/>
  <c r="F1615" i="1"/>
  <c r="G1615" i="1" s="1"/>
  <c r="F1614" i="1"/>
  <c r="G1614" i="1" s="1"/>
  <c r="F1613" i="1"/>
  <c r="G1613" i="1" s="1"/>
  <c r="F1612" i="1"/>
  <c r="G1612" i="1" s="1"/>
  <c r="F1611" i="1"/>
  <c r="G1611" i="1" s="1"/>
  <c r="F1610" i="1"/>
  <c r="G1610" i="1" s="1"/>
  <c r="F1609" i="1"/>
  <c r="G1609" i="1" s="1"/>
  <c r="F1608" i="1"/>
  <c r="G1608" i="1" s="1"/>
  <c r="F1607" i="1"/>
  <c r="G1607" i="1" s="1"/>
  <c r="F1606" i="1"/>
  <c r="G1606" i="1" s="1"/>
  <c r="F1605" i="1"/>
  <c r="G1605" i="1" s="1"/>
  <c r="F1604" i="1"/>
  <c r="G1604" i="1" s="1"/>
  <c r="F1603" i="1"/>
  <c r="G1603" i="1" s="1"/>
  <c r="F1602" i="1"/>
  <c r="G1602" i="1" s="1"/>
  <c r="F1601" i="1"/>
  <c r="G1601" i="1" s="1"/>
  <c r="F1600" i="1"/>
  <c r="G1600" i="1" s="1"/>
  <c r="F1599" i="1"/>
  <c r="G1599" i="1" s="1"/>
  <c r="F1598" i="1"/>
  <c r="G1598" i="1" s="1"/>
  <c r="F1597" i="1"/>
  <c r="G1597" i="1" s="1"/>
  <c r="F1596" i="1"/>
  <c r="G1596" i="1" s="1"/>
  <c r="F1595" i="1"/>
  <c r="G1595" i="1" s="1"/>
  <c r="F1594" i="1"/>
  <c r="G1594" i="1" s="1"/>
  <c r="F1593" i="1"/>
  <c r="G1593" i="1" s="1"/>
  <c r="F1592" i="1"/>
  <c r="G1592" i="1" s="1"/>
  <c r="F1591" i="1"/>
  <c r="G1591" i="1" s="1"/>
  <c r="F1590" i="1"/>
  <c r="G1590" i="1" s="1"/>
  <c r="F1589" i="1"/>
  <c r="G1589" i="1" s="1"/>
  <c r="F1588" i="1"/>
  <c r="G1588" i="1" s="1"/>
  <c r="F1587" i="1"/>
  <c r="G1587" i="1" s="1"/>
  <c r="F1586" i="1"/>
  <c r="G1586" i="1" s="1"/>
  <c r="F1585" i="1"/>
  <c r="G1585" i="1" s="1"/>
  <c r="F1584" i="1"/>
  <c r="G1584" i="1" s="1"/>
  <c r="F1583" i="1"/>
  <c r="G1583" i="1" s="1"/>
  <c r="F1582" i="1"/>
  <c r="G1582" i="1" s="1"/>
  <c r="F1581" i="1"/>
  <c r="G1581" i="1" s="1"/>
  <c r="F1580" i="1"/>
  <c r="G1580" i="1" s="1"/>
  <c r="F1579" i="1"/>
  <c r="G1579" i="1" s="1"/>
  <c r="F1578" i="1"/>
  <c r="G1578" i="1" s="1"/>
  <c r="F1577" i="1"/>
  <c r="G1577" i="1" s="1"/>
  <c r="F1576" i="1"/>
  <c r="G1576" i="1" s="1"/>
  <c r="F1575" i="1"/>
  <c r="G1575" i="1" s="1"/>
  <c r="F1574" i="1"/>
  <c r="G1574" i="1" s="1"/>
  <c r="F1573" i="1"/>
  <c r="G1573" i="1" s="1"/>
  <c r="F1572" i="1"/>
  <c r="G1572" i="1" s="1"/>
  <c r="F1571" i="1"/>
  <c r="G1571" i="1" s="1"/>
  <c r="F1570" i="1"/>
  <c r="G1570" i="1" s="1"/>
  <c r="F1569" i="1"/>
  <c r="G1569" i="1" s="1"/>
  <c r="F1568" i="1"/>
  <c r="G1568" i="1" s="1"/>
  <c r="F1567" i="1"/>
  <c r="G1567" i="1" s="1"/>
  <c r="F1566" i="1"/>
  <c r="G1566" i="1" s="1"/>
  <c r="F1565" i="1"/>
  <c r="G1565" i="1" s="1"/>
  <c r="F1564" i="1"/>
  <c r="G1564" i="1" s="1"/>
  <c r="F1563" i="1"/>
  <c r="G1563" i="1" s="1"/>
  <c r="F1562" i="1"/>
  <c r="G1562" i="1" s="1"/>
  <c r="F1561" i="1"/>
  <c r="G1561" i="1" s="1"/>
  <c r="F1560" i="1"/>
  <c r="G1560" i="1" s="1"/>
  <c r="F1559" i="1"/>
  <c r="G1559" i="1" s="1"/>
  <c r="F1558" i="1"/>
  <c r="G1558" i="1" s="1"/>
  <c r="F1557" i="1"/>
  <c r="G1557" i="1" s="1"/>
  <c r="F1556" i="1"/>
  <c r="G1556" i="1" s="1"/>
  <c r="F1555" i="1"/>
  <c r="G1555" i="1" s="1"/>
  <c r="F1554" i="1"/>
  <c r="G1554" i="1" s="1"/>
  <c r="F1553" i="1"/>
  <c r="G1553" i="1" s="1"/>
  <c r="F1552" i="1"/>
  <c r="G1552" i="1" s="1"/>
  <c r="F1551" i="1"/>
  <c r="G1551" i="1" s="1"/>
  <c r="F1550" i="1"/>
  <c r="G1550" i="1" s="1"/>
  <c r="F1549" i="1"/>
  <c r="G1549" i="1" s="1"/>
  <c r="F1548" i="1"/>
  <c r="G1548" i="1" s="1"/>
  <c r="F1547" i="1"/>
  <c r="G1547" i="1" s="1"/>
  <c r="F1546" i="1"/>
  <c r="G1546" i="1" s="1"/>
  <c r="F1545" i="1"/>
  <c r="G1545" i="1" s="1"/>
  <c r="F1544" i="1"/>
  <c r="G1544" i="1" s="1"/>
  <c r="F1543" i="1"/>
  <c r="G1543" i="1" s="1"/>
  <c r="F1542" i="1"/>
  <c r="G1542" i="1" s="1"/>
  <c r="F1541" i="1"/>
  <c r="G1541" i="1" s="1"/>
  <c r="F1540" i="1"/>
  <c r="G1540" i="1" s="1"/>
  <c r="F1539" i="1"/>
  <c r="G1539" i="1" s="1"/>
  <c r="F1538" i="1"/>
  <c r="G1538" i="1" s="1"/>
  <c r="F1537" i="1"/>
  <c r="G1537" i="1" s="1"/>
  <c r="F1536" i="1"/>
  <c r="G1536" i="1" s="1"/>
  <c r="F1535" i="1"/>
  <c r="G1535" i="1" s="1"/>
  <c r="F1534" i="1"/>
  <c r="G1534" i="1" s="1"/>
  <c r="F1533" i="1"/>
  <c r="G1533" i="1" s="1"/>
  <c r="F1532" i="1"/>
  <c r="G1532" i="1" s="1"/>
  <c r="F1531" i="1"/>
  <c r="G1531" i="1" s="1"/>
  <c r="F1530" i="1"/>
  <c r="G1530" i="1" s="1"/>
  <c r="F1529" i="1"/>
  <c r="G1529" i="1" s="1"/>
  <c r="F1528" i="1"/>
  <c r="G1528" i="1" s="1"/>
  <c r="F1527" i="1"/>
  <c r="G1527" i="1" s="1"/>
  <c r="F1526" i="1"/>
  <c r="G1526" i="1" s="1"/>
  <c r="F1525" i="1"/>
  <c r="G1525" i="1" s="1"/>
  <c r="F1524" i="1"/>
  <c r="G1524" i="1" s="1"/>
  <c r="F1523" i="1"/>
  <c r="G1523" i="1" s="1"/>
  <c r="F1522" i="1"/>
  <c r="G1522" i="1" s="1"/>
  <c r="F1521" i="1"/>
  <c r="G1521" i="1" s="1"/>
  <c r="F1520" i="1"/>
  <c r="G1520" i="1" s="1"/>
  <c r="F1519" i="1"/>
  <c r="G1519" i="1" s="1"/>
  <c r="F1518" i="1"/>
  <c r="G1518" i="1" s="1"/>
  <c r="F1517" i="1"/>
  <c r="G1517" i="1" s="1"/>
  <c r="F1516" i="1"/>
  <c r="G1516" i="1" s="1"/>
  <c r="F1515" i="1"/>
  <c r="G1515" i="1" s="1"/>
  <c r="F1514" i="1"/>
  <c r="G1514" i="1" s="1"/>
  <c r="F1513" i="1"/>
  <c r="G1513" i="1" s="1"/>
  <c r="F1512" i="1"/>
  <c r="G1512" i="1" s="1"/>
  <c r="F1511" i="1"/>
  <c r="G1511" i="1" s="1"/>
  <c r="F1510" i="1"/>
  <c r="F1509" i="1"/>
  <c r="G1509" i="1" s="1"/>
  <c r="F1508" i="1"/>
  <c r="G1508" i="1" s="1"/>
  <c r="F1507" i="1"/>
  <c r="G1507" i="1" s="1"/>
  <c r="F1506" i="1"/>
  <c r="G1506" i="1" s="1"/>
  <c r="F1505" i="1"/>
  <c r="G1505" i="1" s="1"/>
  <c r="F1504" i="1"/>
  <c r="G1504" i="1" s="1"/>
  <c r="F1503" i="1"/>
  <c r="G1503" i="1" s="1"/>
  <c r="F1502" i="1"/>
  <c r="G1502" i="1" s="1"/>
  <c r="F1501" i="1"/>
  <c r="G1501" i="1" s="1"/>
  <c r="G1500" i="1"/>
  <c r="F1500" i="1"/>
  <c r="F1499" i="1"/>
  <c r="G1499" i="1" s="1"/>
  <c r="F1498" i="1"/>
  <c r="G1498" i="1" s="1"/>
  <c r="F1497" i="1"/>
  <c r="F1496" i="1"/>
  <c r="G1496" i="1" s="1"/>
  <c r="F1495" i="1"/>
  <c r="F1494" i="1"/>
  <c r="G1494" i="1" s="1"/>
  <c r="F1493" i="1"/>
  <c r="G1493" i="1" s="1"/>
  <c r="F1492" i="1"/>
  <c r="G1492" i="1" s="1"/>
  <c r="F1491" i="1"/>
  <c r="G1491" i="1" s="1"/>
  <c r="F1490" i="1"/>
  <c r="G1490" i="1" s="1"/>
  <c r="F1489" i="1"/>
  <c r="G1489" i="1" s="1"/>
  <c r="F1488" i="1"/>
  <c r="G1488" i="1" s="1"/>
  <c r="F1487" i="1"/>
  <c r="G1487" i="1" s="1"/>
  <c r="F1486" i="1"/>
  <c r="G1486" i="1" s="1"/>
  <c r="F1485" i="1"/>
  <c r="G1485" i="1" s="1"/>
  <c r="F1484" i="1"/>
  <c r="G1484" i="1" s="1"/>
  <c r="F1483" i="1"/>
  <c r="G1483" i="1" s="1"/>
  <c r="F1482" i="1"/>
  <c r="G1482" i="1" s="1"/>
  <c r="F1481" i="1"/>
  <c r="G1481" i="1" s="1"/>
  <c r="F1480" i="1"/>
  <c r="G1480" i="1" s="1"/>
  <c r="F1479" i="1"/>
  <c r="G1479" i="1" s="1"/>
  <c r="F1478" i="1"/>
  <c r="G1478" i="1" s="1"/>
  <c r="F1477" i="1"/>
  <c r="G1477" i="1" s="1"/>
  <c r="F1476" i="1"/>
  <c r="F1475" i="1"/>
  <c r="G1475" i="1" s="1"/>
  <c r="F1474" i="1"/>
  <c r="G1474" i="1" s="1"/>
  <c r="F1473" i="1"/>
  <c r="F1472" i="1"/>
  <c r="G1472" i="1" s="1"/>
  <c r="F1471" i="1"/>
  <c r="G1471" i="1" s="1"/>
  <c r="F1470" i="1"/>
  <c r="G1470" i="1" s="1"/>
  <c r="F1469" i="1"/>
  <c r="G1469" i="1" s="1"/>
  <c r="F1468" i="1"/>
  <c r="G1468" i="1" s="1"/>
  <c r="F1467" i="1"/>
  <c r="G1467" i="1" s="1"/>
  <c r="F1466" i="1"/>
  <c r="G1466" i="1" s="1"/>
  <c r="F1465" i="1"/>
  <c r="G1465" i="1" s="1"/>
  <c r="F1464" i="1"/>
  <c r="G1464" i="1" s="1"/>
  <c r="F1463" i="1"/>
  <c r="G1463" i="1" s="1"/>
  <c r="F1462" i="1"/>
  <c r="G1462" i="1" s="1"/>
  <c r="F1461" i="1"/>
  <c r="G1461" i="1" s="1"/>
  <c r="F1460" i="1"/>
  <c r="G1460" i="1" s="1"/>
  <c r="F1459" i="1"/>
  <c r="G1459" i="1" s="1"/>
  <c r="F1458" i="1"/>
  <c r="G1458" i="1" s="1"/>
  <c r="F1457" i="1"/>
  <c r="G1457" i="1" s="1"/>
  <c r="G1456" i="1"/>
  <c r="F1456" i="1"/>
  <c r="F1455" i="1"/>
  <c r="G1455" i="1" s="1"/>
  <c r="F1454" i="1"/>
  <c r="G1454" i="1" s="1"/>
  <c r="F1453" i="1"/>
  <c r="G1453" i="1" s="1"/>
  <c r="F1452" i="1"/>
  <c r="G1452" i="1" s="1"/>
  <c r="F1451" i="1"/>
  <c r="G1451" i="1" s="1"/>
  <c r="F1450" i="1"/>
  <c r="G1450" i="1" s="1"/>
  <c r="F1449" i="1"/>
  <c r="G1449" i="1" s="1"/>
  <c r="F1448" i="1"/>
  <c r="G1448" i="1" s="1"/>
  <c r="F1447" i="1"/>
  <c r="G1447" i="1" s="1"/>
  <c r="F1446" i="1"/>
  <c r="F1445" i="1"/>
  <c r="G1445" i="1" s="1"/>
  <c r="F1444" i="1"/>
  <c r="G1444" i="1" s="1"/>
  <c r="F1443" i="1"/>
  <c r="F1442" i="1"/>
  <c r="F1441" i="1"/>
  <c r="G1441" i="1" s="1"/>
  <c r="F1440" i="1"/>
  <c r="G1440" i="1" s="1"/>
  <c r="F1439" i="1"/>
  <c r="G1439" i="1" s="1"/>
  <c r="F1438" i="1"/>
  <c r="F1437" i="1"/>
  <c r="G1437" i="1" s="1"/>
  <c r="F1436" i="1"/>
  <c r="G1436" i="1" s="1"/>
  <c r="F1435" i="1"/>
  <c r="G1435" i="1" s="1"/>
  <c r="F1434" i="1"/>
  <c r="F1433" i="1"/>
  <c r="F1432" i="1"/>
  <c r="G1432" i="1" s="1"/>
  <c r="F1431" i="1"/>
  <c r="G1431" i="1" s="1"/>
  <c r="F1430" i="1"/>
  <c r="G1430" i="1" s="1"/>
  <c r="F1429" i="1"/>
  <c r="G1429" i="1" s="1"/>
  <c r="F1428" i="1"/>
  <c r="G1428" i="1" s="1"/>
  <c r="F1427" i="1"/>
  <c r="G1427" i="1" s="1"/>
  <c r="F1426" i="1"/>
  <c r="G1426" i="1" s="1"/>
  <c r="F1425" i="1"/>
  <c r="G1425" i="1" s="1"/>
  <c r="F1424" i="1"/>
  <c r="G1424" i="1" s="1"/>
  <c r="F1423" i="1"/>
  <c r="G1423" i="1" s="1"/>
  <c r="F1422" i="1"/>
  <c r="G1422" i="1" s="1"/>
  <c r="F1421" i="1"/>
  <c r="F1420" i="1"/>
  <c r="F1419" i="1"/>
  <c r="F1418" i="1"/>
  <c r="G1418" i="1" s="1"/>
  <c r="F1417" i="1"/>
  <c r="G1417" i="1" s="1"/>
  <c r="F1416" i="1"/>
  <c r="G1416" i="1" s="1"/>
  <c r="F1415" i="1"/>
  <c r="G1415" i="1" s="1"/>
  <c r="F1414" i="1"/>
  <c r="G1414" i="1" s="1"/>
  <c r="F1413" i="1"/>
  <c r="G1413" i="1" s="1"/>
  <c r="F1412" i="1"/>
  <c r="G1412" i="1" s="1"/>
  <c r="F1411" i="1"/>
  <c r="G1411" i="1" s="1"/>
  <c r="F1410" i="1"/>
  <c r="G1410" i="1" s="1"/>
  <c r="F1409" i="1"/>
  <c r="F1408" i="1"/>
  <c r="F1407" i="1"/>
  <c r="G1407" i="1" s="1"/>
  <c r="F1406" i="1"/>
  <c r="G1406" i="1" s="1"/>
  <c r="F1405" i="1"/>
  <c r="G1405" i="1" s="1"/>
  <c r="F1404" i="1"/>
  <c r="F1403" i="1"/>
  <c r="G1403" i="1" s="1"/>
  <c r="F1402" i="1"/>
  <c r="G1402" i="1" s="1"/>
  <c r="F1401" i="1"/>
  <c r="G1401" i="1" s="1"/>
  <c r="F1400" i="1"/>
  <c r="G1400" i="1" s="1"/>
  <c r="F1399" i="1"/>
  <c r="G1399" i="1" s="1"/>
  <c r="F1398" i="1"/>
  <c r="G1398" i="1" s="1"/>
  <c r="F1397" i="1"/>
  <c r="G1397" i="1" s="1"/>
  <c r="F1396" i="1"/>
  <c r="G1396" i="1" s="1"/>
  <c r="F1395" i="1"/>
  <c r="G1395" i="1" s="1"/>
  <c r="F1394" i="1"/>
  <c r="G1394" i="1" s="1"/>
  <c r="F1393" i="1"/>
  <c r="G1393" i="1" s="1"/>
  <c r="F1392" i="1"/>
  <c r="G1392" i="1" s="1"/>
  <c r="F1391" i="1"/>
  <c r="F1390" i="1"/>
  <c r="G1390" i="1" s="1"/>
  <c r="F1389" i="1"/>
  <c r="G1389" i="1" s="1"/>
  <c r="F1388" i="1"/>
  <c r="G1388" i="1" s="1"/>
  <c r="F1387" i="1"/>
  <c r="G1387" i="1" s="1"/>
  <c r="F1386" i="1"/>
  <c r="F1385" i="1"/>
  <c r="F1384" i="1"/>
  <c r="G1384" i="1" s="1"/>
  <c r="F1383" i="1"/>
  <c r="G1383" i="1" s="1"/>
  <c r="F1382" i="1"/>
  <c r="F1381" i="1"/>
  <c r="G1381" i="1" s="1"/>
  <c r="F1380" i="1"/>
  <c r="G1380" i="1" s="1"/>
  <c r="F1379" i="1"/>
  <c r="G1379" i="1" s="1"/>
  <c r="G1378" i="1"/>
  <c r="F1378" i="1"/>
  <c r="F1377" i="1"/>
  <c r="G1377" i="1" s="1"/>
  <c r="F1376" i="1"/>
  <c r="F1375" i="1"/>
  <c r="F1374" i="1"/>
  <c r="G1374" i="1" s="1"/>
  <c r="F1373" i="1"/>
  <c r="G1373" i="1" s="1"/>
  <c r="F1372" i="1"/>
  <c r="F1371" i="1"/>
  <c r="G1371" i="1" s="1"/>
  <c r="F1370" i="1"/>
  <c r="G1370" i="1" s="1"/>
  <c r="F1369" i="1"/>
  <c r="G1369" i="1" s="1"/>
  <c r="F1368" i="1"/>
  <c r="G1368" i="1" s="1"/>
  <c r="F1367" i="1"/>
  <c r="G1367" i="1" s="1"/>
  <c r="F1366" i="1"/>
  <c r="G1366" i="1" s="1"/>
  <c r="F1365" i="1"/>
  <c r="G1365" i="1" s="1"/>
  <c r="F1364" i="1"/>
  <c r="F1363" i="1"/>
  <c r="G1363" i="1" s="1"/>
  <c r="F1362" i="1"/>
  <c r="G1362" i="1" s="1"/>
  <c r="F1361" i="1"/>
  <c r="G1361" i="1" s="1"/>
  <c r="F1360" i="1"/>
  <c r="G1360" i="1" s="1"/>
  <c r="F1359" i="1"/>
  <c r="F1358" i="1"/>
  <c r="G1358" i="1" s="1"/>
  <c r="F1357" i="1"/>
  <c r="G1357" i="1" s="1"/>
  <c r="F1356" i="1"/>
  <c r="G1355" i="1"/>
  <c r="F1355" i="1"/>
  <c r="F1354" i="1"/>
  <c r="G1354" i="1" s="1"/>
  <c r="F1353" i="1"/>
  <c r="G1353" i="1" s="1"/>
  <c r="F1352" i="1"/>
  <c r="G1352" i="1" s="1"/>
  <c r="F1351" i="1"/>
  <c r="G1351" i="1" s="1"/>
  <c r="F1350" i="1"/>
  <c r="F1349" i="1"/>
  <c r="G1349" i="1" s="1"/>
  <c r="F1348" i="1"/>
  <c r="G1348" i="1" s="1"/>
  <c r="F1347" i="1"/>
  <c r="G1347" i="1" s="1"/>
  <c r="F1346" i="1"/>
  <c r="F1345" i="1"/>
  <c r="G1345" i="1" s="1"/>
  <c r="F1344" i="1"/>
  <c r="G1344" i="1" s="1"/>
  <c r="F1343" i="1"/>
  <c r="G1343" i="1" s="1"/>
  <c r="F1342" i="1"/>
  <c r="G1342" i="1" s="1"/>
  <c r="F1341" i="1"/>
  <c r="G1341" i="1" s="1"/>
  <c r="F1340" i="1"/>
  <c r="G1340" i="1" s="1"/>
  <c r="F1339" i="1"/>
  <c r="G1339" i="1" s="1"/>
  <c r="F1338" i="1"/>
  <c r="G1338" i="1" s="1"/>
  <c r="F1337" i="1"/>
  <c r="G1337" i="1" s="1"/>
  <c r="F1336" i="1"/>
  <c r="F1335" i="1"/>
  <c r="G1335" i="1" s="1"/>
  <c r="F1334" i="1"/>
  <c r="F1333" i="1"/>
  <c r="F1332" i="1"/>
  <c r="G1332" i="1" s="1"/>
  <c r="F1331" i="1"/>
  <c r="G1331" i="1" s="1"/>
  <c r="F1330" i="1"/>
  <c r="F1329" i="1"/>
  <c r="G1329" i="1" s="1"/>
  <c r="F1328" i="1"/>
  <c r="G1328" i="1" s="1"/>
  <c r="F1327" i="1"/>
  <c r="G1327" i="1" s="1"/>
  <c r="F1326" i="1"/>
  <c r="G1326" i="1" s="1"/>
  <c r="F1325" i="1"/>
  <c r="G1325" i="1" s="1"/>
  <c r="F1324" i="1"/>
  <c r="G1324" i="1" s="1"/>
  <c r="F1323" i="1"/>
  <c r="G1323" i="1" s="1"/>
  <c r="F1322" i="1"/>
  <c r="G1322" i="1" s="1"/>
  <c r="F1321" i="1"/>
  <c r="G1321" i="1" s="1"/>
  <c r="F1320" i="1"/>
  <c r="G1320" i="1" s="1"/>
  <c r="F1319" i="1"/>
  <c r="G1319" i="1" s="1"/>
  <c r="F1318" i="1"/>
  <c r="G1318" i="1" s="1"/>
  <c r="F1317" i="1"/>
  <c r="F1316" i="1"/>
  <c r="G1316" i="1" s="1"/>
  <c r="F1315" i="1"/>
  <c r="G1315" i="1" s="1"/>
  <c r="F1314" i="1"/>
  <c r="G1314" i="1" s="1"/>
  <c r="F1313" i="1"/>
  <c r="F1312" i="1"/>
  <c r="F1311" i="1"/>
  <c r="G1311" i="1" s="1"/>
  <c r="F1310" i="1"/>
  <c r="F1309" i="1"/>
  <c r="F1308" i="1"/>
  <c r="G1308" i="1" s="1"/>
  <c r="F1307" i="1"/>
  <c r="G1307" i="1" s="1"/>
  <c r="F1306" i="1"/>
  <c r="F1305" i="1"/>
  <c r="G1305" i="1" s="1"/>
  <c r="F1304" i="1"/>
  <c r="G1304" i="1" s="1"/>
  <c r="F1303" i="1"/>
  <c r="G1303" i="1" s="1"/>
  <c r="F1302" i="1"/>
  <c r="F1301" i="1"/>
  <c r="G1301" i="1" s="1"/>
  <c r="F1300" i="1"/>
  <c r="G1300" i="1" s="1"/>
  <c r="F1299" i="1"/>
  <c r="G1299" i="1" s="1"/>
  <c r="F1298" i="1"/>
  <c r="G1298" i="1" s="1"/>
  <c r="F1297" i="1"/>
  <c r="G1297" i="1" s="1"/>
  <c r="F1296" i="1"/>
  <c r="F1295" i="1"/>
  <c r="G1295" i="1" s="1"/>
  <c r="F1294" i="1"/>
  <c r="F1293" i="1"/>
  <c r="F1292" i="1"/>
  <c r="G1292" i="1" s="1"/>
  <c r="F1291" i="1"/>
  <c r="G1291" i="1" s="1"/>
  <c r="F1290" i="1"/>
  <c r="G1290" i="1" s="1"/>
  <c r="F1289" i="1"/>
  <c r="G1289" i="1" s="1"/>
  <c r="F1288" i="1"/>
  <c r="F1287" i="1"/>
  <c r="G1287" i="1" s="1"/>
  <c r="F1286" i="1"/>
  <c r="G1286" i="1" s="1"/>
  <c r="F1285" i="1"/>
  <c r="G1285" i="1" s="1"/>
  <c r="F1284" i="1"/>
  <c r="G1284" i="1" s="1"/>
  <c r="F1283" i="1"/>
  <c r="G1283" i="1" s="1"/>
  <c r="F1282" i="1"/>
  <c r="G1282" i="1" s="1"/>
  <c r="F1281" i="1"/>
  <c r="F1280" i="1"/>
  <c r="G1280" i="1" s="1"/>
  <c r="F1279" i="1"/>
  <c r="G1279" i="1" s="1"/>
  <c r="F1278" i="1"/>
  <c r="F1277" i="1"/>
  <c r="F1276" i="1"/>
  <c r="G1276" i="1" s="1"/>
  <c r="F1275" i="1"/>
  <c r="G1275" i="1" s="1"/>
  <c r="F1274" i="1"/>
  <c r="F1273" i="1"/>
  <c r="G1273" i="1" s="1"/>
  <c r="F1272" i="1"/>
  <c r="G1272" i="1" s="1"/>
  <c r="F1271" i="1"/>
  <c r="G1271" i="1" s="1"/>
  <c r="F1270" i="1"/>
  <c r="G1270" i="1" s="1"/>
  <c r="F1269" i="1"/>
  <c r="G1269" i="1" s="1"/>
  <c r="F1268" i="1"/>
  <c r="G1268" i="1" s="1"/>
  <c r="F1267" i="1"/>
  <c r="F1266" i="1"/>
  <c r="G1266" i="1" s="1"/>
  <c r="F1265" i="1"/>
  <c r="G1265" i="1" s="1"/>
  <c r="F1264" i="1"/>
  <c r="G1264" i="1" s="1"/>
  <c r="F1263" i="1"/>
  <c r="G1263" i="1" s="1"/>
  <c r="F1262" i="1"/>
  <c r="G1262" i="1" s="1"/>
  <c r="F1261" i="1"/>
  <c r="G1261" i="1" s="1"/>
  <c r="F1260" i="1"/>
  <c r="G1260" i="1" s="1"/>
  <c r="F1259" i="1"/>
  <c r="G1259" i="1" s="1"/>
  <c r="F1258" i="1"/>
  <c r="G1258" i="1" s="1"/>
  <c r="F1257" i="1"/>
  <c r="F1256" i="1"/>
  <c r="G1256" i="1" s="1"/>
  <c r="F1255" i="1"/>
  <c r="G1255" i="1" s="1"/>
  <c r="F1254" i="1"/>
  <c r="G1254" i="1" s="1"/>
  <c r="F1253" i="1"/>
  <c r="F1252" i="1"/>
  <c r="G1252" i="1" s="1"/>
  <c r="F1251" i="1"/>
  <c r="F1250" i="1"/>
  <c r="G1250" i="1" s="1"/>
  <c r="F1249" i="1"/>
  <c r="F1248" i="1"/>
  <c r="F1247" i="1"/>
  <c r="G1247" i="1" s="1"/>
  <c r="F1246" i="1"/>
  <c r="G1246" i="1" s="1"/>
  <c r="F1245" i="1"/>
  <c r="G1245" i="1" s="1"/>
  <c r="F1244" i="1"/>
  <c r="G1244" i="1" s="1"/>
  <c r="F1243" i="1"/>
  <c r="F1242" i="1"/>
  <c r="F1241" i="1"/>
  <c r="F1240" i="1"/>
  <c r="G1240" i="1" s="1"/>
  <c r="F1239" i="1"/>
  <c r="G1239" i="1" s="1"/>
  <c r="F1238" i="1"/>
  <c r="G1238" i="1" s="1"/>
  <c r="F1237" i="1"/>
  <c r="G1237" i="1" s="1"/>
  <c r="F1236" i="1"/>
  <c r="F1235" i="1"/>
  <c r="G1235" i="1" s="1"/>
  <c r="F1234" i="1"/>
  <c r="F1233" i="1"/>
  <c r="G1233" i="1" s="1"/>
  <c r="F1232" i="1"/>
  <c r="G1232" i="1" s="1"/>
  <c r="F1231" i="1"/>
  <c r="G1231" i="1" s="1"/>
  <c r="F1230" i="1"/>
  <c r="G1230" i="1" s="1"/>
  <c r="F1229" i="1"/>
  <c r="G1229" i="1" s="1"/>
  <c r="F1228" i="1"/>
  <c r="G1228" i="1" s="1"/>
  <c r="F1227" i="1"/>
  <c r="G1227" i="1" s="1"/>
  <c r="F1226" i="1"/>
  <c r="G1226" i="1" s="1"/>
  <c r="F1225" i="1"/>
  <c r="G1225" i="1" s="1"/>
  <c r="F1224" i="1"/>
  <c r="F1223" i="1"/>
  <c r="G1223" i="1" s="1"/>
  <c r="F1222" i="1"/>
  <c r="F1221" i="1"/>
  <c r="F1220" i="1"/>
  <c r="G1220" i="1" s="1"/>
  <c r="F1219" i="1"/>
  <c r="F1218" i="1"/>
  <c r="G1218" i="1" s="1"/>
  <c r="F1217" i="1"/>
  <c r="G1217" i="1" s="1"/>
  <c r="F1216" i="1"/>
  <c r="G1216" i="1" s="1"/>
  <c r="F1215" i="1"/>
  <c r="G1215" i="1" s="1"/>
  <c r="F1214" i="1"/>
  <c r="G1214" i="1" s="1"/>
  <c r="F1213" i="1"/>
  <c r="G1213" i="1" s="1"/>
  <c r="F1212" i="1"/>
  <c r="G1212" i="1" s="1"/>
  <c r="F1211" i="1"/>
  <c r="G1211" i="1" s="1"/>
  <c r="F1210" i="1"/>
  <c r="F1209" i="1"/>
  <c r="F1208" i="1"/>
  <c r="F1207" i="1"/>
  <c r="G1207" i="1" s="1"/>
  <c r="F1206" i="1"/>
  <c r="F1205" i="1"/>
  <c r="G1205" i="1" s="1"/>
  <c r="F1204" i="1"/>
  <c r="G1204" i="1" s="1"/>
  <c r="G1203" i="1"/>
  <c r="F1203" i="1"/>
  <c r="F1202" i="1"/>
  <c r="F1201" i="1"/>
  <c r="G1201" i="1" s="1"/>
  <c r="F1200" i="1"/>
  <c r="G1200" i="1" s="1"/>
  <c r="F1199" i="1"/>
  <c r="G1199" i="1" s="1"/>
  <c r="F1198" i="1"/>
  <c r="G1198" i="1" s="1"/>
  <c r="F1197" i="1"/>
  <c r="G1197" i="1" s="1"/>
  <c r="F1196" i="1"/>
  <c r="G1196" i="1" s="1"/>
  <c r="F1195" i="1"/>
  <c r="G1195" i="1" s="1"/>
  <c r="F1194" i="1"/>
  <c r="G1194" i="1" s="1"/>
  <c r="F1193" i="1"/>
  <c r="G1193" i="1" s="1"/>
  <c r="F1192" i="1"/>
  <c r="F1191" i="1"/>
  <c r="G1191" i="1" s="1"/>
  <c r="F1190" i="1"/>
  <c r="G1190" i="1" s="1"/>
  <c r="F1189" i="1"/>
  <c r="F1188" i="1"/>
  <c r="F1187" i="1"/>
  <c r="G1187" i="1" s="1"/>
  <c r="F1186" i="1"/>
  <c r="G1186" i="1" s="1"/>
  <c r="F1185" i="1"/>
  <c r="F1184" i="1"/>
  <c r="G1184" i="1" s="1"/>
  <c r="F1183" i="1"/>
  <c r="G1183" i="1" s="1"/>
  <c r="F1182" i="1"/>
  <c r="G1182" i="1" s="1"/>
  <c r="F1181" i="1"/>
  <c r="G1181" i="1" s="1"/>
  <c r="F1180" i="1"/>
  <c r="F1179" i="1"/>
  <c r="G1179" i="1" s="1"/>
  <c r="F1178" i="1"/>
  <c r="G1178" i="1" s="1"/>
  <c r="F1177" i="1"/>
  <c r="G1177" i="1" s="1"/>
  <c r="F1176" i="1"/>
  <c r="G1176" i="1" s="1"/>
  <c r="F1175" i="1"/>
  <c r="G1175" i="1" s="1"/>
  <c r="F1174" i="1"/>
  <c r="G1174" i="1" s="1"/>
  <c r="F1173" i="1"/>
  <c r="G1173" i="1" s="1"/>
  <c r="F1172" i="1"/>
  <c r="F1171" i="1"/>
  <c r="F1170" i="1"/>
  <c r="F1169" i="1"/>
  <c r="F1168" i="1"/>
  <c r="G1168" i="1" s="1"/>
  <c r="F1167" i="1"/>
  <c r="G1167" i="1" s="1"/>
  <c r="F1166" i="1"/>
  <c r="G1166" i="1" s="1"/>
  <c r="F1165" i="1"/>
  <c r="F1164" i="1"/>
  <c r="F1163" i="1"/>
  <c r="G1163" i="1" s="1"/>
  <c r="F1162" i="1"/>
  <c r="G1162" i="1" s="1"/>
  <c r="F1161" i="1"/>
  <c r="G1161" i="1" s="1"/>
  <c r="F1160" i="1"/>
  <c r="F1159" i="1"/>
  <c r="G1159" i="1" s="1"/>
  <c r="F1158" i="1"/>
  <c r="G1158" i="1" s="1"/>
  <c r="F1157" i="1"/>
  <c r="G1157" i="1" s="1"/>
  <c r="F1156" i="1"/>
  <c r="F1155" i="1"/>
  <c r="G1155" i="1" s="1"/>
  <c r="F1154" i="1"/>
  <c r="G1154" i="1" s="1"/>
  <c r="F1153" i="1"/>
  <c r="G1153" i="1" s="1"/>
  <c r="F1152" i="1"/>
  <c r="F1151" i="1"/>
  <c r="F1150" i="1"/>
  <c r="G1150" i="1" s="1"/>
  <c r="F1149" i="1"/>
  <c r="G1149" i="1" s="1"/>
  <c r="F1148" i="1"/>
  <c r="G1148" i="1" s="1"/>
  <c r="F1147" i="1"/>
  <c r="G1147" i="1" s="1"/>
  <c r="F1146" i="1"/>
  <c r="G1146" i="1" s="1"/>
  <c r="F1145" i="1"/>
  <c r="G1145" i="1" s="1"/>
  <c r="F1144" i="1"/>
  <c r="G1144" i="1" s="1"/>
  <c r="F1143" i="1"/>
  <c r="F1142" i="1"/>
  <c r="F1141" i="1"/>
  <c r="F1140" i="1"/>
  <c r="G1140" i="1" s="1"/>
  <c r="F1139" i="1"/>
  <c r="G1139" i="1" s="1"/>
  <c r="F1138" i="1"/>
  <c r="G1138" i="1" s="1"/>
  <c r="F1137" i="1"/>
  <c r="G1137" i="1" s="1"/>
  <c r="F1136" i="1"/>
  <c r="G1136" i="1" s="1"/>
  <c r="F1135" i="1"/>
  <c r="G1135" i="1" s="1"/>
  <c r="F1134" i="1"/>
  <c r="G1134" i="1" s="1"/>
  <c r="F1133" i="1"/>
  <c r="G1133" i="1" s="1"/>
  <c r="F1132" i="1"/>
  <c r="F1131" i="1"/>
  <c r="G1131" i="1" s="1"/>
  <c r="F1130" i="1"/>
  <c r="G1130" i="1" s="1"/>
  <c r="F1129" i="1"/>
  <c r="G1129" i="1" s="1"/>
  <c r="F1128" i="1"/>
  <c r="G1128" i="1" s="1"/>
  <c r="F1127" i="1"/>
  <c r="G1127" i="1" s="1"/>
  <c r="G1126" i="1"/>
  <c r="F1126" i="1"/>
  <c r="F1125" i="1"/>
  <c r="G1125" i="1" s="1"/>
  <c r="F1124" i="1"/>
  <c r="G1124" i="1" s="1"/>
  <c r="F1123" i="1"/>
  <c r="G1123" i="1" s="1"/>
  <c r="F1122" i="1"/>
  <c r="G1122" i="1" s="1"/>
  <c r="F1121" i="1"/>
  <c r="G1121" i="1" s="1"/>
  <c r="F1120" i="1"/>
  <c r="G1120" i="1" s="1"/>
  <c r="F1119" i="1"/>
  <c r="G1119" i="1" s="1"/>
  <c r="F1118" i="1"/>
  <c r="G1118" i="1" s="1"/>
  <c r="F1117" i="1"/>
  <c r="G1117" i="1" s="1"/>
  <c r="F1116" i="1"/>
  <c r="G1116" i="1" s="1"/>
  <c r="F1115" i="1"/>
  <c r="G1115" i="1" s="1"/>
  <c r="F1114" i="1"/>
  <c r="G1114" i="1" s="1"/>
  <c r="F1113" i="1"/>
  <c r="G1113" i="1" s="1"/>
  <c r="F1112" i="1"/>
  <c r="G1112" i="1" s="1"/>
  <c r="F1111" i="1"/>
  <c r="G1111" i="1" s="1"/>
  <c r="F1110" i="1"/>
  <c r="G1110" i="1" s="1"/>
  <c r="F1109" i="1"/>
  <c r="G1109" i="1" s="1"/>
  <c r="F1108" i="1"/>
  <c r="G1108" i="1" s="1"/>
  <c r="F1107" i="1"/>
  <c r="G1107" i="1" s="1"/>
  <c r="F1106" i="1"/>
  <c r="G1106" i="1" s="1"/>
  <c r="F1105" i="1"/>
  <c r="G1105" i="1" s="1"/>
  <c r="F1104" i="1"/>
  <c r="F1103" i="1"/>
  <c r="G1103" i="1" s="1"/>
  <c r="F1102" i="1"/>
  <c r="G1102" i="1" s="1"/>
  <c r="F1101" i="1"/>
  <c r="G1101" i="1" s="1"/>
  <c r="F1100" i="1"/>
  <c r="F1099" i="1"/>
  <c r="G1099" i="1" s="1"/>
  <c r="F1098" i="1"/>
  <c r="G1098" i="1" s="1"/>
  <c r="F1097" i="1"/>
  <c r="G1097" i="1" s="1"/>
  <c r="F1096" i="1"/>
  <c r="G1096" i="1" s="1"/>
  <c r="F1095" i="1"/>
  <c r="G1095" i="1" s="1"/>
  <c r="F1094" i="1"/>
  <c r="G1094" i="1" s="1"/>
  <c r="F1093" i="1"/>
  <c r="G1093" i="1" s="1"/>
  <c r="F1092" i="1"/>
  <c r="F1091" i="1"/>
  <c r="G1091" i="1" s="1"/>
  <c r="F1090" i="1"/>
  <c r="G1090" i="1" s="1"/>
  <c r="F1089" i="1"/>
  <c r="G1089" i="1" s="1"/>
  <c r="F1088" i="1"/>
  <c r="G1088" i="1" s="1"/>
  <c r="F1087" i="1"/>
  <c r="G1087" i="1" s="1"/>
  <c r="F1086" i="1"/>
  <c r="G1086" i="1" s="1"/>
  <c r="F1085" i="1"/>
  <c r="G1085" i="1" s="1"/>
  <c r="F1084" i="1"/>
  <c r="G1084" i="1" s="1"/>
  <c r="F1083" i="1"/>
  <c r="G1083" i="1" s="1"/>
  <c r="F1082" i="1"/>
  <c r="G1082" i="1" s="1"/>
  <c r="F1081" i="1"/>
  <c r="G1081" i="1" s="1"/>
  <c r="F1080" i="1"/>
  <c r="G1080" i="1" s="1"/>
  <c r="F1079" i="1"/>
  <c r="G1079" i="1" s="1"/>
  <c r="F1078" i="1"/>
  <c r="G1078" i="1" s="1"/>
  <c r="F1077" i="1"/>
  <c r="G1077" i="1" s="1"/>
  <c r="F1076" i="1"/>
  <c r="G1076" i="1" s="1"/>
  <c r="F1075" i="1"/>
  <c r="G1075" i="1" s="1"/>
  <c r="F1074" i="1"/>
  <c r="G1074" i="1" s="1"/>
  <c r="F1073" i="1"/>
  <c r="G1073" i="1" s="1"/>
  <c r="F1072" i="1"/>
  <c r="G1072" i="1" s="1"/>
  <c r="F1071" i="1"/>
  <c r="G1071" i="1" s="1"/>
  <c r="F1070" i="1"/>
  <c r="G1070" i="1" s="1"/>
  <c r="F1069" i="1"/>
  <c r="G1069" i="1" s="1"/>
  <c r="F1068" i="1"/>
  <c r="G1068" i="1" s="1"/>
  <c r="F1067" i="1"/>
  <c r="G1067" i="1" s="1"/>
  <c r="F1066" i="1"/>
  <c r="G1066" i="1" s="1"/>
  <c r="F1065" i="1"/>
  <c r="F1064" i="1"/>
  <c r="G1064" i="1" s="1"/>
  <c r="F1063" i="1"/>
  <c r="G1063" i="1" s="1"/>
  <c r="F1062" i="1"/>
  <c r="G1062" i="1" s="1"/>
  <c r="F1061" i="1"/>
  <c r="G1061" i="1" s="1"/>
  <c r="F1060" i="1"/>
  <c r="G1060" i="1" s="1"/>
  <c r="F1059" i="1"/>
  <c r="G1059" i="1" s="1"/>
  <c r="F1058" i="1"/>
  <c r="G1058" i="1" s="1"/>
  <c r="F1057" i="1"/>
  <c r="G1057" i="1" s="1"/>
  <c r="F1056" i="1"/>
  <c r="G1056" i="1" s="1"/>
  <c r="F1055" i="1"/>
  <c r="G1055" i="1" s="1"/>
  <c r="F1054" i="1"/>
  <c r="G1054" i="1" s="1"/>
  <c r="F1053" i="1"/>
  <c r="G1053" i="1" s="1"/>
  <c r="F1052" i="1"/>
  <c r="G1052" i="1" s="1"/>
  <c r="F1051" i="1"/>
  <c r="G1051" i="1" s="1"/>
  <c r="F1050" i="1"/>
  <c r="G1050" i="1" s="1"/>
  <c r="F1049" i="1"/>
  <c r="G1049" i="1" s="1"/>
  <c r="F1048" i="1"/>
  <c r="G1048" i="1" s="1"/>
  <c r="F1047" i="1"/>
  <c r="G1047" i="1" s="1"/>
  <c r="F1046" i="1"/>
  <c r="G1046" i="1" s="1"/>
  <c r="F1045" i="1"/>
  <c r="G1045" i="1" s="1"/>
  <c r="F1044" i="1"/>
  <c r="F1043" i="1"/>
  <c r="G1043" i="1" s="1"/>
  <c r="F1042" i="1"/>
  <c r="G1042" i="1" s="1"/>
  <c r="F1041" i="1"/>
  <c r="G1041" i="1" s="1"/>
  <c r="F1040" i="1"/>
  <c r="G1040" i="1" s="1"/>
  <c r="F1039" i="1"/>
  <c r="G1039" i="1" s="1"/>
  <c r="F1038" i="1"/>
  <c r="G1038" i="1" s="1"/>
  <c r="F1037" i="1"/>
  <c r="G1037" i="1" s="1"/>
  <c r="F1036" i="1"/>
  <c r="G1036" i="1" s="1"/>
  <c r="F1035" i="1"/>
  <c r="G1035" i="1" s="1"/>
  <c r="F1034" i="1"/>
  <c r="G1034" i="1" s="1"/>
  <c r="F1033" i="1"/>
  <c r="G1033" i="1" s="1"/>
  <c r="F1032" i="1"/>
  <c r="G1032" i="1" s="1"/>
  <c r="F1031" i="1"/>
  <c r="G1031" i="1" s="1"/>
  <c r="F1030" i="1"/>
  <c r="F1029" i="1"/>
  <c r="G1029" i="1" s="1"/>
  <c r="F1028" i="1"/>
  <c r="G1028" i="1" s="1"/>
  <c r="F1027" i="1"/>
  <c r="G1027" i="1" s="1"/>
  <c r="F1026" i="1"/>
  <c r="G1026" i="1" s="1"/>
  <c r="F1025" i="1"/>
  <c r="G1025" i="1" s="1"/>
  <c r="F1024" i="1"/>
  <c r="G1024" i="1" s="1"/>
  <c r="F1023" i="1"/>
  <c r="G1023" i="1" s="1"/>
  <c r="F1022" i="1"/>
  <c r="G1022" i="1" s="1"/>
  <c r="F1021" i="1"/>
  <c r="G1021" i="1" s="1"/>
  <c r="F1020" i="1"/>
  <c r="G1020" i="1" s="1"/>
  <c r="F1019" i="1"/>
  <c r="G1019" i="1" s="1"/>
  <c r="F1018" i="1"/>
  <c r="G1018" i="1" s="1"/>
  <c r="F1017" i="1"/>
  <c r="G1017" i="1" s="1"/>
  <c r="F1016" i="1"/>
  <c r="G1016" i="1" s="1"/>
  <c r="F1015" i="1"/>
  <c r="F1014" i="1"/>
  <c r="G1014" i="1" s="1"/>
  <c r="F1013" i="1"/>
  <c r="G1013" i="1" s="1"/>
  <c r="F1012" i="1"/>
  <c r="G1012" i="1" s="1"/>
  <c r="F1011" i="1"/>
  <c r="G1011" i="1" s="1"/>
  <c r="F1010" i="1"/>
  <c r="G1010" i="1" s="1"/>
  <c r="F1009" i="1"/>
  <c r="G1009" i="1" s="1"/>
  <c r="F1008" i="1"/>
  <c r="G1008" i="1" s="1"/>
  <c r="F1007" i="1"/>
  <c r="G1007" i="1" s="1"/>
  <c r="F1006" i="1"/>
  <c r="G1006" i="1" s="1"/>
  <c r="F1005" i="1"/>
  <c r="G1005" i="1" s="1"/>
  <c r="F1004" i="1"/>
  <c r="G1004" i="1" s="1"/>
  <c r="F1003" i="1"/>
  <c r="G1003" i="1" s="1"/>
  <c r="F1002" i="1"/>
  <c r="G1002" i="1" s="1"/>
  <c r="F1001" i="1"/>
  <c r="G1001" i="1" s="1"/>
  <c r="F1000" i="1"/>
  <c r="G1000" i="1" s="1"/>
  <c r="F999" i="1"/>
  <c r="G999" i="1" s="1"/>
  <c r="F998" i="1"/>
  <c r="G998" i="1" s="1"/>
  <c r="F997" i="1"/>
  <c r="G997" i="1" s="1"/>
  <c r="F996" i="1"/>
  <c r="G996" i="1" s="1"/>
  <c r="F995" i="1"/>
  <c r="G995" i="1" s="1"/>
  <c r="F994" i="1"/>
  <c r="G994" i="1" s="1"/>
  <c r="F993" i="1"/>
  <c r="G993" i="1" s="1"/>
  <c r="G992" i="1"/>
  <c r="F992" i="1"/>
  <c r="F991" i="1"/>
  <c r="G991" i="1" s="1"/>
  <c r="F990" i="1"/>
  <c r="G990" i="1" s="1"/>
  <c r="F989" i="1"/>
  <c r="G989" i="1" s="1"/>
  <c r="F988" i="1"/>
  <c r="G988" i="1" s="1"/>
  <c r="F987" i="1"/>
  <c r="G987" i="1" s="1"/>
  <c r="F986" i="1"/>
  <c r="G986" i="1" s="1"/>
  <c r="F985" i="1"/>
  <c r="G985" i="1" s="1"/>
  <c r="F984" i="1"/>
  <c r="G984" i="1" s="1"/>
  <c r="F983" i="1"/>
  <c r="G983" i="1" s="1"/>
  <c r="F982" i="1"/>
  <c r="G982" i="1" s="1"/>
  <c r="F981" i="1"/>
  <c r="G981" i="1" s="1"/>
  <c r="F980" i="1"/>
  <c r="G980" i="1" s="1"/>
  <c r="F979" i="1"/>
  <c r="G979" i="1" s="1"/>
  <c r="F978" i="1"/>
  <c r="G978" i="1" s="1"/>
  <c r="F977" i="1"/>
  <c r="F976" i="1"/>
  <c r="F975" i="1"/>
  <c r="F974" i="1"/>
  <c r="F973" i="1"/>
  <c r="F972" i="1"/>
  <c r="F971" i="1"/>
  <c r="F970" i="1"/>
  <c r="F969" i="1"/>
  <c r="F968" i="1"/>
  <c r="G968" i="1" s="1"/>
  <c r="F967" i="1"/>
  <c r="F966" i="1"/>
  <c r="F965" i="1"/>
  <c r="G965" i="1" s="1"/>
  <c r="F964" i="1"/>
  <c r="F963" i="1"/>
  <c r="G963" i="1" s="1"/>
  <c r="F962" i="1"/>
  <c r="G962" i="1" s="1"/>
  <c r="F961" i="1"/>
  <c r="F960" i="1"/>
  <c r="G960" i="1" s="1"/>
  <c r="F959" i="1"/>
  <c r="F958" i="1"/>
  <c r="F957" i="1"/>
  <c r="G957" i="1" s="1"/>
  <c r="F956" i="1"/>
  <c r="F955" i="1"/>
  <c r="G955" i="1" s="1"/>
  <c r="F954" i="1"/>
  <c r="F953" i="1"/>
  <c r="F952" i="1"/>
  <c r="F951" i="1"/>
  <c r="F950" i="1"/>
  <c r="G950" i="1" s="1"/>
  <c r="F949" i="1"/>
  <c r="G949" i="1" s="1"/>
  <c r="F948" i="1"/>
  <c r="F947" i="1"/>
  <c r="G947" i="1" s="1"/>
  <c r="F946" i="1"/>
  <c r="F945" i="1"/>
  <c r="F944" i="1"/>
  <c r="G944" i="1" s="1"/>
  <c r="F943" i="1"/>
  <c r="F942" i="1"/>
  <c r="F941" i="1"/>
  <c r="F940" i="1"/>
  <c r="G940" i="1" s="1"/>
  <c r="F939" i="1"/>
  <c r="F938" i="1"/>
  <c r="F937" i="1"/>
  <c r="G937" i="1" s="1"/>
  <c r="F936" i="1"/>
  <c r="F935" i="1"/>
  <c r="F934" i="1"/>
  <c r="F933" i="1"/>
  <c r="F932" i="1"/>
  <c r="F931" i="1"/>
  <c r="F930" i="1"/>
  <c r="G930" i="1" s="1"/>
  <c r="F929" i="1"/>
  <c r="F928" i="1"/>
  <c r="G928" i="1" s="1"/>
  <c r="F927" i="1"/>
  <c r="F926" i="1"/>
  <c r="F925" i="1"/>
  <c r="F924" i="1"/>
  <c r="F923" i="1"/>
  <c r="G923" i="1" s="1"/>
  <c r="F922" i="1"/>
  <c r="F921" i="1"/>
  <c r="F920" i="1"/>
  <c r="F919" i="1"/>
  <c r="F918" i="1"/>
  <c r="F917" i="1"/>
  <c r="F916" i="1"/>
  <c r="F915" i="1"/>
  <c r="F914" i="1"/>
  <c r="F913" i="1"/>
  <c r="G913" i="1" s="1"/>
  <c r="F912" i="1"/>
  <c r="G912" i="1" s="1"/>
  <c r="F911" i="1"/>
  <c r="G911" i="1" s="1"/>
  <c r="F910" i="1"/>
  <c r="F909" i="1"/>
  <c r="G909" i="1" s="1"/>
  <c r="F908" i="1"/>
  <c r="F907" i="1"/>
  <c r="G907" i="1" s="1"/>
  <c r="F906" i="1"/>
  <c r="F905" i="1"/>
  <c r="G905" i="1" s="1"/>
  <c r="F904" i="1"/>
  <c r="G904" i="1" s="1"/>
  <c r="F903" i="1"/>
  <c r="F902" i="1"/>
  <c r="F901" i="1"/>
  <c r="G901" i="1" s="1"/>
  <c r="F900" i="1"/>
  <c r="G900" i="1" s="1"/>
  <c r="F899" i="1"/>
  <c r="F898" i="1"/>
  <c r="F897" i="1"/>
  <c r="G897" i="1" s="1"/>
  <c r="F896" i="1"/>
  <c r="G896" i="1" s="1"/>
  <c r="F895" i="1"/>
  <c r="G895" i="1" s="1"/>
  <c r="F894" i="1"/>
  <c r="F893" i="1"/>
  <c r="G893" i="1" s="1"/>
  <c r="F892" i="1"/>
  <c r="G892" i="1" s="1"/>
  <c r="F891" i="1"/>
  <c r="G891" i="1" s="1"/>
  <c r="F890" i="1"/>
  <c r="F889" i="1"/>
  <c r="G889" i="1" s="1"/>
  <c r="F888" i="1"/>
  <c r="F887" i="1"/>
  <c r="F886" i="1"/>
  <c r="F885" i="1"/>
  <c r="F884" i="1"/>
  <c r="F883" i="1"/>
  <c r="F882" i="1"/>
  <c r="G882" i="1" s="1"/>
  <c r="F881" i="1"/>
  <c r="G881" i="1" s="1"/>
  <c r="F880" i="1"/>
  <c r="G880" i="1" s="1"/>
  <c r="F879" i="1"/>
  <c r="F878" i="1"/>
  <c r="G878" i="1" s="1"/>
  <c r="F877" i="1"/>
  <c r="F876" i="1"/>
  <c r="F875" i="1"/>
  <c r="F874" i="1"/>
  <c r="F873" i="1"/>
  <c r="G873" i="1" s="1"/>
  <c r="F872" i="1"/>
  <c r="G872" i="1" s="1"/>
  <c r="F871" i="1"/>
  <c r="F870" i="1"/>
  <c r="F869" i="1"/>
  <c r="G869" i="1" s="1"/>
  <c r="F868" i="1"/>
  <c r="F867" i="1"/>
  <c r="G867" i="1" s="1"/>
  <c r="F866" i="1"/>
  <c r="F865" i="1"/>
  <c r="F864" i="1"/>
  <c r="F863" i="1"/>
  <c r="F862" i="1"/>
  <c r="F861" i="1"/>
  <c r="F860" i="1"/>
  <c r="F859" i="1"/>
  <c r="F858" i="1"/>
  <c r="F857" i="1"/>
  <c r="G857" i="1" s="1"/>
  <c r="F856" i="1"/>
  <c r="F855" i="1"/>
  <c r="F854" i="1"/>
  <c r="F853" i="1"/>
  <c r="F852" i="1"/>
  <c r="F851" i="1"/>
  <c r="F850" i="1"/>
  <c r="F849" i="1"/>
  <c r="F848" i="1"/>
  <c r="F847" i="1"/>
  <c r="F846" i="1"/>
  <c r="F845" i="1"/>
  <c r="F844" i="1"/>
  <c r="F843" i="1"/>
  <c r="F842" i="1"/>
  <c r="F841" i="1"/>
  <c r="F840" i="1"/>
  <c r="F839" i="1"/>
  <c r="G839" i="1" s="1"/>
  <c r="F838" i="1"/>
  <c r="F837" i="1"/>
  <c r="F836" i="1"/>
  <c r="G836" i="1" s="1"/>
  <c r="F835" i="1"/>
  <c r="F834" i="1"/>
  <c r="F833" i="1"/>
  <c r="F832" i="1"/>
  <c r="F831" i="1"/>
  <c r="F830" i="1"/>
  <c r="G830" i="1" s="1"/>
  <c r="F829" i="1"/>
  <c r="F828" i="1"/>
  <c r="F827" i="1"/>
  <c r="F826" i="1"/>
  <c r="F825" i="1"/>
  <c r="F824" i="1"/>
  <c r="F823" i="1"/>
  <c r="F822" i="1"/>
  <c r="G821" i="1"/>
  <c r="F821" i="1"/>
  <c r="F820" i="1"/>
  <c r="F819" i="1"/>
  <c r="F818" i="1"/>
  <c r="F817" i="1"/>
  <c r="F816" i="1"/>
  <c r="F815" i="1"/>
  <c r="F814" i="1"/>
  <c r="F813" i="1"/>
  <c r="F812" i="1"/>
  <c r="F811" i="1"/>
  <c r="G811" i="1" s="1"/>
  <c r="F810" i="1"/>
  <c r="F809" i="1"/>
  <c r="F808" i="1"/>
  <c r="F807" i="1"/>
  <c r="F806" i="1"/>
  <c r="F805" i="1"/>
  <c r="F804" i="1"/>
  <c r="F803" i="1"/>
  <c r="G803" i="1" s="1"/>
  <c r="F802" i="1"/>
  <c r="F801" i="1"/>
  <c r="F800" i="1"/>
  <c r="F799" i="1"/>
  <c r="F798" i="1"/>
  <c r="F797" i="1"/>
  <c r="F796"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G770" i="1" s="1"/>
  <c r="F769" i="1"/>
  <c r="F768" i="1"/>
  <c r="F767" i="1"/>
  <c r="F766" i="1"/>
  <c r="F765" i="1"/>
  <c r="F764" i="1"/>
  <c r="F763" i="1"/>
  <c r="F762" i="1"/>
  <c r="F761" i="1"/>
  <c r="F760" i="1"/>
  <c r="F759" i="1"/>
  <c r="F758" i="1"/>
  <c r="F757" i="1"/>
  <c r="F756" i="1"/>
  <c r="F755" i="1"/>
  <c r="F754" i="1"/>
  <c r="F753" i="1"/>
  <c r="F752"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12" i="1"/>
  <c r="F711" i="1"/>
  <c r="F710" i="1"/>
  <c r="F709" i="1"/>
  <c r="F708" i="1"/>
  <c r="F707" i="1"/>
  <c r="F706" i="1"/>
  <c r="F705" i="1"/>
  <c r="F704" i="1"/>
  <c r="F703" i="1"/>
  <c r="F702" i="1"/>
  <c r="F701" i="1"/>
  <c r="F700" i="1"/>
  <c r="F699" i="1"/>
  <c r="F698" i="1"/>
  <c r="F697" i="1"/>
  <c r="F696" i="1"/>
  <c r="F695" i="1"/>
  <c r="F694" i="1"/>
  <c r="F693" i="1"/>
  <c r="F692" i="1"/>
  <c r="F691" i="1"/>
  <c r="F690" i="1"/>
  <c r="F689" i="1"/>
  <c r="F688" i="1"/>
  <c r="F687" i="1"/>
  <c r="G687" i="1" s="1"/>
  <c r="F686" i="1"/>
  <c r="F685" i="1"/>
  <c r="F684" i="1"/>
  <c r="F683" i="1"/>
  <c r="F682" i="1"/>
  <c r="F681" i="1"/>
  <c r="G681" i="1" s="1"/>
  <c r="F680" i="1"/>
  <c r="F679" i="1"/>
  <c r="F678" i="1"/>
  <c r="F677" i="1"/>
  <c r="F676" i="1"/>
  <c r="F675" i="1"/>
  <c r="F674" i="1"/>
  <c r="F673" i="1"/>
  <c r="F672" i="1"/>
  <c r="F671" i="1"/>
  <c r="F670" i="1"/>
  <c r="G670" i="1" s="1"/>
  <c r="F669" i="1"/>
  <c r="F668" i="1"/>
  <c r="F667" i="1"/>
  <c r="F666" i="1"/>
  <c r="F665" i="1"/>
  <c r="F664" i="1"/>
  <c r="F663" i="1"/>
  <c r="G663" i="1" s="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24" i="1"/>
  <c r="F623" i="1"/>
  <c r="F622" i="1"/>
  <c r="F621" i="1"/>
  <c r="F620"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80" i="1"/>
  <c r="F579" i="1"/>
  <c r="F578" i="1"/>
  <c r="F577" i="1"/>
  <c r="F576" i="1"/>
  <c r="F575" i="1"/>
  <c r="F574" i="1"/>
  <c r="F573" i="1"/>
  <c r="F572" i="1"/>
  <c r="G572" i="1" s="1"/>
  <c r="F571" i="1"/>
  <c r="F570" i="1"/>
  <c r="F569" i="1"/>
  <c r="F568" i="1"/>
  <c r="F567" i="1"/>
  <c r="F566" i="1"/>
  <c r="F565" i="1"/>
  <c r="F564" i="1"/>
  <c r="G564" i="1" s="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6" i="1"/>
  <c r="F535" i="1"/>
  <c r="F534" i="1"/>
  <c r="F533" i="1"/>
  <c r="F532"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92" i="1"/>
  <c r="F491" i="1"/>
  <c r="F490" i="1"/>
  <c r="F489" i="1"/>
  <c r="F488"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8" i="1"/>
  <c r="F447" i="1"/>
  <c r="F446" i="1"/>
  <c r="F445" i="1"/>
  <c r="F444"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404" i="1"/>
  <c r="F403" i="1"/>
  <c r="F402" i="1"/>
  <c r="F401" i="1"/>
  <c r="F400"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60" i="1"/>
  <c r="F359" i="1"/>
  <c r="F358" i="1"/>
  <c r="F357" i="1"/>
  <c r="F356"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6" i="1"/>
  <c r="F315" i="1"/>
  <c r="F314" i="1"/>
  <c r="F313" i="1"/>
  <c r="F312"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72" i="1"/>
  <c r="F271" i="1"/>
  <c r="F270" i="1"/>
  <c r="F269" i="1"/>
  <c r="F268" i="1"/>
  <c r="F267" i="1"/>
  <c r="F266" i="1"/>
  <c r="F265" i="1"/>
  <c r="F264" i="1"/>
  <c r="F263" i="1"/>
  <c r="F262" i="1"/>
  <c r="F261" i="1"/>
  <c r="F260"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4" i="1"/>
  <c r="F233" i="1"/>
  <c r="F232" i="1"/>
  <c r="F231" i="1"/>
  <c r="F230" i="1"/>
  <c r="F229" i="1"/>
  <c r="F228" i="1"/>
  <c r="F227" i="1"/>
  <c r="F226"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G41" i="1" s="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 r="Q12" i="15" l="1"/>
  <c r="Q9" i="15"/>
  <c r="Q8" i="15"/>
  <c r="Q11" i="15"/>
  <c r="Q14" i="15" l="1"/>
  <c r="R8" i="15" s="1"/>
  <c r="R9" i="15" l="1"/>
  <c r="R12" i="15"/>
  <c r="R11" i="15"/>
  <c r="R10" i="15"/>
</calcChain>
</file>

<file path=xl/sharedStrings.xml><?xml version="1.0" encoding="utf-8"?>
<sst xmlns="http://schemas.openxmlformats.org/spreadsheetml/2006/main" count="21923" uniqueCount="86">
  <si>
    <t>Date</t>
  </si>
  <si>
    <t>Store Code</t>
  </si>
  <si>
    <t>Department</t>
  </si>
  <si>
    <t>Promotion</t>
  </si>
  <si>
    <t>Sales (£'s)</t>
  </si>
  <si>
    <t>L1444</t>
  </si>
  <si>
    <t>Clothing &amp; Footwear</t>
  </si>
  <si>
    <t>y</t>
  </si>
  <si>
    <t xml:space="preserve">Food </t>
  </si>
  <si>
    <t>n</t>
  </si>
  <si>
    <t>Homeware</t>
  </si>
  <si>
    <t>L2122</t>
  </si>
  <si>
    <t>L2169</t>
  </si>
  <si>
    <t>L3315</t>
  </si>
  <si>
    <t>L4037</t>
  </si>
  <si>
    <t>L4671</t>
  </si>
  <si>
    <t>L6972</t>
  </si>
  <si>
    <t>L8811</t>
  </si>
  <si>
    <t>L9476</t>
  </si>
  <si>
    <t>Marks &amp; Spencer Store</t>
  </si>
  <si>
    <t>department size</t>
  </si>
  <si>
    <t>Mean</t>
  </si>
  <si>
    <t>Standard Error</t>
  </si>
  <si>
    <t>Median</t>
  </si>
  <si>
    <t>Mode</t>
  </si>
  <si>
    <t>Standard Deviation</t>
  </si>
  <si>
    <t>Sample Variance</t>
  </si>
  <si>
    <t>Kurtosis</t>
  </si>
  <si>
    <t>Skewness</t>
  </si>
  <si>
    <t>Range</t>
  </si>
  <si>
    <t>Minimum</t>
  </si>
  <si>
    <t>Maximum</t>
  </si>
  <si>
    <t>Sum</t>
  </si>
  <si>
    <t>Count</t>
  </si>
  <si>
    <t>Largest(1)</t>
  </si>
  <si>
    <t>Smallest(1)</t>
  </si>
  <si>
    <t>Descriptive analysis of sales  before Removal of Outliers</t>
  </si>
  <si>
    <t>Descriptive analysis of sales  After Removal of Outliers</t>
  </si>
  <si>
    <t>Row Labels</t>
  </si>
  <si>
    <t>Grand Total</t>
  </si>
  <si>
    <t>Sum of Sales (£'s)</t>
  </si>
  <si>
    <t>January</t>
  </si>
  <si>
    <t>February</t>
  </si>
  <si>
    <t>March</t>
  </si>
  <si>
    <t>Average of Sales (£'s)</t>
  </si>
  <si>
    <t>Helper</t>
  </si>
  <si>
    <t>Aberdeen</t>
  </si>
  <si>
    <t>Dumfries</t>
  </si>
  <si>
    <t>Dundee</t>
  </si>
  <si>
    <t>Edinburgh</t>
  </si>
  <si>
    <t xml:space="preserve">Glasgow </t>
  </si>
  <si>
    <t>Inverness</t>
  </si>
  <si>
    <t>Perth</t>
  </si>
  <si>
    <t>St Andrews</t>
  </si>
  <si>
    <t>Stirling</t>
  </si>
  <si>
    <t>Profit</t>
  </si>
  <si>
    <t>min</t>
  </si>
  <si>
    <t>std</t>
  </si>
  <si>
    <t>Bin</t>
  </si>
  <si>
    <t>Historical Data</t>
  </si>
  <si>
    <t>S/N</t>
  </si>
  <si>
    <t>Business Model</t>
  </si>
  <si>
    <t>index</t>
  </si>
  <si>
    <t>Gross Profit Margin</t>
  </si>
  <si>
    <t>60%-70%</t>
  </si>
  <si>
    <t>Gross Profit</t>
  </si>
  <si>
    <t>Overheads Cost</t>
  </si>
  <si>
    <t>Net Profit</t>
  </si>
  <si>
    <t>Max</t>
  </si>
  <si>
    <t>Avearge</t>
  </si>
  <si>
    <t>Risk Analysis</t>
  </si>
  <si>
    <t>no of loss</t>
  </si>
  <si>
    <t>probability of loss</t>
  </si>
  <si>
    <t>Daily Revenue</t>
  </si>
  <si>
    <t>Frequency</t>
  </si>
  <si>
    <t>less than 4k</t>
  </si>
  <si>
    <t>between 0 and 2k</t>
  </si>
  <si>
    <t>btw 4k and 6k</t>
  </si>
  <si>
    <t>over 6k</t>
  </si>
  <si>
    <t>Btw -4k and 0</t>
  </si>
  <si>
    <t>Probality</t>
  </si>
  <si>
    <t>sum</t>
  </si>
  <si>
    <t>Gross Range</t>
  </si>
  <si>
    <t xml:space="preserve"> Simulation</t>
  </si>
  <si>
    <t>Report Analyis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</si>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</sst>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809]#,##0"/>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sz val="16"/>
      <color theme="1"/>
      <name val="Calibri"/>
      <family val="2"/>
      <scheme val="minor"/>
    </font>
    <font>
      <b/>
      <sz val="18"/>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theme="8"/>
        <bgColor indexed="64"/>
      </patternFill>
    </fill>
    <fill>
      <patternFill patternType="solid">
        <fgColor theme="4"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1">
    <xf numFmtId="0" fontId="0" fillId="0" borderId="0" xfId="0"/>
    <xf numFmtId="14" fontId="0" fillId="0" borderId="0" xfId="0" applyNumberFormat="1"/>
    <xf numFmtId="0" fontId="0" fillId="33" borderId="0" xfId="0" applyFill="1"/>
    <xf numFmtId="0" fontId="1" fillId="33" borderId="10" xfId="40" applyFill="1" applyBorder="1"/>
    <xf numFmtId="0" fontId="0" fillId="0" borderId="0" xfId="0" applyFill="1" applyBorder="1" applyAlignment="1"/>
    <xf numFmtId="0" fontId="0" fillId="0" borderId="11" xfId="0" applyFill="1" applyBorder="1" applyAlignment="1"/>
    <xf numFmtId="0" fontId="18" fillId="0" borderId="12" xfId="0" applyFont="1" applyFill="1" applyBorder="1" applyAlignment="1">
      <alignment horizontal="centerContinuous"/>
    </xf>
    <xf numFmtId="0" fontId="17" fillId="35" borderId="0" xfId="0" applyFont="1" applyFill="1" applyBorder="1" applyAlignment="1"/>
    <xf numFmtId="0" fontId="0" fillId="0" borderId="0" xfId="0" applyFont="1"/>
    <xf numFmtId="0" fontId="13" fillId="36" borderId="0" xfId="0" applyFont="1" applyFill="1" applyBorder="1" applyAlignmen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0" fontId="17" fillId="0" borderId="0" xfId="0" applyFont="1"/>
    <xf numFmtId="10" fontId="17" fillId="0" borderId="0" xfId="0" applyNumberFormat="1" applyFont="1"/>
    <xf numFmtId="0" fontId="19" fillId="0" borderId="0" xfId="0" applyFont="1"/>
    <xf numFmtId="0" fontId="16" fillId="0" borderId="0" xfId="0" applyFont="1"/>
    <xf numFmtId="9" fontId="0" fillId="0" borderId="0" xfId="42" applyNumberFormat="1" applyFont="1"/>
    <xf numFmtId="0" fontId="0" fillId="0" borderId="0" xfId="0" applyNumberFormat="1"/>
    <xf numFmtId="1" fontId="0" fillId="0" borderId="0" xfId="0" applyNumberFormat="1"/>
    <xf numFmtId="9" fontId="0" fillId="0" borderId="0" xfId="42" applyFont="1"/>
    <xf numFmtId="0" fontId="13" fillId="37" borderId="0" xfId="0" applyFont="1" applyFill="1" applyAlignment="1">
      <alignment horizontal="center"/>
    </xf>
    <xf numFmtId="0" fontId="17" fillId="37" borderId="0" xfId="0" applyFont="1" applyFill="1"/>
    <xf numFmtId="0" fontId="13" fillId="37" borderId="0" xfId="0" applyFont="1" applyFill="1"/>
    <xf numFmtId="0" fontId="13" fillId="38" borderId="0" xfId="0" applyFont="1" applyFill="1"/>
    <xf numFmtId="0" fontId="16" fillId="36" borderId="0" xfId="0" applyFont="1" applyFill="1"/>
    <xf numFmtId="0" fontId="16" fillId="39" borderId="0" xfId="0" applyFont="1" applyFill="1"/>
    <xf numFmtId="0" fontId="0" fillId="34" borderId="11" xfId="0" applyFill="1" applyBorder="1" applyAlignment="1">
      <alignment horizontal="center"/>
    </xf>
    <xf numFmtId="0" fontId="20" fillId="38" borderId="0" xfId="0" applyFont="1" applyFill="1" applyAlignment="1">
      <alignment horizontal="center"/>
    </xf>
    <xf numFmtId="0" fontId="19"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
    <dxf>
      <numFmt numFmtId="164" formatCode="[$£-809]#,##0"/>
    </dxf>
    <dxf>
      <numFmt numFmtId="14" formatCode="0.00%"/>
    </dxf>
    <dxf>
      <numFmt numFmtId="164" formatCode="[$£-809]#,##0"/>
    </dxf>
    <dxf>
      <numFmt numFmtId="164" formatCode="[$£-809]#,##0"/>
    </dxf>
    <dxf>
      <numFmt numFmtId="164" formatCode="[$£-809]#,##0"/>
    </dxf>
  </dxfs>
  <tableStyles count="0" defaultTableStyle="TableStyleMedium2" defaultPivotStyle="PivotStyleLight16"/>
  <colors>
    <mruColors>
      <color rgb="FF046B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[Monte_Carlo_Simulation.xlsx]Department!Department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Generated By Department</a:t>
            </a:r>
          </a:p>
        </c:rich>
      </c:tx>
      <c:layout/>
      <c:overlay val="0"/>
      <c:spPr>
        <a:solidFill>
          <a:schemeClr val="accent4">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7.2606421970490258E-17"/>
              <c:y val="-1.811579938377268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615841584158415"/>
                  <c:h val="5.067043250028528E-2"/>
                </c:manualLayout>
              </c15:layout>
            </c:ext>
          </c:extLst>
        </c:dLbl>
      </c:pivotFmt>
      <c:pivotFmt>
        <c:idx val="3"/>
        <c:spPr>
          <a:solidFill>
            <a:schemeClr val="accent1"/>
          </a:solidFill>
          <a:ln>
            <a:noFill/>
          </a:ln>
          <a:effectLst/>
        </c:spPr>
        <c:dLbl>
          <c:idx val="0"/>
          <c:layout>
            <c:manualLayout>
              <c:x val="-7.6752541854598272E-5"/>
              <c:y val="-4.7101306630149491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01782178217822"/>
                  <c:h val="4.7047244094488183E-2"/>
                </c:manualLayout>
              </c15:layout>
            </c:ext>
          </c:extLst>
        </c:dLbl>
      </c:pivotFmt>
      <c:pivotFmt>
        <c:idx val="4"/>
        <c:spPr>
          <a:solidFill>
            <a:schemeClr val="accent1"/>
          </a:solidFill>
          <a:ln>
            <a:noFill/>
          </a:ln>
          <a:effectLst/>
        </c:spPr>
        <c:dLbl>
          <c:idx val="0"/>
          <c:layout>
            <c:manualLayout>
              <c:x val="-1.8151605492622565E-17"/>
              <c:y val="-2.536231884057971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1.8151605492622565E-17"/>
              <c:y val="-2.536231884057971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7.2606421970490258E-17"/>
              <c:y val="-1.811579938377268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615841584158415"/>
                  <c:h val="5.067043250028528E-2"/>
                </c:manualLayout>
              </c15:layout>
            </c:ext>
          </c:extLst>
        </c:dLbl>
      </c:pivotFmt>
      <c:pivotFmt>
        <c:idx val="8"/>
        <c:dLbl>
          <c:idx val="0"/>
          <c:layout>
            <c:manualLayout>
              <c:x val="-7.6752541854598272E-5"/>
              <c:y val="-4.7101306630149491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01782178217822"/>
                  <c:h val="4.7047244094488183E-2"/>
                </c:manualLayout>
              </c15:layout>
            </c:ext>
          </c:extLst>
        </c:dLbl>
      </c:pivotFmt>
      <c:pivotFmt>
        <c:idx val="9"/>
        <c:dLbl>
          <c:idx val="0"/>
          <c:layout>
            <c:manualLayout>
              <c:x val="-7.1196588534170061E-17"/>
              <c:y val="-1.0869565217391321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124271844660195"/>
                  <c:h val="7.2355072463768114E-2"/>
                </c:manualLayout>
              </c15:layout>
            </c:ext>
          </c:extLst>
        </c:dLbl>
      </c:pivotFmt>
      <c:pivotFmt>
        <c:idx val="10"/>
        <c:dLbl>
          <c:idx val="0"/>
          <c:layout>
            <c:manualLayout>
              <c:x val="0"/>
              <c:y val="-3.2608695652173912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3.8834951456310678E-3"/>
              <c:y val="-1.8115942028985508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s>
    <c:plotArea>
      <c:layout/>
      <c:barChart>
        <c:barDir val="col"/>
        <c:grouping val="clustered"/>
        <c:varyColors val="0"/>
        <c:ser>
          <c:idx val="0"/>
          <c:order val="0"/>
          <c:tx>
            <c:strRef>
              <c:f>Department!$B$3</c:f>
              <c:strCache>
                <c:ptCount val="1"/>
                <c:pt idx="0">
                  <c:v>Total</c:v>
                </c:pt>
              </c:strCache>
            </c:strRef>
          </c:tx>
          <c:spPr>
            <a:solidFill>
              <a:schemeClr val="accent1"/>
            </a:solidFill>
            <a:ln>
              <a:noFill/>
            </a:ln>
            <a:effectLst/>
          </c:spPr>
          <c:invertIfNegative val="0"/>
          <c:dLbls>
            <c:delete val="1"/>
          </c:dLbls>
          <c:cat>
            <c:strRef>
              <c:f>Department!$A$4:$A$13</c:f>
              <c:strCache>
                <c:ptCount val="9"/>
                <c:pt idx="0">
                  <c:v>Aberdeen</c:v>
                </c:pt>
                <c:pt idx="1">
                  <c:v>Dumfries</c:v>
                </c:pt>
                <c:pt idx="2">
                  <c:v>Dundee</c:v>
                </c:pt>
                <c:pt idx="3">
                  <c:v>Edinburgh</c:v>
                </c:pt>
                <c:pt idx="4">
                  <c:v>Glasgow </c:v>
                </c:pt>
                <c:pt idx="5">
                  <c:v>Inverness</c:v>
                </c:pt>
                <c:pt idx="6">
                  <c:v>Perth</c:v>
                </c:pt>
                <c:pt idx="7">
                  <c:v>St Andrews</c:v>
                </c:pt>
                <c:pt idx="8">
                  <c:v>Stirling</c:v>
                </c:pt>
              </c:strCache>
            </c:strRef>
          </c:cat>
          <c:val>
            <c:numRef>
              <c:f>Department!$B$4:$B$13</c:f>
              <c:numCache>
                <c:formatCode>[$£-809]#,##0</c:formatCode>
                <c:ptCount val="9"/>
                <c:pt idx="0">
                  <c:v>5315316</c:v>
                </c:pt>
                <c:pt idx="1">
                  <c:v>2878485</c:v>
                </c:pt>
                <c:pt idx="2">
                  <c:v>5321370</c:v>
                </c:pt>
                <c:pt idx="3">
                  <c:v>7391986</c:v>
                </c:pt>
                <c:pt idx="4">
                  <c:v>11238499</c:v>
                </c:pt>
                <c:pt idx="5">
                  <c:v>4475595</c:v>
                </c:pt>
                <c:pt idx="6">
                  <c:v>3552567</c:v>
                </c:pt>
                <c:pt idx="7">
                  <c:v>2820616</c:v>
                </c:pt>
                <c:pt idx="8">
                  <c:v>3935534</c:v>
                </c:pt>
              </c:numCache>
            </c:numRef>
          </c:val>
          <c:extLst>
            <c:ext xmlns:c16="http://schemas.microsoft.com/office/drawing/2014/chart" uri="{C3380CC4-5D6E-409C-BE32-E72D297353CC}">
              <c16:uniqueId val="{00000003-CA91-4FFC-9373-3163AAA4C47B}"/>
            </c:ext>
          </c:extLst>
        </c:ser>
        <c:dLbls>
          <c:dLblPos val="outEnd"/>
          <c:showLegendKey val="0"/>
          <c:showVal val="1"/>
          <c:showCatName val="0"/>
          <c:showSerName val="0"/>
          <c:showPercent val="0"/>
          <c:showBubbleSize val="0"/>
        </c:dLbls>
        <c:gapWidth val="219"/>
        <c:axId val="1658914560"/>
        <c:axId val="1658915392"/>
      </c:barChart>
      <c:catAx>
        <c:axId val="165891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8915392"/>
        <c:crosses val="autoZero"/>
        <c:auto val="1"/>
        <c:lblAlgn val="ctr"/>
        <c:lblOffset val="100"/>
        <c:noMultiLvlLbl val="0"/>
      </c:catAx>
      <c:valAx>
        <c:axId val="1658915392"/>
        <c:scaling>
          <c:orientation val="minMax"/>
        </c:scaling>
        <c:delete val="1"/>
        <c:axPos val="l"/>
        <c:numFmt formatCode="[$£-809]#,##0" sourceLinked="1"/>
        <c:majorTickMark val="none"/>
        <c:minorTickMark val="none"/>
        <c:tickLblPos val="nextTo"/>
        <c:crossAx val="16589145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[Monte_Carlo_Simulation.xlsx]Promo!PivotTable1</c:name>
    <c:fmtId val="14"/>
  </c:pivotSource>
  <c:chart>
    <c:title>
      <c:tx>
        <c:rich>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r>
              <a:rPr lang="en-US"/>
              <a:t>Average Promotional Sales</a:t>
            </a:r>
          </a:p>
          <a:p>
            <a:pPr>
              <a:defRPr/>
            </a:pPr>
            <a:endParaRPr lang="en-US"/>
          </a:p>
        </c:rich>
      </c:tx>
      <c:layout/>
      <c:overlay val="0"/>
      <c:spPr>
        <a:solidFill>
          <a:schemeClr val="accent4">
            <a:lumMod val="60000"/>
            <a:lumOff val="40000"/>
          </a:schemeClr>
        </a:solidFill>
        <a:ln>
          <a:noFill/>
        </a:ln>
        <a:effectLst/>
      </c:spPr>
      <c:txPr>
        <a:bodyPr rot="0" spcFirstLastPara="1" vertOverflow="ellipsis" vert="horz" wrap="square" anchor="ctr" anchorCtr="1"/>
        <a:lstStyle/>
        <a:p>
          <a:pPr>
            <a:defRPr sz="126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2711136107986501"/>
              <c:y val="-1.1960401387821245E-2"/>
            </c:manualLayout>
          </c:layout>
          <c:spPr>
            <a:solidFill>
              <a:srgbClr val="ED7D31"/>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923824862801242"/>
                  <c:h val="0.22217713351868751"/>
                </c:manualLayout>
              </c15:layout>
            </c:ext>
          </c:extLst>
        </c:dLbl>
      </c:pivotFmt>
      <c:pivotFmt>
        <c:idx val="3"/>
        <c:spPr>
          <a:solidFill>
            <a:schemeClr val="accent1"/>
          </a:solidFill>
          <a:ln w="19050">
            <a:solidFill>
              <a:schemeClr val="lt1"/>
            </a:solidFill>
          </a:ln>
          <a:effectLst/>
        </c:spPr>
        <c:dLbl>
          <c:idx val="0"/>
          <c:layout>
            <c:manualLayout>
              <c:x val="-6.6927587176602923E-2"/>
              <c:y val="5.1023206531900225E-3"/>
            </c:manualLayout>
          </c:layout>
          <c:spPr>
            <a:solidFill>
              <a:srgbClr val="4472C4"/>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307335476870701"/>
                  <c:h val="0.17905044888256891"/>
                </c:manualLayout>
              </c15:layout>
            </c:ext>
          </c:extLst>
        </c:dLbl>
      </c:pivotFmt>
    </c:pivotFmts>
    <c:plotArea>
      <c:layout/>
      <c:pieChart>
        <c:varyColors val="1"/>
        <c:ser>
          <c:idx val="0"/>
          <c:order val="0"/>
          <c:tx>
            <c:strRef>
              <c:f>Promo!$B$1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ECEB-4B51-BB54-04768D1CE1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ED-4889-B9B4-4F4DDE50A3CD}"/>
              </c:ext>
            </c:extLst>
          </c:dPt>
          <c:dLbls>
            <c:dLbl>
              <c:idx val="0"/>
              <c:layout>
                <c:manualLayout>
                  <c:x val="-6.6927587176602923E-2"/>
                  <c:y val="5.1023206531900225E-3"/>
                </c:manualLayout>
              </c:layout>
              <c:spPr>
                <a:solidFill>
                  <a:srgbClr val="4472C4"/>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307335476870701"/>
                      <c:h val="0.17905044888256891"/>
                    </c:manualLayout>
                  </c15:layout>
                </c:ext>
                <c:ext xmlns:c16="http://schemas.microsoft.com/office/drawing/2014/chart" uri="{C3380CC4-5D6E-409C-BE32-E72D297353CC}">
                  <c16:uniqueId val="{00000002-ECEB-4B51-BB54-04768D1CE1DF}"/>
                </c:ext>
              </c:extLst>
            </c:dLbl>
            <c:dLbl>
              <c:idx val="1"/>
              <c:layout>
                <c:manualLayout>
                  <c:x val="0.12711136107986501"/>
                  <c:y val="-1.1960401387821245E-2"/>
                </c:manualLayout>
              </c:layout>
              <c:spPr>
                <a:solidFill>
                  <a:srgbClr val="ED7D31"/>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923824862801242"/>
                      <c:h val="0.22217713351868751"/>
                    </c:manualLayout>
                  </c15:layout>
                </c:ext>
                <c:ext xmlns:c16="http://schemas.microsoft.com/office/drawing/2014/chart" uri="{C3380CC4-5D6E-409C-BE32-E72D297353CC}">
                  <c16:uniqueId val="{00000003-75ED-4889-B9B4-4F4DDE50A3C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Promo!$A$2:$A$4</c:f>
              <c:strCache>
                <c:ptCount val="2"/>
                <c:pt idx="0">
                  <c:v>n</c:v>
                </c:pt>
                <c:pt idx="1">
                  <c:v>y</c:v>
                </c:pt>
              </c:strCache>
            </c:strRef>
          </c:cat>
          <c:val>
            <c:numRef>
              <c:f>Promo!$B$2:$B$4</c:f>
              <c:numCache>
                <c:formatCode>[$£-809]#,##0</c:formatCode>
                <c:ptCount val="2"/>
                <c:pt idx="0">
                  <c:v>19922.138461538463</c:v>
                </c:pt>
                <c:pt idx="1">
                  <c:v>17914.094311377245</c:v>
                </c:pt>
              </c:numCache>
            </c:numRef>
          </c:val>
          <c:extLst>
            <c:ext xmlns:c16="http://schemas.microsoft.com/office/drawing/2014/chart" uri="{C3380CC4-5D6E-409C-BE32-E72D297353CC}">
              <c16:uniqueId val="{00000000-ECEB-4B51-BB54-04768D1CE1DF}"/>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[Monte_Carlo_Simulation.xlsx]By Month!ByMonthPivot</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Monthly Sales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'By Month'!$D$3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724-4528-A378-B5669E120C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724-4528-A378-B5669E120CB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724-4528-A378-B5669E120C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'By Month'!$C$4:$C$6</c:f>
              <c:strCache>
                <c:ptCount val="3"/>
                <c:pt idx="0">
                  <c:v>January</c:v>
                </c:pt>
                <c:pt idx="1">
                  <c:v>February</c:v>
                </c:pt>
                <c:pt idx="2">
                  <c:v>March</c:v>
                </c:pt>
              </c:strCache>
            </c:strRef>
          </c:cat>
          <c:val>
            <c:numRef>
              <c:f>'By Month'!$D$4:$D$6</c:f>
              <c:numCache>
                <c:formatCode>0.00%</c:formatCode>
                <c:ptCount val="3"/>
                <c:pt idx="0">
                  <c:v>0.35946133609125835</c:v>
                </c:pt>
                <c:pt idx="1">
                  <c:v>0.29760902457892152</c:v>
                </c:pt>
                <c:pt idx="2">
                  <c:v>0.34292963932982012</c:v>
                </c:pt>
              </c:numCache>
            </c:numRef>
          </c:val>
          <c:extLst>
            <c:ext xmlns:c16="http://schemas.microsoft.com/office/drawing/2014/chart" uri="{C3380CC4-5D6E-409C-BE32-E72D297353CC}">
              <c16:uniqueId val="{00000000-64D2-437E-95DA-BF00020EA771}"/>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solidFill>
          </c:spPr>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60-455D-AE2B-B0E5550CA54B}"/>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F560-455D-AE2B-B0E5550CA54B}"/>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F560-455D-AE2B-B0E5550CA54B}"/>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F560-455D-AE2B-B0E5550CA54B}"/>
              </c:ext>
            </c:extLst>
          </c:dPt>
          <c:dPt>
            <c:idx val="4"/>
            <c:bubble3D val="0"/>
            <c:spPr>
              <a:solidFill>
                <a:schemeClr val="accent1"/>
              </a:solidFill>
              <a:ln w="19050">
                <a:solidFill>
                  <a:schemeClr val="lt1"/>
                </a:solidFill>
              </a:ln>
              <a:effectLst/>
            </c:spPr>
            <c:extLst>
              <c:ext xmlns:c16="http://schemas.microsoft.com/office/drawing/2014/chart" uri="{C3380CC4-5D6E-409C-BE32-E72D297353CC}">
                <c16:uniqueId val="{00000009-F560-455D-AE2B-B0E5550CA54B}"/>
              </c:ext>
            </c:extLst>
          </c:dPt>
          <c:dPt>
            <c:idx val="5"/>
            <c:bubble3D val="0"/>
            <c:spPr>
              <a:solidFill>
                <a:schemeClr val="accent1"/>
              </a:solidFill>
              <a:ln w="19050">
                <a:solidFill>
                  <a:schemeClr val="lt1"/>
                </a:solidFill>
              </a:ln>
              <a:effectLst/>
            </c:spPr>
            <c:extLst>
              <c:ext xmlns:c16="http://schemas.microsoft.com/office/drawing/2014/chart" uri="{C3380CC4-5D6E-409C-BE32-E72D297353CC}">
                <c16:uniqueId val="{0000000B-F560-455D-AE2B-B0E5550CA54B}"/>
              </c:ext>
            </c:extLst>
          </c:dPt>
          <c:dPt>
            <c:idx val="6"/>
            <c:bubble3D val="0"/>
            <c:spPr>
              <a:solidFill>
                <a:schemeClr val="accent1"/>
              </a:solidFill>
              <a:ln w="19050">
                <a:solidFill>
                  <a:schemeClr val="lt1"/>
                </a:solidFill>
              </a:ln>
              <a:effectLst/>
            </c:spPr>
            <c:extLst>
              <c:ext xmlns:c16="http://schemas.microsoft.com/office/drawing/2014/chart" uri="{C3380CC4-5D6E-409C-BE32-E72D297353CC}">
                <c16:uniqueId val="{0000000D-F560-455D-AE2B-B0E5550CA54B}"/>
              </c:ext>
            </c:extLst>
          </c:dPt>
          <c:dPt>
            <c:idx val="7"/>
            <c:bubble3D val="0"/>
            <c:spPr>
              <a:solidFill>
                <a:schemeClr val="accent1"/>
              </a:solidFill>
              <a:ln w="19050">
                <a:solidFill>
                  <a:schemeClr val="lt1"/>
                </a:solidFill>
              </a:ln>
              <a:effectLst/>
            </c:spPr>
            <c:extLst>
              <c:ext xmlns:c16="http://schemas.microsoft.com/office/drawing/2014/chart" uri="{C3380CC4-5D6E-409C-BE32-E72D297353CC}">
                <c16:uniqueId val="{0000000F-F560-455D-AE2B-B0E5550CA54B}"/>
              </c:ext>
            </c:extLst>
          </c:dPt>
          <c:dPt>
            <c:idx val="8"/>
            <c:bubble3D val="0"/>
            <c:spPr>
              <a:solidFill>
                <a:schemeClr val="accent1"/>
              </a:solidFill>
              <a:ln w="19050">
                <a:solidFill>
                  <a:schemeClr val="lt1"/>
                </a:solidFill>
              </a:ln>
              <a:effectLst/>
            </c:spPr>
            <c:extLst>
              <c:ext xmlns:c16="http://schemas.microsoft.com/office/drawing/2014/chart" uri="{C3380CC4-5D6E-409C-BE32-E72D297353CC}">
                <c16:uniqueId val="{00000011-F560-455D-AE2B-B0E5550CA54B}"/>
              </c:ext>
            </c:extLst>
          </c:dPt>
          <c:dPt>
            <c:idx val="9"/>
            <c:bubble3D val="0"/>
            <c:spPr>
              <a:solidFill>
                <a:schemeClr val="accent1"/>
              </a:solidFill>
              <a:ln w="19050">
                <a:solidFill>
                  <a:schemeClr val="lt1"/>
                </a:solidFill>
              </a:ln>
              <a:effectLst/>
            </c:spPr>
            <c:extLst>
              <c:ext xmlns:c16="http://schemas.microsoft.com/office/drawing/2014/chart" uri="{C3380CC4-5D6E-409C-BE32-E72D297353CC}">
                <c16:uniqueId val="{00000013-F560-455D-AE2B-B0E5550CA54B}"/>
              </c:ext>
            </c:extLst>
          </c:dPt>
          <c:dPt>
            <c:idx val="10"/>
            <c:bubble3D val="0"/>
            <c:spPr>
              <a:solidFill>
                <a:schemeClr val="accent1"/>
              </a:solidFill>
              <a:ln w="19050">
                <a:solidFill>
                  <a:schemeClr val="lt1"/>
                </a:solidFill>
              </a:ln>
              <a:effectLst/>
            </c:spPr>
            <c:extLst>
              <c:ext xmlns:c16="http://schemas.microsoft.com/office/drawing/2014/chart" uri="{C3380CC4-5D6E-409C-BE32-E72D297353CC}">
                <c16:uniqueId val="{00000015-F560-455D-AE2B-B0E5550CA54B}"/>
              </c:ext>
            </c:extLst>
          </c:dPt>
          <c:dPt>
            <c:idx val="11"/>
            <c:bubble3D val="0"/>
            <c:spPr>
              <a:solidFill>
                <a:schemeClr val="accent1"/>
              </a:solidFill>
              <a:ln w="19050">
                <a:solidFill>
                  <a:schemeClr val="lt1"/>
                </a:solidFill>
              </a:ln>
              <a:effectLst/>
            </c:spPr>
            <c:extLst>
              <c:ext xmlns:c16="http://schemas.microsoft.com/office/drawing/2014/chart" uri="{C3380CC4-5D6E-409C-BE32-E72D297353CC}">
                <c16:uniqueId val="{00000017-F560-455D-AE2B-B0E5550CA54B}"/>
              </c:ext>
            </c:extLst>
          </c:dPt>
          <c:dPt>
            <c:idx val="12"/>
            <c:bubble3D val="0"/>
            <c:spPr>
              <a:solidFill>
                <a:schemeClr val="accent1"/>
              </a:solidFill>
              <a:ln w="19050">
                <a:solidFill>
                  <a:schemeClr val="lt1"/>
                </a:solidFill>
              </a:ln>
              <a:effectLst/>
            </c:spPr>
            <c:extLst>
              <c:ext xmlns:c16="http://schemas.microsoft.com/office/drawing/2014/chart" uri="{C3380CC4-5D6E-409C-BE32-E72D297353CC}">
                <c16:uniqueId val="{00000019-F560-455D-AE2B-B0E5550CA54B}"/>
              </c:ext>
            </c:extLst>
          </c:dPt>
          <c:dPt>
            <c:idx val="13"/>
            <c:bubble3D val="0"/>
            <c:spPr>
              <a:solidFill>
                <a:schemeClr val="accent1"/>
              </a:solidFill>
              <a:ln w="19050">
                <a:solidFill>
                  <a:schemeClr val="lt1"/>
                </a:solidFill>
              </a:ln>
              <a:effectLst/>
            </c:spPr>
            <c:extLst>
              <c:ext xmlns:c16="http://schemas.microsoft.com/office/drawing/2014/chart" uri="{C3380CC4-5D6E-409C-BE32-E72D297353CC}">
                <c16:uniqueId val="{0000001B-F560-455D-AE2B-B0E5550CA54B}"/>
              </c:ext>
            </c:extLst>
          </c:dPt>
          <c:dPt>
            <c:idx val="14"/>
            <c:bubble3D val="0"/>
            <c:spPr>
              <a:solidFill>
                <a:schemeClr val="accent1"/>
              </a:solidFill>
              <a:ln w="19050">
                <a:solidFill>
                  <a:schemeClr val="lt1"/>
                </a:solidFill>
              </a:ln>
              <a:effectLst/>
            </c:spPr>
            <c:extLst>
              <c:ext xmlns:c16="http://schemas.microsoft.com/office/drawing/2014/chart" uri="{C3380CC4-5D6E-409C-BE32-E72D297353CC}">
                <c16:uniqueId val="{0000001D-F560-455D-AE2B-B0E5550CA54B}"/>
              </c:ext>
            </c:extLst>
          </c:dPt>
          <c:dPt>
            <c:idx val="15"/>
            <c:bubble3D val="0"/>
            <c:spPr>
              <a:solidFill>
                <a:schemeClr val="accent1"/>
              </a:solidFill>
              <a:ln w="19050">
                <a:solidFill>
                  <a:schemeClr val="lt1"/>
                </a:solidFill>
              </a:ln>
              <a:effectLst/>
            </c:spPr>
            <c:extLst>
              <c:ext xmlns:c16="http://schemas.microsoft.com/office/drawing/2014/chart" uri="{C3380CC4-5D6E-409C-BE32-E72D297353CC}">
                <c16:uniqueId val="{0000001F-F560-455D-AE2B-B0E5550CA54B}"/>
              </c:ext>
            </c:extLst>
          </c:dPt>
          <c:dPt>
            <c:idx val="16"/>
            <c:bubble3D val="0"/>
            <c:spPr>
              <a:solidFill>
                <a:schemeClr val="accent1"/>
              </a:solidFill>
              <a:ln w="19050">
                <a:solidFill>
                  <a:schemeClr val="lt1"/>
                </a:solidFill>
              </a:ln>
              <a:effectLst/>
            </c:spPr>
            <c:extLst>
              <c:ext xmlns:c16="http://schemas.microsoft.com/office/drawing/2014/chart" uri="{C3380CC4-5D6E-409C-BE32-E72D297353CC}">
                <c16:uniqueId val="{00000021-F560-455D-AE2B-B0E5550CA54B}"/>
              </c:ext>
            </c:extLst>
          </c:dPt>
          <c:dPt>
            <c:idx val="17"/>
            <c:bubble3D val="0"/>
            <c:spPr>
              <a:solidFill>
                <a:schemeClr val="accent1"/>
              </a:solidFill>
              <a:ln w="19050">
                <a:solidFill>
                  <a:schemeClr val="lt1"/>
                </a:solidFill>
              </a:ln>
              <a:effectLst/>
            </c:spPr>
            <c:extLst>
              <c:ext xmlns:c16="http://schemas.microsoft.com/office/drawing/2014/chart" uri="{C3380CC4-5D6E-409C-BE32-E72D297353CC}">
                <c16:uniqueId val="{00000023-F560-455D-AE2B-B0E5550CA54B}"/>
              </c:ext>
            </c:extLst>
          </c:dPt>
          <c:dPt>
            <c:idx val="18"/>
            <c:bubble3D val="0"/>
            <c:spPr>
              <a:solidFill>
                <a:schemeClr val="accent1"/>
              </a:solidFill>
              <a:ln w="19050">
                <a:solidFill>
                  <a:schemeClr val="lt1"/>
                </a:solidFill>
              </a:ln>
              <a:effectLst/>
            </c:spPr>
            <c:extLst>
              <c:ext xmlns:c16="http://schemas.microsoft.com/office/drawing/2014/chart" uri="{C3380CC4-5D6E-409C-BE32-E72D297353CC}">
                <c16:uniqueId val="{00000025-F560-455D-AE2B-B0E5550CA54B}"/>
              </c:ext>
            </c:extLst>
          </c:dPt>
          <c:dPt>
            <c:idx val="19"/>
            <c:bubble3D val="0"/>
            <c:spPr>
              <a:solidFill>
                <a:schemeClr val="accent1"/>
              </a:solidFill>
              <a:ln w="19050">
                <a:solidFill>
                  <a:schemeClr val="lt1"/>
                </a:solidFill>
              </a:ln>
              <a:effectLst/>
            </c:spPr>
            <c:extLst>
              <c:ext xmlns:c16="http://schemas.microsoft.com/office/drawing/2014/chart" uri="{C3380CC4-5D6E-409C-BE32-E72D297353CC}">
                <c16:uniqueId val="{00000027-F560-455D-AE2B-B0E5550CA54B}"/>
              </c:ext>
            </c:extLst>
          </c:dPt>
          <c:dPt>
            <c:idx val="20"/>
            <c:bubble3D val="0"/>
            <c:spPr>
              <a:solidFill>
                <a:schemeClr val="accent1"/>
              </a:solidFill>
              <a:ln w="19050">
                <a:solidFill>
                  <a:schemeClr val="lt1"/>
                </a:solidFill>
              </a:ln>
              <a:effectLst/>
            </c:spPr>
            <c:extLst>
              <c:ext xmlns:c16="http://schemas.microsoft.com/office/drawing/2014/chart" uri="{C3380CC4-5D6E-409C-BE32-E72D297353CC}">
                <c16:uniqueId val="{00000029-F560-455D-AE2B-B0E5550CA54B}"/>
              </c:ext>
            </c:extLst>
          </c:dPt>
          <c:dPt>
            <c:idx val="21"/>
            <c:bubble3D val="0"/>
            <c:spPr>
              <a:solidFill>
                <a:schemeClr val="accent1"/>
              </a:solidFill>
              <a:ln w="19050">
                <a:solidFill>
                  <a:schemeClr val="lt1"/>
                </a:solidFill>
              </a:ln>
              <a:effectLst/>
            </c:spPr>
            <c:extLst>
              <c:ext xmlns:c16="http://schemas.microsoft.com/office/drawing/2014/chart" uri="{C3380CC4-5D6E-409C-BE32-E72D297353CC}">
                <c16:uniqueId val="{0000002B-F560-455D-AE2B-B0E5550CA54B}"/>
              </c:ext>
            </c:extLst>
          </c:dPt>
          <c:val>
            <c:numLit>
              <c:formatCode>General</c:formatCode>
              <c:ptCount val="2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numLit>
          </c:val>
          <c:extLst>
            <c:ext xmlns:c16="http://schemas.microsoft.com/office/drawing/2014/chart" uri="{C3380CC4-5D6E-409C-BE32-E72D297353CC}">
              <c16:uniqueId val="{00000001-F607-430F-B77E-E01B0C1C41C6}"/>
            </c:ext>
          </c:extLst>
        </c:ser>
        <c:dLbls>
          <c:showLegendKey val="0"/>
          <c:showVal val="0"/>
          <c:showCatName val="0"/>
          <c:showSerName val="0"/>
          <c:showPercent val="0"/>
          <c:showBubbleSize val="0"/>
          <c:showLeaderLines val="1"/>
        </c:dLbls>
        <c:firstSliceAng val="0"/>
        <c:holeSize val="65"/>
      </c:doughnutChart>
      <c:doughnutChart>
        <c:varyColors val="1"/>
        <c:ser>
          <c:idx val="1"/>
          <c:order val="1"/>
          <c:tx>
            <c:strRef>
              <c:f>Dashboard!$U$28</c:f>
              <c:strCache>
                <c:ptCount val="1"/>
                <c:pt idx="0">
                  <c:v>Clothing &amp; Footwear</c:v>
                </c:pt>
              </c:strCache>
            </c:strRef>
          </c:tx>
          <c:dPt>
            <c:idx val="0"/>
            <c:bubble3D val="0"/>
            <c:spPr>
              <a:noFill/>
              <a:ln w="19050">
                <a:solidFill>
                  <a:schemeClr val="lt1"/>
                </a:solidFill>
              </a:ln>
              <a:effectLst/>
            </c:spPr>
            <c:extLst>
              <c:ext xmlns:c16="http://schemas.microsoft.com/office/drawing/2014/chart" uri="{C3380CC4-5D6E-409C-BE32-E72D297353CC}">
                <c16:uniqueId val="{0000002E-F560-455D-AE2B-B0E5550CA54B}"/>
              </c:ext>
            </c:extLst>
          </c:dPt>
          <c:dPt>
            <c:idx val="1"/>
            <c:bubble3D val="0"/>
            <c:spPr>
              <a:solidFill>
                <a:schemeClr val="bg1">
                  <a:alpha val="76000"/>
                </a:schemeClr>
              </a:solidFill>
              <a:ln w="19050">
                <a:solidFill>
                  <a:schemeClr val="lt1"/>
                </a:solidFill>
              </a:ln>
              <a:effectLst/>
            </c:spPr>
            <c:extLst>
              <c:ext xmlns:c16="http://schemas.microsoft.com/office/drawing/2014/chart" uri="{C3380CC4-5D6E-409C-BE32-E72D297353CC}">
                <c16:uniqueId val="{0000002F-F560-455D-AE2B-B0E5550CA54B}"/>
              </c:ext>
            </c:extLst>
          </c:dPt>
          <c:val>
            <c:numRef>
              <c:f>Dashboard!$V$28:$W$28</c:f>
              <c:numCache>
                <c:formatCode>0.00%</c:formatCode>
                <c:ptCount val="2"/>
                <c:pt idx="0">
                  <c:v>0.20483031226443624</c:v>
                </c:pt>
                <c:pt idx="1">
                  <c:v>0.79516968773556373</c:v>
                </c:pt>
              </c:numCache>
            </c:numRef>
          </c:val>
          <c:extLst>
            <c:ext xmlns:c16="http://schemas.microsoft.com/office/drawing/2014/chart" uri="{C3380CC4-5D6E-409C-BE32-E72D297353CC}">
              <c16:uniqueId val="{0000002D-F560-455D-AE2B-B0E5550CA54B}"/>
            </c:ext>
          </c:extLst>
        </c:ser>
        <c:dLbls>
          <c:showLegendKey val="0"/>
          <c:showVal val="0"/>
          <c:showCatName val="0"/>
          <c:showSerName val="0"/>
          <c:showPercent val="0"/>
          <c:showBubbleSize val="0"/>
          <c:showLeaderLines val="1"/>
        </c:dLbls>
        <c:firstSliceAng val="0"/>
        <c:holeSize val="65"/>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2">
                <a:lumMod val="75000"/>
              </a:schemeClr>
            </a:solidFill>
          </c:spPr>
          <c:dPt>
            <c:idx val="0"/>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1-F14F-4577-AF13-6A8AD0510327}"/>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F14F-4577-AF13-6A8AD0510327}"/>
              </c:ext>
            </c:extLst>
          </c:dPt>
          <c:dPt>
            <c:idx val="2"/>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5-F14F-4577-AF13-6A8AD0510327}"/>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7-F14F-4577-AF13-6A8AD0510327}"/>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9-F14F-4577-AF13-6A8AD0510327}"/>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B-F14F-4577-AF13-6A8AD0510327}"/>
              </c:ext>
            </c:extLst>
          </c:dPt>
          <c:dPt>
            <c:idx val="6"/>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D-F14F-4577-AF13-6A8AD0510327}"/>
              </c:ext>
            </c:extLst>
          </c:dPt>
          <c:dPt>
            <c:idx val="7"/>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F-F14F-4577-AF13-6A8AD0510327}"/>
              </c:ext>
            </c:extLst>
          </c:dPt>
          <c:dPt>
            <c:idx val="8"/>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11-F14F-4577-AF13-6A8AD0510327}"/>
              </c:ext>
            </c:extLst>
          </c:dPt>
          <c:dPt>
            <c:idx val="9"/>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13-F14F-4577-AF13-6A8AD0510327}"/>
              </c:ext>
            </c:extLst>
          </c:dPt>
          <c:dPt>
            <c:idx val="10"/>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15-F14F-4577-AF13-6A8AD0510327}"/>
              </c:ext>
            </c:extLst>
          </c:dPt>
          <c:dPt>
            <c:idx val="1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17-F14F-4577-AF13-6A8AD0510327}"/>
              </c:ext>
            </c:extLst>
          </c:dPt>
          <c:dPt>
            <c:idx val="12"/>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19-F14F-4577-AF13-6A8AD0510327}"/>
              </c:ext>
            </c:extLst>
          </c:dPt>
          <c:dPt>
            <c:idx val="1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1B-F14F-4577-AF13-6A8AD0510327}"/>
              </c:ext>
            </c:extLst>
          </c:dPt>
          <c:dPt>
            <c:idx val="1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1D-F14F-4577-AF13-6A8AD0510327}"/>
              </c:ext>
            </c:extLst>
          </c:dPt>
          <c:dPt>
            <c:idx val="1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1F-F14F-4577-AF13-6A8AD0510327}"/>
              </c:ext>
            </c:extLst>
          </c:dPt>
          <c:dPt>
            <c:idx val="16"/>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21-F14F-4577-AF13-6A8AD0510327}"/>
              </c:ext>
            </c:extLst>
          </c:dPt>
          <c:dPt>
            <c:idx val="17"/>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23-F14F-4577-AF13-6A8AD0510327}"/>
              </c:ext>
            </c:extLst>
          </c:dPt>
          <c:dPt>
            <c:idx val="18"/>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25-F14F-4577-AF13-6A8AD0510327}"/>
              </c:ext>
            </c:extLst>
          </c:dPt>
          <c:dPt>
            <c:idx val="19"/>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27-F14F-4577-AF13-6A8AD0510327}"/>
              </c:ext>
            </c:extLst>
          </c:dPt>
          <c:dPt>
            <c:idx val="20"/>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29-F14F-4577-AF13-6A8AD0510327}"/>
              </c:ext>
            </c:extLst>
          </c:dPt>
          <c:dPt>
            <c:idx val="2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2B-F14F-4577-AF13-6A8AD0510327}"/>
              </c:ext>
            </c:extLst>
          </c:dPt>
          <c:val>
            <c:numLit>
              <c:formatCode>General</c:formatCode>
              <c:ptCount val="2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numLit>
          </c:val>
          <c:extLst>
            <c:ext xmlns:c16="http://schemas.microsoft.com/office/drawing/2014/chart" uri="{C3380CC4-5D6E-409C-BE32-E72D297353CC}">
              <c16:uniqueId val="{0000002C-F14F-4577-AF13-6A8AD0510327}"/>
            </c:ext>
          </c:extLst>
        </c:ser>
        <c:dLbls>
          <c:showLegendKey val="0"/>
          <c:showVal val="0"/>
          <c:showCatName val="0"/>
          <c:showSerName val="0"/>
          <c:showPercent val="0"/>
          <c:showBubbleSize val="0"/>
          <c:showLeaderLines val="1"/>
        </c:dLbls>
        <c:firstSliceAng val="0"/>
        <c:holeSize val="65"/>
      </c:doughnutChart>
      <c:doughnutChart>
        <c:varyColors val="1"/>
        <c:ser>
          <c:idx val="1"/>
          <c:order val="1"/>
          <c:tx>
            <c:strRef>
              <c:f>Dashboard!$U$29</c:f>
              <c:strCache>
                <c:ptCount val="1"/>
                <c:pt idx="0">
                  <c:v>Food </c:v>
                </c:pt>
              </c:strCache>
            </c:strRef>
          </c:tx>
          <c:dPt>
            <c:idx val="0"/>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2D-E0F7-42F6-84F1-448087AFBDE5}"/>
              </c:ext>
            </c:extLst>
          </c:dPt>
          <c:dPt>
            <c:idx val="1"/>
            <c:bubble3D val="0"/>
            <c:spPr>
              <a:solidFill>
                <a:schemeClr val="bg1">
                  <a:alpha val="76000"/>
                </a:schemeClr>
              </a:solidFill>
              <a:ln w="19050">
                <a:solidFill>
                  <a:schemeClr val="lt1"/>
                </a:solidFill>
              </a:ln>
              <a:effectLst/>
            </c:spPr>
            <c:extLst>
              <c:ext xmlns:c16="http://schemas.microsoft.com/office/drawing/2014/chart" uri="{C3380CC4-5D6E-409C-BE32-E72D297353CC}">
                <c16:uniqueId val="{0000002E-E0F7-42F6-84F1-448087AFBDE5}"/>
              </c:ext>
            </c:extLst>
          </c:dPt>
          <c:val>
            <c:numRef>
              <c:f>Dashboard!$V$29:$W$29</c:f>
              <c:numCache>
                <c:formatCode>0.00%</c:formatCode>
                <c:ptCount val="2"/>
                <c:pt idx="0">
                  <c:v>0.65034612851216944</c:v>
                </c:pt>
                <c:pt idx="1">
                  <c:v>0.34965387148783056</c:v>
                </c:pt>
              </c:numCache>
            </c:numRef>
          </c:val>
          <c:extLst>
            <c:ext xmlns:c16="http://schemas.microsoft.com/office/drawing/2014/chart" uri="{C3380CC4-5D6E-409C-BE32-E72D297353CC}">
              <c16:uniqueId val="{0000002C-E0F7-42F6-84F1-448087AFBDE5}"/>
            </c:ext>
          </c:extLst>
        </c:ser>
        <c:dLbls>
          <c:showLegendKey val="0"/>
          <c:showVal val="0"/>
          <c:showCatName val="0"/>
          <c:showSerName val="0"/>
          <c:showPercent val="0"/>
          <c:showBubbleSize val="0"/>
          <c:showLeaderLines val="1"/>
        </c:dLbls>
        <c:firstSliceAng val="0"/>
        <c:holeSize val="65"/>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6D25-499F-BA01-21A8B4F8320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25-499F-BA01-21A8B4F8320C}"/>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6D25-499F-BA01-21A8B4F8320C}"/>
              </c:ext>
            </c:extLst>
          </c:dPt>
          <c:dPt>
            <c:idx val="3"/>
            <c:bubble3D val="0"/>
            <c:spPr>
              <a:solidFill>
                <a:schemeClr val="accent2"/>
              </a:solidFill>
              <a:ln w="19050">
                <a:solidFill>
                  <a:schemeClr val="lt1"/>
                </a:solidFill>
              </a:ln>
              <a:effectLst/>
            </c:spPr>
            <c:extLst>
              <c:ext xmlns:c16="http://schemas.microsoft.com/office/drawing/2014/chart" uri="{C3380CC4-5D6E-409C-BE32-E72D297353CC}">
                <c16:uniqueId val="{00000007-6D25-499F-BA01-21A8B4F8320C}"/>
              </c:ext>
            </c:extLst>
          </c:dPt>
          <c:dPt>
            <c:idx val="4"/>
            <c:bubble3D val="0"/>
            <c:spPr>
              <a:solidFill>
                <a:schemeClr val="accent2"/>
              </a:solidFill>
              <a:ln w="19050">
                <a:solidFill>
                  <a:schemeClr val="lt1"/>
                </a:solidFill>
              </a:ln>
              <a:effectLst/>
            </c:spPr>
            <c:extLst>
              <c:ext xmlns:c16="http://schemas.microsoft.com/office/drawing/2014/chart" uri="{C3380CC4-5D6E-409C-BE32-E72D297353CC}">
                <c16:uniqueId val="{00000009-6D25-499F-BA01-21A8B4F8320C}"/>
              </c:ext>
            </c:extLst>
          </c:dPt>
          <c:dPt>
            <c:idx val="5"/>
            <c:bubble3D val="0"/>
            <c:spPr>
              <a:solidFill>
                <a:schemeClr val="accent2"/>
              </a:solidFill>
              <a:ln w="19050">
                <a:solidFill>
                  <a:schemeClr val="lt1"/>
                </a:solidFill>
              </a:ln>
              <a:effectLst/>
            </c:spPr>
            <c:extLst>
              <c:ext xmlns:c16="http://schemas.microsoft.com/office/drawing/2014/chart" uri="{C3380CC4-5D6E-409C-BE32-E72D297353CC}">
                <c16:uniqueId val="{0000000B-6D25-499F-BA01-21A8B4F8320C}"/>
              </c:ext>
            </c:extLst>
          </c:dPt>
          <c:dPt>
            <c:idx val="6"/>
            <c:bubble3D val="0"/>
            <c:spPr>
              <a:solidFill>
                <a:schemeClr val="accent2"/>
              </a:solidFill>
              <a:ln w="19050">
                <a:solidFill>
                  <a:schemeClr val="lt1"/>
                </a:solidFill>
              </a:ln>
              <a:effectLst/>
            </c:spPr>
            <c:extLst>
              <c:ext xmlns:c16="http://schemas.microsoft.com/office/drawing/2014/chart" uri="{C3380CC4-5D6E-409C-BE32-E72D297353CC}">
                <c16:uniqueId val="{0000000D-6D25-499F-BA01-21A8B4F8320C}"/>
              </c:ext>
            </c:extLst>
          </c:dPt>
          <c:dPt>
            <c:idx val="7"/>
            <c:bubble3D val="0"/>
            <c:spPr>
              <a:solidFill>
                <a:schemeClr val="accent2"/>
              </a:solidFill>
              <a:ln w="19050">
                <a:solidFill>
                  <a:schemeClr val="lt1"/>
                </a:solidFill>
              </a:ln>
              <a:effectLst/>
            </c:spPr>
            <c:extLst>
              <c:ext xmlns:c16="http://schemas.microsoft.com/office/drawing/2014/chart" uri="{C3380CC4-5D6E-409C-BE32-E72D297353CC}">
                <c16:uniqueId val="{0000000F-6D25-499F-BA01-21A8B4F8320C}"/>
              </c:ext>
            </c:extLst>
          </c:dPt>
          <c:dPt>
            <c:idx val="8"/>
            <c:bubble3D val="0"/>
            <c:spPr>
              <a:solidFill>
                <a:schemeClr val="accent2"/>
              </a:solidFill>
              <a:ln w="19050">
                <a:solidFill>
                  <a:schemeClr val="lt1"/>
                </a:solidFill>
              </a:ln>
              <a:effectLst/>
            </c:spPr>
            <c:extLst>
              <c:ext xmlns:c16="http://schemas.microsoft.com/office/drawing/2014/chart" uri="{C3380CC4-5D6E-409C-BE32-E72D297353CC}">
                <c16:uniqueId val="{00000011-6D25-499F-BA01-21A8B4F8320C}"/>
              </c:ext>
            </c:extLst>
          </c:dPt>
          <c:dPt>
            <c:idx val="9"/>
            <c:bubble3D val="0"/>
            <c:spPr>
              <a:solidFill>
                <a:schemeClr val="accent2"/>
              </a:solidFill>
              <a:ln w="19050">
                <a:solidFill>
                  <a:schemeClr val="lt1"/>
                </a:solidFill>
              </a:ln>
              <a:effectLst/>
            </c:spPr>
            <c:extLst>
              <c:ext xmlns:c16="http://schemas.microsoft.com/office/drawing/2014/chart" uri="{C3380CC4-5D6E-409C-BE32-E72D297353CC}">
                <c16:uniqueId val="{00000013-6D25-499F-BA01-21A8B4F8320C}"/>
              </c:ext>
            </c:extLst>
          </c:dPt>
          <c:dPt>
            <c:idx val="10"/>
            <c:bubble3D val="0"/>
            <c:spPr>
              <a:solidFill>
                <a:schemeClr val="accent2"/>
              </a:solidFill>
              <a:ln w="19050">
                <a:solidFill>
                  <a:schemeClr val="lt1"/>
                </a:solidFill>
              </a:ln>
              <a:effectLst/>
            </c:spPr>
            <c:extLst>
              <c:ext xmlns:c16="http://schemas.microsoft.com/office/drawing/2014/chart" uri="{C3380CC4-5D6E-409C-BE32-E72D297353CC}">
                <c16:uniqueId val="{00000015-6D25-499F-BA01-21A8B4F8320C}"/>
              </c:ext>
            </c:extLst>
          </c:dPt>
          <c:dPt>
            <c:idx val="11"/>
            <c:bubble3D val="0"/>
            <c:spPr>
              <a:solidFill>
                <a:schemeClr val="accent2"/>
              </a:solidFill>
              <a:ln w="19050">
                <a:solidFill>
                  <a:schemeClr val="lt1"/>
                </a:solidFill>
              </a:ln>
              <a:effectLst/>
            </c:spPr>
            <c:extLst>
              <c:ext xmlns:c16="http://schemas.microsoft.com/office/drawing/2014/chart" uri="{C3380CC4-5D6E-409C-BE32-E72D297353CC}">
                <c16:uniqueId val="{00000017-6D25-499F-BA01-21A8B4F8320C}"/>
              </c:ext>
            </c:extLst>
          </c:dPt>
          <c:dPt>
            <c:idx val="12"/>
            <c:bubble3D val="0"/>
            <c:spPr>
              <a:solidFill>
                <a:schemeClr val="accent2"/>
              </a:solidFill>
              <a:ln w="19050">
                <a:solidFill>
                  <a:schemeClr val="lt1"/>
                </a:solidFill>
              </a:ln>
              <a:effectLst/>
            </c:spPr>
            <c:extLst>
              <c:ext xmlns:c16="http://schemas.microsoft.com/office/drawing/2014/chart" uri="{C3380CC4-5D6E-409C-BE32-E72D297353CC}">
                <c16:uniqueId val="{00000019-6D25-499F-BA01-21A8B4F8320C}"/>
              </c:ext>
            </c:extLst>
          </c:dPt>
          <c:dPt>
            <c:idx val="13"/>
            <c:bubble3D val="0"/>
            <c:spPr>
              <a:solidFill>
                <a:schemeClr val="accent2"/>
              </a:solidFill>
              <a:ln w="19050">
                <a:solidFill>
                  <a:schemeClr val="lt1"/>
                </a:solidFill>
              </a:ln>
              <a:effectLst/>
            </c:spPr>
            <c:extLst>
              <c:ext xmlns:c16="http://schemas.microsoft.com/office/drawing/2014/chart" uri="{C3380CC4-5D6E-409C-BE32-E72D297353CC}">
                <c16:uniqueId val="{0000001B-6D25-499F-BA01-21A8B4F8320C}"/>
              </c:ext>
            </c:extLst>
          </c:dPt>
          <c:dPt>
            <c:idx val="14"/>
            <c:bubble3D val="0"/>
            <c:spPr>
              <a:solidFill>
                <a:schemeClr val="accent2"/>
              </a:solidFill>
              <a:ln w="19050">
                <a:solidFill>
                  <a:schemeClr val="lt1"/>
                </a:solidFill>
              </a:ln>
              <a:effectLst/>
            </c:spPr>
            <c:extLst>
              <c:ext xmlns:c16="http://schemas.microsoft.com/office/drawing/2014/chart" uri="{C3380CC4-5D6E-409C-BE32-E72D297353CC}">
                <c16:uniqueId val="{0000001D-6D25-499F-BA01-21A8B4F8320C}"/>
              </c:ext>
            </c:extLst>
          </c:dPt>
          <c:dPt>
            <c:idx val="15"/>
            <c:bubble3D val="0"/>
            <c:spPr>
              <a:solidFill>
                <a:schemeClr val="accent2"/>
              </a:solidFill>
              <a:ln w="19050">
                <a:solidFill>
                  <a:schemeClr val="lt1"/>
                </a:solidFill>
              </a:ln>
              <a:effectLst/>
            </c:spPr>
            <c:extLst>
              <c:ext xmlns:c16="http://schemas.microsoft.com/office/drawing/2014/chart" uri="{C3380CC4-5D6E-409C-BE32-E72D297353CC}">
                <c16:uniqueId val="{0000001F-6D25-499F-BA01-21A8B4F8320C}"/>
              </c:ext>
            </c:extLst>
          </c:dPt>
          <c:dPt>
            <c:idx val="16"/>
            <c:bubble3D val="0"/>
            <c:spPr>
              <a:solidFill>
                <a:schemeClr val="accent2"/>
              </a:solidFill>
              <a:ln w="19050">
                <a:solidFill>
                  <a:schemeClr val="lt1"/>
                </a:solidFill>
              </a:ln>
              <a:effectLst/>
            </c:spPr>
            <c:extLst>
              <c:ext xmlns:c16="http://schemas.microsoft.com/office/drawing/2014/chart" uri="{C3380CC4-5D6E-409C-BE32-E72D297353CC}">
                <c16:uniqueId val="{00000021-6D25-499F-BA01-21A8B4F8320C}"/>
              </c:ext>
            </c:extLst>
          </c:dPt>
          <c:dPt>
            <c:idx val="17"/>
            <c:bubble3D val="0"/>
            <c:spPr>
              <a:solidFill>
                <a:schemeClr val="accent2"/>
              </a:solidFill>
              <a:ln w="19050">
                <a:solidFill>
                  <a:schemeClr val="lt1"/>
                </a:solidFill>
              </a:ln>
              <a:effectLst/>
            </c:spPr>
            <c:extLst>
              <c:ext xmlns:c16="http://schemas.microsoft.com/office/drawing/2014/chart" uri="{C3380CC4-5D6E-409C-BE32-E72D297353CC}">
                <c16:uniqueId val="{00000023-6D25-499F-BA01-21A8B4F8320C}"/>
              </c:ext>
            </c:extLst>
          </c:dPt>
          <c:dPt>
            <c:idx val="18"/>
            <c:bubble3D val="0"/>
            <c:spPr>
              <a:solidFill>
                <a:schemeClr val="accent2"/>
              </a:solidFill>
              <a:ln w="19050">
                <a:solidFill>
                  <a:schemeClr val="lt1"/>
                </a:solidFill>
              </a:ln>
              <a:effectLst/>
            </c:spPr>
            <c:extLst>
              <c:ext xmlns:c16="http://schemas.microsoft.com/office/drawing/2014/chart" uri="{C3380CC4-5D6E-409C-BE32-E72D297353CC}">
                <c16:uniqueId val="{00000025-6D25-499F-BA01-21A8B4F8320C}"/>
              </c:ext>
            </c:extLst>
          </c:dPt>
          <c:dPt>
            <c:idx val="19"/>
            <c:bubble3D val="0"/>
            <c:spPr>
              <a:solidFill>
                <a:schemeClr val="accent2"/>
              </a:solidFill>
              <a:ln w="19050">
                <a:solidFill>
                  <a:schemeClr val="lt1"/>
                </a:solidFill>
              </a:ln>
              <a:effectLst/>
            </c:spPr>
            <c:extLst>
              <c:ext xmlns:c16="http://schemas.microsoft.com/office/drawing/2014/chart" uri="{C3380CC4-5D6E-409C-BE32-E72D297353CC}">
                <c16:uniqueId val="{00000027-6D25-499F-BA01-21A8B4F8320C}"/>
              </c:ext>
            </c:extLst>
          </c:dPt>
          <c:dPt>
            <c:idx val="20"/>
            <c:bubble3D val="0"/>
            <c:spPr>
              <a:solidFill>
                <a:schemeClr val="accent2"/>
              </a:solidFill>
              <a:ln w="19050">
                <a:solidFill>
                  <a:schemeClr val="lt1"/>
                </a:solidFill>
              </a:ln>
              <a:effectLst/>
            </c:spPr>
            <c:extLst>
              <c:ext xmlns:c16="http://schemas.microsoft.com/office/drawing/2014/chart" uri="{C3380CC4-5D6E-409C-BE32-E72D297353CC}">
                <c16:uniqueId val="{00000029-6D25-499F-BA01-21A8B4F8320C}"/>
              </c:ext>
            </c:extLst>
          </c:dPt>
          <c:dPt>
            <c:idx val="21"/>
            <c:bubble3D val="0"/>
            <c:spPr>
              <a:solidFill>
                <a:schemeClr val="accent2"/>
              </a:solidFill>
              <a:ln w="19050">
                <a:solidFill>
                  <a:schemeClr val="lt1"/>
                </a:solidFill>
              </a:ln>
              <a:effectLst/>
            </c:spPr>
            <c:extLst>
              <c:ext xmlns:c16="http://schemas.microsoft.com/office/drawing/2014/chart" uri="{C3380CC4-5D6E-409C-BE32-E72D297353CC}">
                <c16:uniqueId val="{0000002B-6D25-499F-BA01-21A8B4F8320C}"/>
              </c:ext>
            </c:extLst>
          </c:dPt>
          <c:val>
            <c:numLit>
              <c:formatCode>General</c:formatCode>
              <c:ptCount val="2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numLit>
          </c:val>
          <c:extLst>
            <c:ext xmlns:c16="http://schemas.microsoft.com/office/drawing/2014/chart" uri="{C3380CC4-5D6E-409C-BE32-E72D297353CC}">
              <c16:uniqueId val="{0000002C-6D25-499F-BA01-21A8B4F8320C}"/>
            </c:ext>
          </c:extLst>
        </c:ser>
        <c:dLbls>
          <c:showLegendKey val="0"/>
          <c:showVal val="0"/>
          <c:showCatName val="0"/>
          <c:showSerName val="0"/>
          <c:showPercent val="0"/>
          <c:showBubbleSize val="0"/>
          <c:showLeaderLines val="1"/>
        </c:dLbls>
        <c:firstSliceAng val="0"/>
        <c:holeSize val="65"/>
      </c:doughnutChart>
      <c:doughnutChart>
        <c:varyColors val="1"/>
        <c:ser>
          <c:idx val="1"/>
          <c:order val="1"/>
          <c:tx>
            <c:strRef>
              <c:f>Dashboard!$U$30</c:f>
              <c:strCache>
                <c:ptCount val="1"/>
                <c:pt idx="0">
                  <c:v>Homeware</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2D-B3DD-4530-8CA0-D86DDB10BC48}"/>
              </c:ext>
            </c:extLst>
          </c:dPt>
          <c:dPt>
            <c:idx val="1"/>
            <c:bubble3D val="0"/>
            <c:spPr>
              <a:solidFill>
                <a:schemeClr val="bg1">
                  <a:alpha val="76000"/>
                </a:schemeClr>
              </a:solidFill>
              <a:ln w="19050">
                <a:solidFill>
                  <a:schemeClr val="lt1"/>
                </a:solidFill>
              </a:ln>
              <a:effectLst/>
            </c:spPr>
            <c:extLst>
              <c:ext xmlns:c16="http://schemas.microsoft.com/office/drawing/2014/chart" uri="{C3380CC4-5D6E-409C-BE32-E72D297353CC}">
                <c16:uniqueId val="{0000002E-B3DD-4530-8CA0-D86DDB10BC48}"/>
              </c:ext>
            </c:extLst>
          </c:dPt>
          <c:val>
            <c:numRef>
              <c:f>Dashboard!$V$30:$W$30</c:f>
              <c:numCache>
                <c:formatCode>0.00%</c:formatCode>
                <c:ptCount val="2"/>
                <c:pt idx="0">
                  <c:v>0.14482355922339432</c:v>
                </c:pt>
                <c:pt idx="1">
                  <c:v>0.85517644077660571</c:v>
                </c:pt>
              </c:numCache>
            </c:numRef>
          </c:val>
          <c:extLst>
            <c:ext xmlns:c16="http://schemas.microsoft.com/office/drawing/2014/chart" uri="{C3380CC4-5D6E-409C-BE32-E72D297353CC}">
              <c16:uniqueId val="{0000002C-B3DD-4530-8CA0-D86DDB10BC48}"/>
            </c:ext>
          </c:extLst>
        </c:ser>
        <c:dLbls>
          <c:showLegendKey val="0"/>
          <c:showVal val="0"/>
          <c:showCatName val="0"/>
          <c:showSerName val="0"/>
          <c:showPercent val="0"/>
          <c:showBubbleSize val="0"/>
          <c:showLeaderLines val="1"/>
        </c:dLbls>
        <c:firstSliceAng val="0"/>
        <c:holeSize val="65"/>
      </c:doughnutChart>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[Monte_Carlo_Simulation.xlsx]By Month!TotalSalesPivot</c:name>
    <c:fmtId val="1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tx1">
                    <a:lumMod val="65000"/>
                    <a:lumOff val="35000"/>
                  </a:schemeClr>
                </a:solidFill>
              </a:rPr>
              <a:t>Total Sales Across All Store and department</a:t>
            </a:r>
          </a:p>
        </c:rich>
      </c:tx>
      <c:layout/>
      <c:overlay val="0"/>
      <c:spPr>
        <a:solidFill>
          <a:schemeClr val="accent4">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11078480574543567"/>
              <c:y val="-9.2592592592593437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093981485205053"/>
                  <c:h val="7.856481481481481E-2"/>
                </c:manualLayout>
              </c15:layout>
            </c:ext>
          </c:extLst>
        </c:dLbl>
      </c:pivotFmt>
      <c:pivotFmt>
        <c:idx val="7"/>
        <c:spPr>
          <a:solidFill>
            <a:schemeClr val="accent1"/>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11078480574543567"/>
              <c:y val="-9.2592592592593437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093981485205053"/>
                  <c:h val="7.856481481481481E-2"/>
                </c:manualLayout>
              </c15:layout>
            </c:ext>
          </c:extLst>
        </c:dLbl>
      </c:pivotFmt>
      <c:pivotFmt>
        <c:idx val="9"/>
        <c:spPr>
          <a:solidFill>
            <a:schemeClr val="accent1"/>
          </a:solidFill>
          <a:ln>
            <a:no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1078480574543567"/>
              <c:y val="-9.2592592592593437E-3"/>
            </c:manualLayout>
          </c:layout>
          <c:spPr>
            <a:solidFill>
              <a:schemeClr val="accent1"/>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093981485205053"/>
                  <c:h val="7.856481481481481E-2"/>
                </c:manualLayout>
              </c15:layout>
            </c:ext>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21281770112211723"/>
              <c:y val="-8.7653914993193367E-3"/>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041892761984639"/>
                  <c:h val="5.2540153973488907E-2"/>
                </c:manualLayout>
              </c15:layout>
            </c:ext>
          </c:extLst>
        </c:dLbl>
      </c:pivotFmt>
    </c:pivotFmts>
    <c:plotArea>
      <c:layout/>
      <c:barChart>
        <c:barDir val="bar"/>
        <c:grouping val="clustered"/>
        <c:varyColors val="0"/>
        <c:ser>
          <c:idx val="0"/>
          <c:order val="0"/>
          <c:tx>
            <c:strRef>
              <c:f>'By Month'!$A$3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2EF4-4C19-A047-BABA74196B9C}"/>
              </c:ext>
            </c:extLst>
          </c:dPt>
          <c:dLbls>
            <c:dLbl>
              <c:idx val="0"/>
              <c:layout>
                <c:manualLayout>
                  <c:x val="-0.21281770112211723"/>
                  <c:y val="-8.7653914993193367E-3"/>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041892761984639"/>
                      <c:h val="5.2540153973488907E-2"/>
                    </c:manualLayout>
                  </c15:layout>
                </c:ext>
                <c:ext xmlns:c16="http://schemas.microsoft.com/office/drawing/2014/chart" uri="{C3380CC4-5D6E-409C-BE32-E72D297353CC}">
                  <c16:uniqueId val="{00000001-2EF4-4C19-A047-BABA74196B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Month'!$A$4</c:f>
              <c:strCache>
                <c:ptCount val="1"/>
                <c:pt idx="0">
                  <c:v>Total</c:v>
                </c:pt>
              </c:strCache>
            </c:strRef>
          </c:cat>
          <c:val>
            <c:numRef>
              <c:f>'By Month'!$A$4</c:f>
              <c:numCache>
                <c:formatCode>[$£-809]#,##0</c:formatCode>
                <c:ptCount val="1"/>
                <c:pt idx="0">
                  <c:v>46929968</c:v>
                </c:pt>
              </c:numCache>
            </c:numRef>
          </c:val>
          <c:extLst>
            <c:ext xmlns:c16="http://schemas.microsoft.com/office/drawing/2014/chart" uri="{C3380CC4-5D6E-409C-BE32-E72D297353CC}">
              <c16:uniqueId val="{00000002-2EF4-4C19-A047-BABA74196B9C}"/>
            </c:ext>
          </c:extLst>
        </c:ser>
        <c:dLbls>
          <c:showLegendKey val="0"/>
          <c:showVal val="0"/>
          <c:showCatName val="0"/>
          <c:showSerName val="0"/>
          <c:showPercent val="0"/>
          <c:showBubbleSize val="0"/>
        </c:dLbls>
        <c:gapWidth val="219"/>
        <c:axId val="1398454848"/>
        <c:axId val="1398459424"/>
      </c:barChart>
      <c:catAx>
        <c:axId val="1398454848"/>
        <c:scaling>
          <c:orientation val="minMax"/>
        </c:scaling>
        <c:delete val="1"/>
        <c:axPos val="l"/>
        <c:numFmt formatCode="General" sourceLinked="1"/>
        <c:majorTickMark val="none"/>
        <c:minorTickMark val="none"/>
        <c:tickLblPos val="nextTo"/>
        <c:crossAx val="1398459424"/>
        <c:crosses val="autoZero"/>
        <c:auto val="1"/>
        <c:lblAlgn val="ctr"/>
        <c:lblOffset val="100"/>
        <c:noMultiLvlLbl val="0"/>
      </c:catAx>
      <c:valAx>
        <c:axId val="1398459424"/>
        <c:scaling>
          <c:orientation val="minMax"/>
        </c:scaling>
        <c:delete val="1"/>
        <c:axPos val="b"/>
        <c:majorGridlines>
          <c:spPr>
            <a:ln w="9525" cap="flat" cmpd="sng" algn="ctr">
              <a:solidFill>
                <a:schemeClr val="tx1">
                  <a:lumMod val="15000"/>
                  <a:lumOff val="85000"/>
                </a:schemeClr>
              </a:solidFill>
              <a:round/>
            </a:ln>
            <a:effectLst/>
          </c:spPr>
        </c:majorGridlines>
        <c:numFmt formatCode="[$£-809]#,##0" sourceLinked="1"/>
        <c:majorTickMark val="none"/>
        <c:minorTickMark val="none"/>
        <c:tickLblPos val="nextTo"/>
        <c:crossAx val="1398454848"/>
        <c:crosses val="autoZero"/>
        <c:crossBetween val="between"/>
      </c:valAx>
      <c:spPr>
        <a:solidFill>
          <a:schemeClr val="bg1"/>
        </a:solid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[Monte_Carlo_Simulation.xlsx]Department!Department</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Sales Generated By Store</a:t>
            </a:r>
          </a:p>
        </c:rich>
      </c:tx>
      <c:layout/>
      <c:overlay val="0"/>
      <c:spPr>
        <a:solidFill>
          <a:schemeClr val="accent4">
            <a:lumMod val="60000"/>
            <a:lumOff val="4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7.2606421970490258E-17"/>
              <c:y val="-1.811579938377268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615841584158415"/>
                  <c:h val="5.067043250028528E-2"/>
                </c:manualLayout>
              </c15:layout>
            </c:ext>
          </c:extLst>
        </c:dLbl>
      </c:pivotFmt>
      <c:pivotFmt>
        <c:idx val="3"/>
        <c:spPr>
          <a:solidFill>
            <a:schemeClr val="accent1"/>
          </a:solidFill>
          <a:ln>
            <a:noFill/>
          </a:ln>
          <a:effectLst/>
        </c:spPr>
        <c:dLbl>
          <c:idx val="0"/>
          <c:layout>
            <c:manualLayout>
              <c:x val="-7.6752541854598272E-5"/>
              <c:y val="-4.7101306630149491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01782178217822"/>
                  <c:h val="4.7047244094488183E-2"/>
                </c:manualLayout>
              </c15:layout>
            </c:ext>
          </c:extLst>
        </c:dLbl>
      </c:pivotFmt>
      <c:pivotFmt>
        <c:idx val="4"/>
        <c:spPr>
          <a:solidFill>
            <a:schemeClr val="accent1"/>
          </a:solidFill>
          <a:ln>
            <a:noFill/>
          </a:ln>
          <a:effectLst/>
        </c:spPr>
        <c:dLbl>
          <c:idx val="0"/>
          <c:layout>
            <c:manualLayout>
              <c:x val="-1.8151605492622565E-17"/>
              <c:y val="-2.536231884057971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1.8151605492622565E-17"/>
              <c:y val="-2.536231884057971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7.2606421970490258E-17"/>
              <c:y val="-1.811579938377268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7615841584158415"/>
                  <c:h val="5.067043250028528E-2"/>
                </c:manualLayout>
              </c15:layout>
            </c:ext>
          </c:extLst>
        </c:dLbl>
      </c:pivotFmt>
      <c:pivotFmt>
        <c:idx val="8"/>
        <c:dLbl>
          <c:idx val="0"/>
          <c:layout>
            <c:manualLayout>
              <c:x val="-7.6752541854598272E-5"/>
              <c:y val="-4.7101306630149491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01782178217822"/>
                  <c:h val="4.7047244094488183E-2"/>
                </c:manualLayout>
              </c15:layout>
            </c:ext>
          </c:extLst>
        </c:dLbl>
      </c:pivotFmt>
      <c:pivotFmt>
        <c:idx val="9"/>
        <c:spPr>
          <a:solidFill>
            <a:schemeClr val="accent1"/>
          </a:solidFill>
          <a:ln>
            <a:noFill/>
          </a:ln>
          <a:effectLst/>
        </c:spPr>
        <c:dLbl>
          <c:idx val="0"/>
          <c:layout>
            <c:manualLayout>
              <c:x val="-7.1196588534170061E-17"/>
              <c:y val="-1.0869565217391321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124271844660195"/>
                  <c:h val="7.2355072463768114E-2"/>
                </c:manualLayout>
              </c15:layout>
            </c:ext>
          </c:extLst>
        </c:dLbl>
      </c:pivotFmt>
      <c:pivotFmt>
        <c:idx val="10"/>
        <c:spPr>
          <a:solidFill>
            <a:schemeClr val="accent1"/>
          </a:solidFill>
          <a:ln>
            <a:noFill/>
          </a:ln>
          <a:effectLst/>
        </c:spPr>
        <c:dLbl>
          <c:idx val="0"/>
          <c:layout>
            <c:manualLayout>
              <c:x val="0"/>
              <c:y val="-3.260869565217391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3.8834951456310678E-3"/>
              <c:y val="-1.8115942028985508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0"/>
              <c:y val="-3.260869565217391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layout>
            <c:manualLayout>
              <c:x val="-7.1196588534170061E-17"/>
              <c:y val="-1.0869565217391321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124271844660195"/>
                  <c:h val="7.2355072463768114E-2"/>
                </c:manualLayout>
              </c15:layout>
            </c:ext>
          </c:extLst>
        </c:dLbl>
      </c:pivotFmt>
      <c:pivotFmt>
        <c:idx val="15"/>
        <c:spPr>
          <a:solidFill>
            <a:schemeClr val="accent1"/>
          </a:solidFill>
          <a:ln>
            <a:noFill/>
          </a:ln>
          <a:effectLst/>
        </c:spPr>
        <c:dLbl>
          <c:idx val="0"/>
          <c:layout>
            <c:manualLayout>
              <c:x val="3.8834951456310678E-3"/>
              <c:y val="-1.8115942028985508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0"/>
              <c:y val="-3.2608695652173912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7.1196588534170061E-17"/>
              <c:y val="-1.0869565217391321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124271844660195"/>
                  <c:h val="7.2355072463768114E-2"/>
                </c:manualLayout>
              </c15:layout>
            </c:ext>
          </c:extLst>
        </c:dLbl>
      </c:pivotFmt>
      <c:pivotFmt>
        <c:idx val="19"/>
        <c:dLbl>
          <c:idx val="0"/>
          <c:layout>
            <c:manualLayout>
              <c:x val="3.8834951456310678E-3"/>
              <c:y val="-1.8115942028985508E-2"/>
            </c:manualLayout>
          </c:layout>
          <c:spPr>
            <a:solidFill>
              <a:schemeClr val="bg2">
                <a:lumMod val="10000"/>
              </a:schemeClr>
            </a:solidFill>
            <a:ln>
              <a:noFill/>
            </a:ln>
            <a:effectLst>
              <a:outerShdw blurRad="50800" dist="50800" dir="5400000" algn="ctr" rotWithShape="0">
                <a:srgbClr val="000000">
                  <a:alpha val="96000"/>
                </a:srgb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spPr>
            <a:solidFill>
              <a:schemeClr val="tx1">
                <a:alpha val="92000"/>
              </a:schemeClr>
            </a:solidFill>
            <a:ln>
              <a:noFill/>
            </a:ln>
            <a:effectLst>
              <a:glow>
                <a:schemeClr val="accent1">
                  <a:alpha val="88000"/>
                </a:schemeClr>
              </a:glow>
              <a:outerShdw blurRad="139700" dist="76200" dir="4200000" sx="103000" sy="103000" algn="ctr" rotWithShape="0">
                <a:schemeClr val="bg1"/>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solidFill>
              <a:schemeClr val="tx1">
                <a:alpha val="92000"/>
              </a:schemeClr>
            </a:solidFill>
            <a:ln>
              <a:noFill/>
            </a:ln>
            <a:effectLst>
              <a:glow>
                <a:schemeClr val="accent1">
                  <a:alpha val="88000"/>
                </a:schemeClr>
              </a:glow>
              <a:outerShdw blurRad="139700" dist="76200" dir="4200000" sx="103000" sy="103000" algn="ctr" rotWithShape="0">
                <a:schemeClr val="bg1"/>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solidFill>
              <a:schemeClr val="tx1">
                <a:alpha val="92000"/>
              </a:schemeClr>
            </a:solidFill>
            <a:ln>
              <a:noFill/>
            </a:ln>
            <a:effectLst>
              <a:glow>
                <a:schemeClr val="accent1">
                  <a:alpha val="88000"/>
                </a:schemeClr>
              </a:glow>
              <a:outerShdw blurRad="139700" dist="76200" dir="4200000" sx="103000" sy="103000" algn="ctr" rotWithShape="0">
                <a:schemeClr val="bg1"/>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solidFill>
              <a:schemeClr val="tx1">
                <a:alpha val="92000"/>
              </a:schemeClr>
            </a:solidFill>
            <a:ln>
              <a:noFill/>
            </a:ln>
            <a:effectLst>
              <a:glow>
                <a:schemeClr val="accent1">
                  <a:alpha val="88000"/>
                </a:schemeClr>
              </a:glow>
              <a:outerShdw blurRad="139700" dist="76200" dir="4200000" sx="103000" sy="103000" algn="ctr" rotWithShape="0">
                <a:schemeClr val="bg1"/>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dLbl>
          <c:idx val="0"/>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solidFill>
            <a:schemeClr val="accent1"/>
          </a:solidFill>
          <a:ln>
            <a:noFill/>
          </a:ln>
          <a:effectLst/>
        </c:spPr>
        <c:dLbl>
          <c:idx val="0"/>
          <c:layout>
            <c:manualLayout>
              <c:x val="-0.17536737357853177"/>
              <c:y val="-1.1276430152931444E-2"/>
            </c:manualLayout>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8"/>
        <c:spPr>
          <a:solidFill>
            <a:schemeClr val="accent1"/>
          </a:solidFill>
          <a:ln>
            <a:noFill/>
          </a:ln>
          <a:effectLst/>
        </c:spPr>
        <c:dLbl>
          <c:idx val="0"/>
          <c:layout>
            <c:manualLayout>
              <c:x val="-0.17827327152957437"/>
              <c:y val="0"/>
            </c:manualLayout>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solidFill>
            <a:schemeClr val="accent1"/>
          </a:solidFill>
          <a:ln>
            <a:noFill/>
          </a:ln>
          <a:effectLst/>
        </c:spPr>
        <c:dLbl>
          <c:idx val="0"/>
          <c:layout>
            <c:manualLayout>
              <c:x val="-0.14909093617873073"/>
              <c:y val="0"/>
            </c:manualLayout>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0"/>
        <c:spPr>
          <a:solidFill>
            <a:schemeClr val="accent1"/>
          </a:solidFill>
          <a:ln>
            <a:noFill/>
          </a:ln>
          <a:effectLst/>
        </c:spPr>
        <c:dLbl>
          <c:idx val="0"/>
          <c:layout>
            <c:manualLayout>
              <c:x val="-0.14939632976863471"/>
              <c:y val="0"/>
            </c:manualLayout>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solidFill>
            <a:schemeClr val="accent1"/>
          </a:solidFill>
          <a:ln>
            <a:noFill/>
          </a:ln>
          <a:effectLst/>
        </c:spPr>
        <c:dLbl>
          <c:idx val="0"/>
          <c:layout>
            <c:manualLayout>
              <c:x val="-0.16375748174313337"/>
              <c:y val="-2.9878167172196135E-3"/>
            </c:manualLayout>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2"/>
        <c:spPr>
          <a:solidFill>
            <a:schemeClr val="accent1"/>
          </a:solidFill>
          <a:ln>
            <a:noFill/>
          </a:ln>
          <a:effectLst/>
        </c:spPr>
        <c:dLbl>
          <c:idx val="0"/>
          <c:layout>
            <c:manualLayout>
              <c:x val="-0.11998203881660698"/>
              <c:y val="-2.9879519659665212E-3"/>
            </c:manualLayout>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3"/>
        <c:spPr>
          <a:solidFill>
            <a:schemeClr val="accent1"/>
          </a:solidFill>
          <a:ln>
            <a:noFill/>
          </a:ln>
          <a:effectLst/>
        </c:spPr>
        <c:dLbl>
          <c:idx val="0"/>
          <c:layout>
            <c:manualLayout>
              <c:x val="-0.16619005263600151"/>
              <c:y val="-7.5978078788775661E-17"/>
            </c:manualLayout>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4"/>
        <c:spPr>
          <a:solidFill>
            <a:schemeClr val="accent1"/>
          </a:solidFill>
          <a:ln>
            <a:noFill/>
          </a:ln>
          <a:effectLst/>
        </c:spPr>
        <c:dLbl>
          <c:idx val="0"/>
          <c:layout>
            <c:manualLayout>
              <c:x val="-0.15180949426759188"/>
              <c:y val="1.1394029996262655E-3"/>
            </c:manualLayout>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5"/>
        <c:spPr>
          <a:solidFill>
            <a:schemeClr val="accent1"/>
          </a:solidFill>
          <a:ln>
            <a:noFill/>
          </a:ln>
          <a:effectLst/>
        </c:spPr>
        <c:dLbl>
          <c:idx val="0"/>
          <c:layout>
            <c:manualLayout>
              <c:x val="-0.17123370686707562"/>
              <c:y val="0"/>
            </c:manualLayout>
          </c:layout>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Department!$B$3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9-1757-4EA3-AF16-F23C653C8A31}"/>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8-1757-4EA3-AF16-F23C653C8A31}"/>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1-1757-4EA3-AF16-F23C653C8A31}"/>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2-1757-4EA3-AF16-F23C653C8A31}"/>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6-1757-4EA3-AF16-F23C653C8A31}"/>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7-1757-4EA3-AF16-F23C653C8A31}"/>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3-1757-4EA3-AF16-F23C653C8A31}"/>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4-1757-4EA3-AF16-F23C653C8A31}"/>
              </c:ext>
            </c:extLst>
          </c:dPt>
          <c:dPt>
            <c:idx val="8"/>
            <c:invertIfNegative val="0"/>
            <c:bubble3D val="0"/>
            <c:spPr>
              <a:solidFill>
                <a:schemeClr val="accent1"/>
              </a:solidFill>
              <a:ln>
                <a:noFill/>
              </a:ln>
              <a:effectLst/>
            </c:spPr>
            <c:extLst>
              <c:ext xmlns:c16="http://schemas.microsoft.com/office/drawing/2014/chart" uri="{C3380CC4-5D6E-409C-BE32-E72D297353CC}">
                <c16:uniqueId val="{00000005-1757-4EA3-AF16-F23C653C8A31}"/>
              </c:ext>
            </c:extLst>
          </c:dPt>
          <c:dLbls>
            <c:dLbl>
              <c:idx val="0"/>
              <c:layout>
                <c:manualLayout>
                  <c:x val="-0.17123370686707562"/>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1757-4EA3-AF16-F23C653C8A31}"/>
                </c:ext>
              </c:extLst>
            </c:dLbl>
            <c:dLbl>
              <c:idx val="1"/>
              <c:layout>
                <c:manualLayout>
                  <c:x val="-0.15180949426759188"/>
                  <c:y val="1.1394029996262655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1757-4EA3-AF16-F23C653C8A31}"/>
                </c:ext>
              </c:extLst>
            </c:dLbl>
            <c:dLbl>
              <c:idx val="2"/>
              <c:layout>
                <c:manualLayout>
                  <c:x val="-0.17536737357853177"/>
                  <c:y val="-1.1276430152931444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1757-4EA3-AF16-F23C653C8A31}"/>
                </c:ext>
              </c:extLst>
            </c:dLbl>
            <c:dLbl>
              <c:idx val="3"/>
              <c:layout>
                <c:manualLayout>
                  <c:x val="-0.17827327152957437"/>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757-4EA3-AF16-F23C653C8A31}"/>
                </c:ext>
              </c:extLst>
            </c:dLbl>
            <c:dLbl>
              <c:idx val="4"/>
              <c:layout>
                <c:manualLayout>
                  <c:x val="-0.11998203881660698"/>
                  <c:y val="-2.9879519659665212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1757-4EA3-AF16-F23C653C8A31}"/>
                </c:ext>
              </c:extLst>
            </c:dLbl>
            <c:dLbl>
              <c:idx val="5"/>
              <c:layout>
                <c:manualLayout>
                  <c:x val="-0.16619005263600151"/>
                  <c:y val="-7.5978078788775661E-17"/>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1757-4EA3-AF16-F23C653C8A31}"/>
                </c:ext>
              </c:extLst>
            </c:dLbl>
            <c:dLbl>
              <c:idx val="6"/>
              <c:layout>
                <c:manualLayout>
                  <c:x val="-0.1490909361787307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1757-4EA3-AF16-F23C653C8A31}"/>
                </c:ext>
              </c:extLst>
            </c:dLbl>
            <c:dLbl>
              <c:idx val="7"/>
              <c:layout>
                <c:manualLayout>
                  <c:x val="-0.14939632976863471"/>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1757-4EA3-AF16-F23C653C8A31}"/>
                </c:ext>
              </c:extLst>
            </c:dLbl>
            <c:dLbl>
              <c:idx val="8"/>
              <c:layout>
                <c:manualLayout>
                  <c:x val="-0.16375748174313337"/>
                  <c:y val="-2.9878167172196135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1757-4EA3-AF16-F23C653C8A31}"/>
                </c:ext>
              </c:extLst>
            </c:dLbl>
            <c:spPr>
              <a:noFill/>
              <a:ln>
                <a:noFill/>
              </a:ln>
              <a:effectLst>
                <a:glow rad="12700">
                  <a:schemeClr val="accent1">
                    <a:alpha val="40000"/>
                  </a:schemeClr>
                </a:glo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Department!$A$4:$A$13</c:f>
              <c:strCache>
                <c:ptCount val="9"/>
                <c:pt idx="0">
                  <c:v>Aberdeen</c:v>
                </c:pt>
                <c:pt idx="1">
                  <c:v>Dumfries</c:v>
                </c:pt>
                <c:pt idx="2">
                  <c:v>Dundee</c:v>
                </c:pt>
                <c:pt idx="3">
                  <c:v>Edinburgh</c:v>
                </c:pt>
                <c:pt idx="4">
                  <c:v>Glasgow </c:v>
                </c:pt>
                <c:pt idx="5">
                  <c:v>Inverness</c:v>
                </c:pt>
                <c:pt idx="6">
                  <c:v>Perth</c:v>
                </c:pt>
                <c:pt idx="7">
                  <c:v>St Andrews</c:v>
                </c:pt>
                <c:pt idx="8">
                  <c:v>Stirling</c:v>
                </c:pt>
              </c:strCache>
            </c:strRef>
          </c:cat>
          <c:val>
            <c:numRef>
              <c:f>Department!$B$4:$B$13</c:f>
              <c:numCache>
                <c:formatCode>[$£-809]#,##0</c:formatCode>
                <c:ptCount val="9"/>
                <c:pt idx="0">
                  <c:v>5315316</c:v>
                </c:pt>
                <c:pt idx="1">
                  <c:v>2878485</c:v>
                </c:pt>
                <c:pt idx="2">
                  <c:v>5321370</c:v>
                </c:pt>
                <c:pt idx="3">
                  <c:v>7391986</c:v>
                </c:pt>
                <c:pt idx="4">
                  <c:v>11238499</c:v>
                </c:pt>
                <c:pt idx="5">
                  <c:v>4475595</c:v>
                </c:pt>
                <c:pt idx="6">
                  <c:v>3552567</c:v>
                </c:pt>
                <c:pt idx="7">
                  <c:v>2820616</c:v>
                </c:pt>
                <c:pt idx="8">
                  <c:v>3935534</c:v>
                </c:pt>
              </c:numCache>
            </c:numRef>
          </c:val>
          <c:extLst>
            <c:ext xmlns:c16="http://schemas.microsoft.com/office/drawing/2014/chart" uri="{C3380CC4-5D6E-409C-BE32-E72D297353CC}">
              <c16:uniqueId val="{00000000-1757-4EA3-AF16-F23C653C8A31}"/>
            </c:ext>
          </c:extLst>
        </c:ser>
        <c:dLbls>
          <c:dLblPos val="outEnd"/>
          <c:showLegendKey val="0"/>
          <c:showVal val="1"/>
          <c:showCatName val="0"/>
          <c:showSerName val="0"/>
          <c:showPercent val="0"/>
          <c:showBubbleSize val="0"/>
        </c:dLbls>
        <c:gapWidth val="43"/>
        <c:axId val="1658914560"/>
        <c:axId val="1658915392"/>
      </c:barChart>
      <c:catAx>
        <c:axId val="1658914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658915392"/>
        <c:crosses val="autoZero"/>
        <c:auto val="1"/>
        <c:lblAlgn val="ctr"/>
        <c:lblOffset val="100"/>
        <c:noMultiLvlLbl val="0"/>
      </c:catAx>
      <c:valAx>
        <c:axId val="1658915392"/>
        <c:scaling>
          <c:orientation val="minMax"/>
        </c:scaling>
        <c:delete val="1"/>
        <c:axPos val="b"/>
        <c:numFmt formatCode="[$£-809]#,##0" sourceLinked="1"/>
        <c:majorTickMark val="none"/>
        <c:minorTickMark val="none"/>
        <c:tickLblPos val="nextTo"/>
        <c:crossAx val="16589145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[Monte_Carlo_Simulation.xlsx]By Month!ByMonthPivot</c:name>
    <c:fmtId val="2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Percentage Monthly Sales</a:t>
            </a:r>
          </a:p>
        </c:rich>
      </c:tx>
      <c:layout>
        <c:manualLayout>
          <c:xMode val="edge"/>
          <c:yMode val="edge"/>
          <c:x val="0.28171511698996626"/>
          <c:y val="4.2784265227408472E-3"/>
        </c:manualLayout>
      </c:layout>
      <c:overlay val="0"/>
      <c:spPr>
        <a:solidFill>
          <a:schemeClr val="accent4">
            <a:lumMod val="60000"/>
            <a:lumOff val="40000"/>
          </a:schemeClr>
        </a:solid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layout>
            <c:manualLayout>
              <c:x val="0"/>
              <c:y val="-3.305785123966952E-2"/>
            </c:manualLayout>
          </c:layout>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dLbl>
          <c:idx val="0"/>
          <c:layout>
            <c:manualLayout>
              <c:x val="0"/>
              <c:y val="-3.305785123966952E-2"/>
            </c:manualLayout>
          </c:layout>
          <c:spPr>
            <a:solidFill>
              <a:schemeClr val="accent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solidFill>
              <a:schemeClr val="accent1"/>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spPr>
            <a:solidFill>
              <a:schemeClr val="tx1">
                <a:lumMod val="50000"/>
                <a:lumOff val="50000"/>
              </a:schemeClr>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0.17272761640960765"/>
              <c:y val="-3.6919495441314426E-2"/>
            </c:manualLayout>
          </c:layout>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3"/>
        <c:spPr>
          <a:solidFill>
            <a:schemeClr val="accent2"/>
          </a:solidFill>
          <a:ln w="19050">
            <a:solidFill>
              <a:schemeClr val="lt1"/>
            </a:solidFill>
          </a:ln>
          <a:effectLst/>
        </c:spPr>
        <c:dLbl>
          <c:idx val="0"/>
          <c:layout>
            <c:manualLayout>
              <c:x val="-0.12955564831144589"/>
              <c:y val="0.11486786245463917"/>
            </c:manualLayout>
          </c:layout>
          <c:spPr>
            <a:noFill/>
            <a:ln>
              <a:noFill/>
            </a:ln>
            <a:effectLst/>
          </c:spPr>
          <c:txPr>
            <a:bodyPr rot="0" spcFirstLastPara="1" vertOverflow="ellipsis" vert="horz" wrap="square" lIns="38100" tIns="19050" rIns="38100" bIns="19050" anchor="ctr" anchorCtr="1">
              <a:noAutofit/>
            </a:bodyPr>
            <a:lstStyle/>
            <a:p>
              <a:pPr>
                <a:defRPr sz="14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30006461805617513"/>
                  <c:h val="9.4482480517157338E-2"/>
                </c:manualLayout>
              </c15:layout>
            </c:ext>
          </c:extLst>
        </c:dLbl>
      </c:pivotFmt>
      <c:pivotFmt>
        <c:idx val="24"/>
        <c:spPr>
          <a:solidFill>
            <a:schemeClr val="accent3"/>
          </a:solidFill>
          <a:ln w="19050">
            <a:solidFill>
              <a:schemeClr val="lt1"/>
            </a:solidFill>
          </a:ln>
          <a:effectLst/>
        </c:spPr>
        <c:dLbl>
          <c:idx val="0"/>
          <c:layout>
            <c:manualLayout>
              <c:x val="-0.11710346875227637"/>
              <c:y val="-9.2298738603286037E-2"/>
            </c:manualLayout>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5"/>
        <c:dLbl>
          <c:idx val="0"/>
          <c:layout>
            <c:manualLayout>
              <c:x val="0.29518753005907272"/>
              <c:y val="3.1934074500544224E-2"/>
            </c:manualLayout>
          </c:layout>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0128716171632428"/>
                  <c:h val="0.14969338504726987"/>
                </c:manualLayout>
              </c15:layout>
            </c:ext>
          </c:extLst>
        </c:dLbl>
      </c:pivotFmt>
      <c:pivotFmt>
        <c:idx val="26"/>
        <c:marker>
          <c:symbol val="none"/>
        </c:marker>
        <c:dLbl>
          <c:idx val="0"/>
          <c:layout/>
          <c:spPr>
            <a:noFill/>
            <a:ln>
              <a:noFill/>
            </a:ln>
            <a:effectLst/>
          </c:spPr>
          <c:txPr>
            <a:bodyPr wrap="square" lIns="38100" tIns="19050" rIns="38100" bIns="19050" anchor="ctr">
              <a:spAutoFit/>
            </a:bodyPr>
            <a:lstStyle/>
            <a:p>
              <a:pPr>
                <a:defRPr b="1"/>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7"/>
        <c:dLbl>
          <c:idx val="0"/>
          <c:layout>
            <c:manualLayout>
              <c:x val="0.11004634477499832"/>
              <c:y val="-7.6495271748950946E-2"/>
            </c:manualLayout>
          </c:layout>
          <c:spPr>
            <a:noFill/>
            <a:ln>
              <a:noFill/>
            </a:ln>
            <a:effectLst/>
          </c:spPr>
          <c:txPr>
            <a:bodyPr wrap="square" lIns="38100" tIns="19050" rIns="38100" bIns="19050" anchor="ctr">
              <a:spAutoFit/>
            </a:bodyPr>
            <a:lstStyle/>
            <a:p>
              <a:pPr>
                <a:defRPr b="1"/>
              </a:pPr>
              <a:endParaRPr lang="en-US"/>
            </a:p>
          </c:txPr>
          <c:showLegendKey val="0"/>
          <c:showVal val="1"/>
          <c:showCatName val="1"/>
          <c:showSerName val="0"/>
          <c:showPercent val="0"/>
          <c:showBubbleSize val="0"/>
          <c:extLst>
            <c:ext xmlns:c15="http://schemas.microsoft.com/office/drawing/2012/chart" uri="{CE6537A1-D6FC-4f65-9D91-7224C49458BB}">
              <c15:layout/>
            </c:ext>
          </c:extLst>
        </c:dLbl>
      </c:pivotFmt>
      <c:pivotFmt>
        <c:idx val="28"/>
        <c:dLbl>
          <c:idx val="0"/>
          <c:layout>
            <c:manualLayout>
              <c:x val="-0.17776717232884329"/>
              <c:y val="4.4622241853554692E-2"/>
            </c:manualLayout>
          </c:layout>
          <c:spPr>
            <a:noFill/>
            <a:ln>
              <a:noFill/>
            </a:ln>
            <a:effectLst/>
          </c:spPr>
          <c:txPr>
            <a:bodyPr wrap="square" lIns="38100" tIns="19050" rIns="38100" bIns="19050" anchor="ctr">
              <a:noAutofit/>
            </a:bodyPr>
            <a:lstStyle/>
            <a:p>
              <a:pPr>
                <a:defRPr b="1"/>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911041094411232"/>
                  <c:h val="0.1538619069608689"/>
                </c:manualLayout>
              </c15:layout>
            </c:ext>
          </c:extLst>
        </c:dLbl>
      </c:pivotFmt>
      <c:pivotFmt>
        <c:idx val="29"/>
        <c:dLbl>
          <c:idx val="0"/>
          <c:layout>
            <c:manualLayout>
              <c:x val="-0.16365866658845887"/>
              <c:y val="5.0996847832633967E-2"/>
            </c:manualLayout>
          </c:layout>
          <c:spPr>
            <a:noFill/>
            <a:ln>
              <a:noFill/>
            </a:ln>
            <a:effectLst/>
          </c:spPr>
          <c:txPr>
            <a:bodyPr wrap="square" lIns="38100" tIns="19050" rIns="38100" bIns="19050" anchor="ctr">
              <a:noAutofit/>
            </a:bodyPr>
            <a:lstStyle/>
            <a:p>
              <a:pPr>
                <a:defRPr b="1"/>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ext>
          </c:extLst>
        </c:dLbl>
      </c:pivotFmt>
    </c:pivotFmts>
    <c:plotArea>
      <c:layout/>
      <c:doughnutChart>
        <c:varyColors val="1"/>
        <c:ser>
          <c:idx val="0"/>
          <c:order val="0"/>
          <c:tx>
            <c:strRef>
              <c:f>'By Month'!$D$3</c:f>
              <c:strCache>
                <c:ptCount val="1"/>
                <c:pt idx="0">
                  <c:v>Total</c:v>
                </c:pt>
              </c:strCache>
            </c:strRef>
          </c:tx>
          <c:dPt>
            <c:idx val="0"/>
            <c:bubble3D val="0"/>
            <c:extLst>
              <c:ext xmlns:c16="http://schemas.microsoft.com/office/drawing/2014/chart" uri="{C3380CC4-5D6E-409C-BE32-E72D297353CC}">
                <c16:uniqueId val="{00000001-C9F7-41D7-8EA5-DEDD24ECA866}"/>
              </c:ext>
            </c:extLst>
          </c:dPt>
          <c:dPt>
            <c:idx val="1"/>
            <c:bubble3D val="0"/>
            <c:extLst>
              <c:ext xmlns:c16="http://schemas.microsoft.com/office/drawing/2014/chart" uri="{C3380CC4-5D6E-409C-BE32-E72D297353CC}">
                <c16:uniqueId val="{00000003-C9F7-41D7-8EA5-DEDD24ECA866}"/>
              </c:ext>
            </c:extLst>
          </c:dPt>
          <c:dPt>
            <c:idx val="2"/>
            <c:bubble3D val="0"/>
            <c:extLst>
              <c:ext xmlns:c16="http://schemas.microsoft.com/office/drawing/2014/chart" uri="{C3380CC4-5D6E-409C-BE32-E72D297353CC}">
                <c16:uniqueId val="{00000005-C9F7-41D7-8EA5-DEDD24ECA866}"/>
              </c:ext>
            </c:extLst>
          </c:dPt>
          <c:dLbls>
            <c:dLbl>
              <c:idx val="0"/>
              <c:layout>
                <c:manualLayout>
                  <c:x val="0.11004634477499832"/>
                  <c:y val="-7.6495271748950946E-2"/>
                </c:manualLayout>
              </c:layout>
              <c:showLegendKey val="0"/>
              <c:showVal val="1"/>
              <c:showCatName val="1"/>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9F7-41D7-8EA5-DEDD24ECA866}"/>
                </c:ext>
              </c:extLst>
            </c:dLbl>
            <c:dLbl>
              <c:idx val="1"/>
              <c:layout>
                <c:manualLayout>
                  <c:x val="-0.16365866658845887"/>
                  <c:y val="5.0996847832633967E-2"/>
                </c:manualLayout>
              </c:layout>
              <c:spPr>
                <a:noFill/>
                <a:ln>
                  <a:noFill/>
                </a:ln>
                <a:effectLst/>
              </c:spPr>
              <c:txPr>
                <a:bodyPr wrap="square" lIns="38100" tIns="19050" rIns="38100" bIns="19050" anchor="ctr">
                  <a:noAutofit/>
                </a:bodyPr>
                <a:lstStyle/>
                <a:p>
                  <a:pPr>
                    <a:defRPr b="1"/>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c15:spPr>
                  <c15:layout/>
                </c:ext>
                <c:ext xmlns:c16="http://schemas.microsoft.com/office/drawing/2014/chart" uri="{C3380CC4-5D6E-409C-BE32-E72D297353CC}">
                  <c16:uniqueId val="{00000003-C9F7-41D7-8EA5-DEDD24ECA866}"/>
                </c:ext>
              </c:extLst>
            </c:dLbl>
            <c:dLbl>
              <c:idx val="2"/>
              <c:layout>
                <c:manualLayout>
                  <c:x val="-0.17776717232884329"/>
                  <c:y val="4.4622241853554692E-2"/>
                </c:manualLayout>
              </c:layout>
              <c:spPr>
                <a:noFill/>
                <a:ln>
                  <a:noFill/>
                </a:ln>
                <a:effectLst/>
              </c:spPr>
              <c:txPr>
                <a:bodyPr wrap="square" lIns="38100" tIns="19050" rIns="38100" bIns="19050" anchor="ctr">
                  <a:noAutofit/>
                </a:bodyPr>
                <a:lstStyle/>
                <a:p>
                  <a:pPr>
                    <a:defRPr b="1"/>
                  </a:pPr>
                  <a:endParaRPr lang="en-US"/>
                </a:p>
              </c:txPr>
              <c:showLegendKey val="0"/>
              <c:showVal val="1"/>
              <c:showCatName val="1"/>
              <c:showSerName val="0"/>
              <c:showPercent val="0"/>
              <c:showBubbleSize val="0"/>
              <c:extLst>
                <c:ext xmlns:c15="http://schemas.microsoft.com/office/drawing/2012/chart" uri="{CE6537A1-D6FC-4f65-9D91-7224C49458BB}">
                  <c15:layout>
                    <c:manualLayout>
                      <c:w val="0.18911041094411232"/>
                      <c:h val="0.1538619069608689"/>
                    </c:manualLayout>
                  </c15:layout>
                </c:ext>
                <c:ext xmlns:c16="http://schemas.microsoft.com/office/drawing/2014/chart" uri="{C3380CC4-5D6E-409C-BE32-E72D297353CC}">
                  <c16:uniqueId val="{00000005-C9F7-41D7-8EA5-DEDD24ECA866}"/>
                </c:ext>
              </c:extLst>
            </c:dLbl>
            <c:spPr>
              <a:noFill/>
              <a:ln>
                <a:noFill/>
              </a:ln>
              <a:effectLst/>
            </c:spPr>
            <c:txPr>
              <a:bodyPr wrap="square" lIns="38100" tIns="19050" rIns="38100" bIns="19050" anchor="ctr">
                <a:spAutoFit/>
              </a:bodyPr>
              <a:lstStyle/>
              <a:p>
                <a:pPr>
                  <a:defRPr b="1"/>
                </a:pPr>
                <a:endParaRPr lang="en-US"/>
              </a:p>
            </c:txPr>
            <c:showLegendKey val="0"/>
            <c:showVal val="1"/>
            <c:showCatName val="1"/>
            <c:showSerName val="0"/>
            <c:showPercent val="0"/>
            <c:showBubbleSize val="0"/>
            <c:showLeaderLines val="1"/>
            <c:extLst>
              <c:ext xmlns:c15="http://schemas.microsoft.com/office/drawing/2012/chart" uri="{CE6537A1-D6FC-4f65-9D91-7224C49458BB}">
                <c15:layout/>
              </c:ext>
            </c:extLst>
          </c:dLbls>
          <c:cat>
            <c:strRef>
              <c:f>'By Month'!$C$4:$C$6</c:f>
              <c:strCache>
                <c:ptCount val="3"/>
                <c:pt idx="0">
                  <c:v>January</c:v>
                </c:pt>
                <c:pt idx="1">
                  <c:v>February</c:v>
                </c:pt>
                <c:pt idx="2">
                  <c:v>March</c:v>
                </c:pt>
              </c:strCache>
            </c:strRef>
          </c:cat>
          <c:val>
            <c:numRef>
              <c:f>'By Month'!$D$4:$D$6</c:f>
              <c:numCache>
                <c:formatCode>0.00%</c:formatCode>
                <c:ptCount val="3"/>
                <c:pt idx="0">
                  <c:v>0.35946133609125835</c:v>
                </c:pt>
                <c:pt idx="1">
                  <c:v>0.29760902457892152</c:v>
                </c:pt>
                <c:pt idx="2">
                  <c:v>0.34292963932982012</c:v>
                </c:pt>
              </c:numCache>
            </c:numRef>
          </c:val>
          <c:extLst>
            <c:ext xmlns:c16="http://schemas.microsoft.com/office/drawing/2014/chart" uri="{C3380CC4-5D6E-409C-BE32-E72D297353CC}">
              <c16:uniqueId val="{00000006-C9F7-41D7-8EA5-DEDD24ECA866}"/>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[Monte_Carlo_Simulation.xlsx]Promo!PivotTable1</c:name>
    <c:fmtId val="16"/>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19050">
            <a:solidFill>
              <a:schemeClr val="lt1"/>
            </a:solidFill>
          </a:ln>
          <a:effectLst/>
        </c:spPr>
        <c:dLbl>
          <c:idx val="0"/>
          <c:layout>
            <c:manualLayout>
              <c:x val="0.12711136107986501"/>
              <c:y val="-1.1960401387821245E-2"/>
            </c:manualLayout>
          </c:layout>
          <c:spPr>
            <a:solidFill>
              <a:srgbClr val="ED7D31"/>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923824862801242"/>
                  <c:h val="0.22217713351868751"/>
                </c:manualLayout>
              </c15:layout>
            </c:ext>
          </c:extLst>
        </c:dLbl>
      </c:pivotFmt>
      <c:pivotFmt>
        <c:idx val="3"/>
        <c:spPr>
          <a:solidFill>
            <a:schemeClr val="accent1"/>
          </a:solidFill>
          <a:ln w="19050">
            <a:solidFill>
              <a:schemeClr val="lt1"/>
            </a:solidFill>
          </a:ln>
          <a:effectLst/>
        </c:spPr>
        <c:dLbl>
          <c:idx val="0"/>
          <c:layout>
            <c:manualLayout>
              <c:x val="-6.6927587176602923E-2"/>
              <c:y val="5.1023206531900225E-3"/>
            </c:manualLayout>
          </c:layout>
          <c:spPr>
            <a:solidFill>
              <a:srgbClr val="4472C4"/>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307335476870701"/>
                  <c:h val="0.17905044888256891"/>
                </c:manualLayout>
              </c15:layout>
            </c:ext>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6.6927587176602923E-2"/>
              <c:y val="5.1023206531900225E-3"/>
            </c:manualLayout>
          </c:layout>
          <c:spPr>
            <a:solidFill>
              <a:srgbClr val="4472C4"/>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307335476870701"/>
                  <c:h val="0.17905044888256891"/>
                </c:manualLayout>
              </c15:layout>
            </c:ext>
          </c:extLst>
        </c:dLbl>
      </c:pivotFmt>
      <c:pivotFmt>
        <c:idx val="6"/>
        <c:spPr>
          <a:solidFill>
            <a:schemeClr val="accent1"/>
          </a:solidFill>
          <a:ln w="19050">
            <a:solidFill>
              <a:schemeClr val="lt1"/>
            </a:solidFill>
          </a:ln>
          <a:effectLst/>
        </c:spPr>
        <c:dLbl>
          <c:idx val="0"/>
          <c:layout>
            <c:manualLayout>
              <c:x val="0.12711136107986501"/>
              <c:y val="-1.1960401387821245E-2"/>
            </c:manualLayout>
          </c:layout>
          <c:spPr>
            <a:solidFill>
              <a:srgbClr val="ED7D31"/>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923824862801242"/>
                  <c:h val="0.22217713351868751"/>
                </c:manualLayout>
              </c15:layout>
            </c:ext>
          </c:extLst>
        </c:dLbl>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30092969628796401"/>
              <c:y val="-3.6952947043086882E-3"/>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tx1">
                      <a:lumMod val="50000"/>
                      <a:lumOff val="50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164482564679416"/>
                  <c:h val="0.17905038130963749"/>
                </c:manualLayout>
              </c15:layout>
            </c:ext>
          </c:extLst>
        </c:dLbl>
      </c:pivotFmt>
      <c:pivotFmt>
        <c:idx val="9"/>
        <c:spPr>
          <a:solidFill>
            <a:schemeClr val="accent1"/>
          </a:solidFill>
          <a:ln w="19050">
            <a:solidFill>
              <a:schemeClr val="lt1"/>
            </a:solidFill>
          </a:ln>
          <a:effectLst/>
        </c:spPr>
        <c:dLbl>
          <c:idx val="0"/>
          <c:layout>
            <c:manualLayout>
              <c:x val="2.3539932508436424E-2"/>
              <c:y val="-0.17633424442972187"/>
            </c:manualLayout>
          </c:layout>
          <c:spPr>
            <a:no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tx1">
                      <a:lumMod val="50000"/>
                      <a:lumOff val="50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923824862801242"/>
                  <c:h val="0.22217713351868751"/>
                </c:manualLayout>
              </c15:layout>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1084250107282743"/>
              <c:y val="0.13934434863209935"/>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794483116793455"/>
                  <c:h val="0.2615197179933712"/>
                </c:manualLayout>
              </c15:layout>
            </c:ext>
          </c:extLst>
        </c:dLbl>
      </c:pivotFmt>
      <c:pivotFmt>
        <c:idx val="12"/>
        <c:spPr>
          <a:solidFill>
            <a:schemeClr val="accent1"/>
          </a:solidFill>
          <a:ln w="19050">
            <a:solidFill>
              <a:schemeClr val="lt1"/>
            </a:solidFill>
          </a:ln>
          <a:effectLst/>
        </c:spPr>
        <c:dLbl>
          <c:idx val="0"/>
          <c:layout>
            <c:manualLayout>
              <c:x val="-4.483516897327855E-2"/>
              <c:y val="1.6721321835851927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541735933014768"/>
                  <c:h val="0.294962361665075"/>
                </c:manualLayout>
              </c15:layout>
            </c:ext>
          </c:extLst>
        </c:dLbl>
      </c:pivotFmt>
    </c:pivotFmts>
    <c:plotArea>
      <c:layout/>
      <c:pieChart>
        <c:varyColors val="1"/>
        <c:ser>
          <c:idx val="0"/>
          <c:order val="0"/>
          <c:tx>
            <c:strRef>
              <c:f>Promo!$B$1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E94-451F-9145-7FF131540CA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E94-451F-9145-7FF131540CA3}"/>
              </c:ext>
            </c:extLst>
          </c:dPt>
          <c:dLbls>
            <c:dLbl>
              <c:idx val="0"/>
              <c:layout>
                <c:manualLayout>
                  <c:x val="0.11084250107282743"/>
                  <c:y val="0.13934434863209935"/>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3794483116793455"/>
                      <c:h val="0.2615197179933712"/>
                    </c:manualLayout>
                  </c15:layout>
                </c:ext>
                <c:ext xmlns:c16="http://schemas.microsoft.com/office/drawing/2014/chart" uri="{C3380CC4-5D6E-409C-BE32-E72D297353CC}">
                  <c16:uniqueId val="{00000001-FE94-451F-9145-7FF131540CA3}"/>
                </c:ext>
              </c:extLst>
            </c:dLbl>
            <c:dLbl>
              <c:idx val="1"/>
              <c:layout>
                <c:manualLayout>
                  <c:x val="-4.483516897327855E-2"/>
                  <c:y val="1.6721321835851927E-2"/>
                </c:manualLayout>
              </c:layout>
              <c:spPr>
                <a:noFill/>
                <a:ln>
                  <a:noFill/>
                </a:ln>
                <a:effectLst/>
              </c:spPr>
              <c:txPr>
                <a:bodyPr rot="0" spcFirstLastPara="1" vertOverflow="clip" horzOverflow="clip" vert="horz" wrap="square" lIns="38100" tIns="19050" rIns="38100" bIns="19050" anchor="ctr" anchorCtr="1">
                  <a:no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541735933014768"/>
                      <c:h val="0.294962361665075"/>
                    </c:manualLayout>
                  </c15:layout>
                </c:ext>
                <c:ext xmlns:c16="http://schemas.microsoft.com/office/drawing/2014/chart" uri="{C3380CC4-5D6E-409C-BE32-E72D297353CC}">
                  <c16:uniqueId val="{00000003-FE94-451F-9145-7FF131540CA3}"/>
                </c:ext>
              </c:extLst>
            </c:dLbl>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Promo!$A$2:$A$4</c:f>
              <c:strCache>
                <c:ptCount val="2"/>
                <c:pt idx="0">
                  <c:v>n</c:v>
                </c:pt>
                <c:pt idx="1">
                  <c:v>y</c:v>
                </c:pt>
              </c:strCache>
            </c:strRef>
          </c:cat>
          <c:val>
            <c:numRef>
              <c:f>Promo!$B$2:$B$4</c:f>
              <c:numCache>
                <c:formatCode>[$£-809]#,##0</c:formatCode>
                <c:ptCount val="2"/>
                <c:pt idx="0">
                  <c:v>19922.138461538463</c:v>
                </c:pt>
                <c:pt idx="1">
                  <c:v>17914.094311377245</c:v>
                </c:pt>
              </c:numCache>
            </c:numRef>
          </c:val>
          <c:extLst>
            <c:ext xmlns:c16="http://schemas.microsoft.com/office/drawing/2014/chart" uri="{C3380CC4-5D6E-409C-BE32-E72D297353CC}">
              <c16:uniqueId val="{00000004-FE94-451F-9145-7FF131540CA3}"/>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5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ln>
                  <a:noFill/>
                </a:ln>
                <a:solidFill>
                  <a:schemeClr val="accent1"/>
                </a:solidFill>
                <a:latin typeface="+mn-lt"/>
                <a:ea typeface="+mn-ea"/>
                <a:cs typeface="+mn-cs"/>
              </a:defRPr>
            </a:pPr>
            <a:r>
              <a:rPr lang="en-US" sz="2000">
                <a:ln>
                  <a:noFill/>
                </a:ln>
                <a:solidFill>
                  <a:schemeClr val="accent1"/>
                </a:solidFill>
              </a:rPr>
              <a:t>Risk Analysis of Spencer and Marks Retail Store</a:t>
            </a:r>
            <a:r>
              <a:rPr lang="en-US" sz="2000" baseline="0">
                <a:ln>
                  <a:noFill/>
                </a:ln>
                <a:solidFill>
                  <a:schemeClr val="accent1"/>
                </a:solidFill>
              </a:rPr>
              <a:t> Profit against probability</a:t>
            </a:r>
            <a:r>
              <a:rPr lang="en-US" sz="2000">
                <a:ln>
                  <a:noFill/>
                </a:ln>
                <a:solidFill>
                  <a:schemeClr val="accent1"/>
                </a:solidFill>
              </a:rPr>
              <a:t> (dynamic)</a:t>
            </a:r>
          </a:p>
        </c:rich>
      </c:tx>
      <c:layout/>
      <c:overlay val="0"/>
      <c:spPr>
        <a:solidFill>
          <a:schemeClr val="tx2">
            <a:lumMod val="20000"/>
            <a:lumOff val="80000"/>
          </a:schemeClr>
        </a:solidFill>
        <a:ln>
          <a:noFill/>
        </a:ln>
        <a:effectLst/>
      </c:spPr>
      <c:txPr>
        <a:bodyPr rot="0" spcFirstLastPara="1" vertOverflow="ellipsis" vert="horz" wrap="square" anchor="ctr" anchorCtr="1"/>
        <a:lstStyle/>
        <a:p>
          <a:pPr>
            <a:defRPr sz="2000" b="0" i="0" u="none" strike="noStrike" kern="1200" spc="0" baseline="0">
              <a:ln>
                <a:noFill/>
              </a:ln>
              <a:solidFill>
                <a:schemeClr val="accent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solidFill>
                <a:schemeClr val="tx2">
                  <a:lumMod val="75000"/>
                </a:schemeClr>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'Monte Carlo Simulation'!$O$5:$O$9</c:f>
              <c:strCache>
                <c:ptCount val="5"/>
                <c:pt idx="0">
                  <c:v>less than 4k</c:v>
                </c:pt>
                <c:pt idx="1">
                  <c:v>Btw -4k and 0</c:v>
                </c:pt>
                <c:pt idx="2">
                  <c:v>between 0 and 2k</c:v>
                </c:pt>
                <c:pt idx="3">
                  <c:v>btw 4k and 6k</c:v>
                </c:pt>
                <c:pt idx="4">
                  <c:v>over 6k</c:v>
                </c:pt>
              </c:strCache>
            </c:strRef>
          </c:cat>
          <c:val>
            <c:numRef>
              <c:f>'Monte Carlo Simulation'!$R$8:$R$12</c:f>
              <c:numCache>
                <c:formatCode>0%</c:formatCode>
                <c:ptCount val="5"/>
                <c:pt idx="0">
                  <c:v>1.0963525195024247E-2</c:v>
                </c:pt>
                <c:pt idx="1">
                  <c:v>0.11596036263967953</c:v>
                </c:pt>
                <c:pt idx="2">
                  <c:v>0.73624288425047435</c:v>
                </c:pt>
                <c:pt idx="3">
                  <c:v>1.1385199240986717E-2</c:v>
                </c:pt>
                <c:pt idx="4">
                  <c:v>0.12544802867383512</c:v>
                </c:pt>
              </c:numCache>
            </c:numRef>
          </c:val>
          <c:extLst>
            <c:ext xmlns:c16="http://schemas.microsoft.com/office/drawing/2014/chart" uri="{C3380CC4-5D6E-409C-BE32-E72D297353CC}">
              <c16:uniqueId val="{00000000-E984-48CF-A8C7-B1484BD1F9C5}"/>
            </c:ext>
          </c:extLst>
        </c:ser>
        <c:dLbls>
          <c:dLblPos val="outEnd"/>
          <c:showLegendKey val="0"/>
          <c:showVal val="1"/>
          <c:showCatName val="0"/>
          <c:showSerName val="0"/>
          <c:showPercent val="0"/>
          <c:showBubbleSize val="0"/>
        </c:dLbls>
        <c:gapWidth val="219"/>
        <c:overlap val="-27"/>
        <c:axId val="781744512"/>
        <c:axId val="781732448"/>
      </c:barChart>
      <c:catAx>
        <c:axId val="781744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781732448"/>
        <c:crosses val="autoZero"/>
        <c:auto val="1"/>
        <c:lblAlgn val="ctr"/>
        <c:lblOffset val="100"/>
        <c:noMultiLvlLbl val="0"/>
      </c:catAx>
      <c:valAx>
        <c:axId val="781732448"/>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7817445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8</xdr:col>
      <xdr:colOff>806349</xdr:colOff>
      <xdr:row>20</xdr:row>
      <xdr:rowOff>120952</xdr:rowOff>
    </xdr:from>
    <xdr:to>
      <xdr:col>11</xdr:col>
      <xdr:colOff>1542143</xdr:colOff>
      <xdr:row>42</xdr:row>
      <xdr:rowOff>40317</xdr:rowOff>
    </xdr:to>
    <xdr:sp macro="" textlink="">
      <xdr:nvSpPr>
        <xdr:cNvPr id="2" name="TextBox 1"/>
        <xdr:cNvSpPr txBox="1"/>
      </xdr:nvSpPr>
      <xdr:spPr>
        <a:xfrm>
          <a:off x="9141984" y="4152698"/>
          <a:ext cx="4928810" cy="4354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solidFill>
            </a:rPr>
            <a:t>Summary of the data cleaning and descriptive statistics</a:t>
          </a:r>
          <a:r>
            <a:rPr lang="en-US" sz="1400">
              <a:solidFill>
                <a:schemeClr val="tx1"/>
              </a:solidFill>
            </a:rPr>
            <a:t>:</a:t>
          </a:r>
        </a:p>
        <a:p>
          <a:endParaRPr lang="en-US" sz="1400"/>
        </a:p>
        <a:p>
          <a:r>
            <a:rPr lang="en-US" sz="1400"/>
            <a:t>1.</a:t>
          </a:r>
          <a:r>
            <a:rPr lang="en-US" sz="1400" baseline="0"/>
            <a:t> There are Five Outliers which defy the pattern in various categories they are found. These outliers are removed.</a:t>
          </a:r>
        </a:p>
        <a:p>
          <a:endParaRPr lang="en-US" sz="1400" baseline="0"/>
        </a:p>
        <a:p>
          <a:r>
            <a:rPr lang="en-US" sz="1400" baseline="0"/>
            <a:t>2. Typo error for one of the store department named Homeware which was mistakenly spelt as Home wear was corrected.</a:t>
          </a:r>
        </a:p>
        <a:p>
          <a:endParaRPr lang="en-US" sz="1400" baseline="0"/>
        </a:p>
        <a:p>
          <a:r>
            <a:rPr lang="en-US" sz="1400" baseline="0"/>
            <a:t>3. Outliers are found for sales in Clothing and FootWears and Food non promotional department.</a:t>
          </a:r>
        </a:p>
        <a:p>
          <a:endParaRPr lang="en-US" sz="1400" baseline="0"/>
        </a:p>
        <a:p>
          <a:r>
            <a:rPr lang="en-US" sz="1400" baseline="0"/>
            <a:t>4. as highlighted in the descriptive  statistics shown above, The outliers before the removal of outliers gives a mean value of 27093, a large standard devition from the mean at 219978 and a maximum value if 9240360.</a:t>
          </a:r>
        </a:p>
        <a:p>
          <a:endParaRPr lang="en-US" sz="1400" baseline="0"/>
        </a:p>
        <a:p>
          <a:r>
            <a:rPr lang="en-US" sz="1400" baseline="0"/>
            <a:t>5 Upon Removal of the outliers, The mean is reduced to  19368, stadard deviation from the mean also reduced  drastically to 18347 and the largest value also largely reduced to 102237</a:t>
          </a:r>
        </a:p>
        <a:p>
          <a:endParaRPr lang="en-US" sz="1400" baseline="0"/>
        </a:p>
        <a:p>
          <a:endParaRPr lang="en-US" sz="1400" baseline="0"/>
        </a:p>
        <a:p>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336550</xdr:colOff>
      <xdr:row>0</xdr:row>
      <xdr:rowOff>0</xdr:rowOff>
    </xdr:from>
    <xdr:to>
      <xdr:col>7</xdr:col>
      <xdr:colOff>304800</xdr:colOff>
      <xdr:row>17</xdr:row>
      <xdr:rowOff>158750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146050</xdr:colOff>
      <xdr:row>5</xdr:row>
      <xdr:rowOff>165100</xdr:rowOff>
    </xdr:from>
    <xdr:to>
      <xdr:col>8</xdr:col>
      <xdr:colOff>400050</xdr:colOff>
      <xdr:row>18</xdr:row>
      <xdr:rowOff>12700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457200</xdr:colOff>
      <xdr:row>0</xdr:row>
      <xdr:rowOff>31750</xdr:rowOff>
    </xdr:from>
    <xdr:to>
      <xdr:col>10</xdr:col>
      <xdr:colOff>596900</xdr:colOff>
      <xdr:row>11</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23</xdr:row>
      <xdr:rowOff>102014</xdr:rowOff>
    </xdr:from>
    <xdr:to>
      <xdr:col>12</xdr:col>
      <xdr:colOff>546413</xdr:colOff>
      <xdr:row>36</xdr:row>
      <xdr:rowOff>34491</xdr:rowOff>
    </xdr:to>
    <xdr:grpSp>
      <xdr:nvGrpSpPr>
        <xdr:cNvPr id="19" name="Group 18"/>
        <xdr:cNvGrpSpPr/>
      </xdr:nvGrpSpPr>
      <xdr:grpSpPr>
        <a:xfrm>
          <a:off x="0" y="4577740"/>
          <a:ext cx="9620768" cy="2533928"/>
          <a:chOff x="0" y="2280987"/>
          <a:chExt cx="6071268" cy="1674632"/>
        </a:xfrm>
      </xdr:grpSpPr>
      <xdr:grpSp>
        <xdr:nvGrpSpPr>
          <xdr:cNvPr id="16" name="Group 15"/>
          <xdr:cNvGrpSpPr/>
        </xdr:nvGrpSpPr>
        <xdr:grpSpPr>
          <a:xfrm>
            <a:off x="0" y="2280987"/>
            <a:ext cx="6071268" cy="1487237"/>
            <a:chOff x="1069975" y="1362075"/>
            <a:chExt cx="5156200" cy="1746250"/>
          </a:xfrm>
        </xdr:grpSpPr>
        <xdr:grpSp>
          <xdr:nvGrpSpPr>
            <xdr:cNvPr id="14" name="Group 13"/>
            <xdr:cNvGrpSpPr/>
          </xdr:nvGrpSpPr>
          <xdr:grpSpPr>
            <a:xfrm>
              <a:off x="1069975" y="1362075"/>
              <a:ext cx="5156200" cy="1746250"/>
              <a:chOff x="1120775" y="1330325"/>
              <a:chExt cx="5156200" cy="1746250"/>
            </a:xfrm>
          </xdr:grpSpPr>
          <xdr:graphicFrame macro="">
            <xdr:nvGraphicFramePr>
              <xdr:cNvPr id="4" name="Chart 3"/>
              <xdr:cNvGraphicFramePr/>
            </xdr:nvGraphicFramePr>
            <xdr:xfrm>
              <a:off x="1120775" y="1330325"/>
              <a:ext cx="1927225" cy="173355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xdr:cNvGraphicFramePr>
                <a:graphicFrameLocks/>
              </xdr:cNvGraphicFramePr>
            </xdr:nvGraphicFramePr>
            <xdr:xfrm>
              <a:off x="2932113" y="1343025"/>
              <a:ext cx="1679575" cy="173355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xdr:cNvGraphicFramePr>
                <a:graphicFrameLocks/>
              </xdr:cNvGraphicFramePr>
            </xdr:nvGraphicFramePr>
            <xdr:xfrm>
              <a:off x="4349750" y="1336675"/>
              <a:ext cx="1927225" cy="1733550"/>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15" name="Group 14"/>
            <xdr:cNvGrpSpPr/>
          </xdr:nvGrpSpPr>
          <xdr:grpSpPr>
            <a:xfrm>
              <a:off x="1755257" y="2060550"/>
              <a:ext cx="4361369" cy="447364"/>
              <a:chOff x="1755257" y="2060550"/>
              <a:chExt cx="4361369" cy="447364"/>
            </a:xfrm>
          </xdr:grpSpPr>
          <xdr:sp macro="" textlink="$V$28">
            <xdr:nvSpPr>
              <xdr:cNvPr id="2" name="TextBox 1"/>
              <xdr:cNvSpPr txBox="1"/>
            </xdr:nvSpPr>
            <xdr:spPr>
              <a:xfrm>
                <a:off x="1755257" y="2069764"/>
                <a:ext cx="9842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1BEA4C-CD4B-4114-AD2E-5A901F7D4572}" type="TxLink">
                  <a:rPr lang="en-US" sz="1800" b="1" i="0" u="none" strike="noStrike">
                    <a:ln>
                      <a:noFill/>
                    </a:ln>
                    <a:solidFill>
                      <a:schemeClr val="accent1"/>
                    </a:solidFill>
                    <a:latin typeface="Arial" panose="020B0604020202020204" pitchFamily="34" charset="0"/>
                    <a:cs typeface="Arial" panose="020B0604020202020204" pitchFamily="34" charset="0"/>
                  </a:rPr>
                  <a:pPr/>
                  <a:t>20.48%</a:t>
                </a:fld>
                <a:endParaRPr lang="en-US" sz="1600" b="1">
                  <a:ln>
                    <a:noFill/>
                  </a:ln>
                  <a:solidFill>
                    <a:schemeClr val="accent1"/>
                  </a:solidFill>
                  <a:latin typeface="Arial" panose="020B0604020202020204" pitchFamily="34" charset="0"/>
                  <a:cs typeface="Arial" panose="020B0604020202020204" pitchFamily="34" charset="0"/>
                </a:endParaRPr>
              </a:p>
            </xdr:txBody>
          </xdr:sp>
          <xdr:sp macro="" textlink="$V$29">
            <xdr:nvSpPr>
              <xdr:cNvPr id="7" name="TextBox 6"/>
              <xdr:cNvSpPr txBox="1"/>
            </xdr:nvSpPr>
            <xdr:spPr>
              <a:xfrm>
                <a:off x="3545836" y="2060550"/>
                <a:ext cx="96520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D636730-B96D-4B7C-88EE-2FF1DA1F89B9}" type="TxLink">
                  <a:rPr lang="en-US" sz="1800" b="1" i="0" u="none" strike="noStrike">
                    <a:ln>
                      <a:noFill/>
                    </a:ln>
                    <a:solidFill>
                      <a:schemeClr val="bg2">
                        <a:lumMod val="75000"/>
                      </a:schemeClr>
                    </a:solidFill>
                    <a:latin typeface="Arial" panose="020B0604020202020204" pitchFamily="34" charset="0"/>
                    <a:ea typeface="+mn-ea"/>
                    <a:cs typeface="Arial" panose="020B0604020202020204" pitchFamily="34" charset="0"/>
                  </a:rPr>
                  <a:pPr marL="0" indent="0"/>
                  <a:t>65.03%</a:t>
                </a:fld>
                <a:endParaRPr lang="en-US" sz="1800" b="1" i="0" u="none" strike="noStrike">
                  <a:ln>
                    <a:noFill/>
                  </a:ln>
                  <a:solidFill>
                    <a:schemeClr val="bg2">
                      <a:lumMod val="75000"/>
                    </a:schemeClr>
                  </a:solidFill>
                  <a:latin typeface="Arial" panose="020B0604020202020204" pitchFamily="34" charset="0"/>
                  <a:ea typeface="+mn-ea"/>
                  <a:cs typeface="Arial" panose="020B0604020202020204" pitchFamily="34" charset="0"/>
                </a:endParaRPr>
              </a:p>
            </xdr:txBody>
          </xdr:sp>
          <xdr:sp macro="" textlink="$V$30">
            <xdr:nvSpPr>
              <xdr:cNvPr id="8" name="TextBox 7"/>
              <xdr:cNvSpPr txBox="1"/>
            </xdr:nvSpPr>
            <xdr:spPr>
              <a:xfrm>
                <a:off x="5062526" y="2091167"/>
                <a:ext cx="10541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58BA115-1C5B-4873-8573-D27666B09037}" type="TxLink">
                  <a:rPr lang="en-US" sz="1800" b="1" i="0" u="none" strike="noStrike">
                    <a:ln>
                      <a:noFill/>
                    </a:ln>
                    <a:solidFill>
                      <a:schemeClr val="accent2"/>
                    </a:solidFill>
                    <a:latin typeface="Arial" panose="020B0604020202020204" pitchFamily="34" charset="0"/>
                    <a:ea typeface="+mn-ea"/>
                    <a:cs typeface="Arial" panose="020B0604020202020204" pitchFamily="34" charset="0"/>
                  </a:rPr>
                  <a:pPr marL="0" indent="0"/>
                  <a:t>14.48%</a:t>
                </a:fld>
                <a:endParaRPr lang="en-US" sz="1800" b="1" i="0" u="none" strike="noStrike">
                  <a:ln>
                    <a:noFill/>
                  </a:ln>
                  <a:solidFill>
                    <a:schemeClr val="accent2"/>
                  </a:solidFill>
                  <a:latin typeface="Arial" panose="020B0604020202020204" pitchFamily="34" charset="0"/>
                  <a:ea typeface="+mn-ea"/>
                  <a:cs typeface="Arial" panose="020B0604020202020204" pitchFamily="34" charset="0"/>
                </a:endParaRPr>
              </a:p>
            </xdr:txBody>
          </xdr:sp>
        </xdr:grpSp>
      </xdr:grpSp>
      <xdr:grpSp>
        <xdr:nvGrpSpPr>
          <xdr:cNvPr id="18" name="Group 17"/>
          <xdr:cNvGrpSpPr/>
        </xdr:nvGrpSpPr>
        <xdr:grpSpPr>
          <a:xfrm>
            <a:off x="45235" y="3568585"/>
            <a:ext cx="5707235" cy="387034"/>
            <a:chOff x="-80093" y="3585295"/>
            <a:chExt cx="5707235" cy="387034"/>
          </a:xfrm>
        </xdr:grpSpPr>
        <xdr:sp macro="" textlink="$U$28">
          <xdr:nvSpPr>
            <xdr:cNvPr id="3" name="TextBox 2"/>
            <xdr:cNvSpPr txBox="1"/>
          </xdr:nvSpPr>
          <xdr:spPr>
            <a:xfrm>
              <a:off x="-80093" y="3585295"/>
              <a:ext cx="2263274" cy="3756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D6F4FBF-A22F-4811-AAAB-8D0B95A89877}" type="TxLink">
                <a:rPr lang="en-US" sz="1600" b="1" i="0" u="none" strike="noStrike">
                  <a:solidFill>
                    <a:schemeClr val="accent1"/>
                  </a:solidFill>
                  <a:latin typeface="Arial" panose="020B0604020202020204" pitchFamily="34" charset="0"/>
                  <a:cs typeface="Arial" panose="020B0604020202020204" pitchFamily="34" charset="0"/>
                </a:rPr>
                <a:pPr algn="ctr"/>
                <a:t>Clothing &amp; Footwear</a:t>
              </a:fld>
              <a:endParaRPr lang="en-US" sz="1600" b="1">
                <a:solidFill>
                  <a:schemeClr val="accent1"/>
                </a:solidFill>
                <a:latin typeface="Arial" panose="020B0604020202020204" pitchFamily="34" charset="0"/>
                <a:cs typeface="Arial" panose="020B0604020202020204" pitchFamily="34" charset="0"/>
              </a:endParaRPr>
            </a:p>
          </xdr:txBody>
        </xdr:sp>
        <xdr:sp macro="" textlink="$U$29">
          <xdr:nvSpPr>
            <xdr:cNvPr id="9" name="TextBox 8"/>
            <xdr:cNvSpPr txBox="1"/>
          </xdr:nvSpPr>
          <xdr:spPr>
            <a:xfrm>
              <a:off x="2576419" y="3598922"/>
              <a:ext cx="818481" cy="3693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3B1D890-A09E-47BA-B729-55818B070C56}" type="TxLink">
                <a:rPr lang="en-US" sz="1600" b="1" i="0" u="none" strike="noStrike">
                  <a:ln>
                    <a:noFill/>
                  </a:ln>
                  <a:solidFill>
                    <a:schemeClr val="bg2">
                      <a:lumMod val="90000"/>
                    </a:schemeClr>
                  </a:solidFill>
                  <a:latin typeface="Arial" panose="020B0604020202020204" pitchFamily="34" charset="0"/>
                  <a:ea typeface="+mn-ea"/>
                  <a:cs typeface="Arial" panose="020B0604020202020204" pitchFamily="34" charset="0"/>
                </a:rPr>
                <a:pPr marL="0" indent="0" algn="ctr"/>
                <a:t>Food </a:t>
              </a:fld>
              <a:endParaRPr lang="en-US" sz="1600" b="1" i="0" u="none" strike="noStrike">
                <a:ln>
                  <a:noFill/>
                </a:ln>
                <a:solidFill>
                  <a:schemeClr val="bg2">
                    <a:lumMod val="90000"/>
                  </a:schemeClr>
                </a:solidFill>
                <a:latin typeface="Arial" panose="020B0604020202020204" pitchFamily="34" charset="0"/>
                <a:ea typeface="+mn-ea"/>
                <a:cs typeface="Arial" panose="020B0604020202020204" pitchFamily="34" charset="0"/>
              </a:endParaRPr>
            </a:p>
          </xdr:txBody>
        </xdr:sp>
        <xdr:sp macro="" textlink="$U$30">
          <xdr:nvSpPr>
            <xdr:cNvPr id="10" name="TextBox 9"/>
            <xdr:cNvSpPr txBox="1"/>
          </xdr:nvSpPr>
          <xdr:spPr>
            <a:xfrm>
              <a:off x="4015245" y="3596676"/>
              <a:ext cx="1611897" cy="3756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4951A3-7D68-431D-BFCC-9CC03306F702}" type="TxLink">
                <a:rPr lang="en-US" sz="1600" b="1" i="0" u="none" strike="noStrike">
                  <a:ln>
                    <a:noFill/>
                  </a:ln>
                  <a:solidFill>
                    <a:schemeClr val="accent2"/>
                  </a:solidFill>
                  <a:latin typeface="Arial" panose="020B0604020202020204" pitchFamily="34" charset="0"/>
                  <a:ea typeface="+mn-ea"/>
                  <a:cs typeface="Arial" panose="020B0604020202020204" pitchFamily="34" charset="0"/>
                </a:rPr>
                <a:pPr marL="0" indent="0" algn="ctr"/>
                <a:t>Homeware</a:t>
              </a:fld>
              <a:endParaRPr lang="en-US" sz="1600" b="1" i="0" u="none" strike="noStrike">
                <a:ln>
                  <a:noFill/>
                </a:ln>
                <a:solidFill>
                  <a:schemeClr val="accent2"/>
                </a:solidFill>
                <a:latin typeface="Arial" panose="020B0604020202020204" pitchFamily="34" charset="0"/>
                <a:ea typeface="+mn-ea"/>
                <a:cs typeface="Arial" panose="020B0604020202020204" pitchFamily="34" charset="0"/>
              </a:endParaRPr>
            </a:p>
          </xdr:txBody>
        </xdr:sp>
      </xdr:grpSp>
    </xdr:grpSp>
    <xdr:clientData/>
  </xdr:twoCellAnchor>
  <xdr:twoCellAnchor>
    <xdr:from>
      <xdr:col>0</xdr:col>
      <xdr:colOff>142328</xdr:colOff>
      <xdr:row>3</xdr:row>
      <xdr:rowOff>10949</xdr:rowOff>
    </xdr:from>
    <xdr:to>
      <xdr:col>5</xdr:col>
      <xdr:colOff>153275</xdr:colOff>
      <xdr:row>19</xdr:row>
      <xdr:rowOff>28016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352363</xdr:colOff>
      <xdr:row>3</xdr:row>
      <xdr:rowOff>58442</xdr:rowOff>
    </xdr:from>
    <xdr:to>
      <xdr:col>13</xdr:col>
      <xdr:colOff>273398</xdr:colOff>
      <xdr:row>19</xdr:row>
      <xdr:rowOff>9338</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417416</xdr:colOff>
      <xdr:row>3</xdr:row>
      <xdr:rowOff>89283</xdr:rowOff>
    </xdr:from>
    <xdr:to>
      <xdr:col>19</xdr:col>
      <xdr:colOff>32844</xdr:colOff>
      <xdr:row>18</xdr:row>
      <xdr:rowOff>158751</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264492</xdr:colOff>
      <xdr:row>21</xdr:row>
      <xdr:rowOff>52792</xdr:rowOff>
    </xdr:from>
    <xdr:to>
      <xdr:col>8</xdr:col>
      <xdr:colOff>343036</xdr:colOff>
      <xdr:row>23</xdr:row>
      <xdr:rowOff>137528</xdr:rowOff>
    </xdr:to>
    <xdr:sp macro="" textlink="">
      <xdr:nvSpPr>
        <xdr:cNvPr id="17" name="TextBox 16"/>
        <xdr:cNvSpPr txBox="1"/>
      </xdr:nvSpPr>
      <xdr:spPr>
        <a:xfrm>
          <a:off x="2289130" y="3531488"/>
          <a:ext cx="4551152" cy="471257"/>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tx1">
                  <a:lumMod val="50000"/>
                  <a:lumOff val="50000"/>
                </a:schemeClr>
              </a:solidFill>
            </a:rPr>
            <a:t>Percentage</a:t>
          </a:r>
          <a:r>
            <a:rPr lang="en-US" sz="1800" b="1" baseline="0">
              <a:solidFill>
                <a:schemeClr val="tx1">
                  <a:lumMod val="50000"/>
                  <a:lumOff val="50000"/>
                </a:schemeClr>
              </a:solidFill>
            </a:rPr>
            <a:t> Sales Across department </a:t>
          </a:r>
        </a:p>
        <a:p>
          <a:pPr algn="ctr"/>
          <a:endParaRPr lang="en-US" sz="1800" b="1" baseline="0">
            <a:solidFill>
              <a:schemeClr val="tx1">
                <a:lumMod val="50000"/>
                <a:lumOff val="50000"/>
              </a:schemeClr>
            </a:solidFill>
          </a:endParaRPr>
        </a:p>
        <a:p>
          <a:pPr algn="ctr"/>
          <a:endParaRPr lang="en-US" sz="1800" b="1" baseline="0">
            <a:solidFill>
              <a:schemeClr val="tx1">
                <a:lumMod val="50000"/>
                <a:lumOff val="50000"/>
              </a:schemeClr>
            </a:solidFill>
          </a:endParaRPr>
        </a:p>
        <a:p>
          <a:pPr algn="ctr"/>
          <a:endParaRPr lang="en-US" sz="1800" b="1">
            <a:solidFill>
              <a:schemeClr val="bg2">
                <a:lumMod val="75000"/>
              </a:schemeClr>
            </a:solidFill>
          </a:endParaRPr>
        </a:p>
      </xdr:txBody>
    </xdr:sp>
    <xdr:clientData/>
  </xdr:twoCellAnchor>
  <xdr:twoCellAnchor editAs="oneCell">
    <xdr:from>
      <xdr:col>19</xdr:col>
      <xdr:colOff>373343</xdr:colOff>
      <xdr:row>2</xdr:row>
      <xdr:rowOff>178254</xdr:rowOff>
    </xdr:from>
    <xdr:to>
      <xdr:col>20</xdr:col>
      <xdr:colOff>822660</xdr:colOff>
      <xdr:row>9</xdr:row>
      <xdr:rowOff>103890</xdr:rowOff>
    </xdr:to>
    <mc:AlternateContent xmlns:mc="http://schemas.openxmlformats.org/markup-compatibility/2006" xmlns:a14="http://schemas.microsoft.com/office/drawing/2010/main">
      <mc:Choice Requires="a14">
        <xdr:graphicFrame macro="">
          <xdr:nvGraphicFramePr>
            <xdr:cNvPr id="24"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5134651" y="569023"/>
              <a:ext cx="1836547" cy="12933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404678</xdr:colOff>
      <xdr:row>9</xdr:row>
      <xdr:rowOff>161373</xdr:rowOff>
    </xdr:from>
    <xdr:to>
      <xdr:col>20</xdr:col>
      <xdr:colOff>846539</xdr:colOff>
      <xdr:row>14</xdr:row>
      <xdr:rowOff>107462</xdr:rowOff>
    </xdr:to>
    <mc:AlternateContent xmlns:mc="http://schemas.openxmlformats.org/markup-compatibility/2006" xmlns:a14="http://schemas.microsoft.com/office/drawing/2010/main">
      <mc:Choice Requires="a14">
        <xdr:graphicFrame macro="">
          <xdr:nvGraphicFramePr>
            <xdr:cNvPr id="25" name="Promotion"/>
            <xdr:cNvGraphicFramePr/>
          </xdr:nvGraphicFramePr>
          <xdr:xfrm>
            <a:off x="0" y="0"/>
            <a:ext cx="0" cy="0"/>
          </xdr:xfrm>
          <a:graphic>
            <a:graphicData uri="http://schemas.microsoft.com/office/drawing/2010/slicer">
              <sle:slicer xmlns:sle="http://schemas.microsoft.com/office/drawing/2010/slicer" name="Promotion"/>
            </a:graphicData>
          </a:graphic>
        </xdr:graphicFrame>
      </mc:Choice>
      <mc:Fallback xmlns="">
        <xdr:sp macro="" textlink="">
          <xdr:nvSpPr>
            <xdr:cNvPr id="0" name=""/>
            <xdr:cNvSpPr>
              <a:spLocks noTextEdit="1"/>
            </xdr:cNvSpPr>
          </xdr:nvSpPr>
          <xdr:spPr>
            <a:xfrm>
              <a:off x="15165986" y="1919835"/>
              <a:ext cx="1829091" cy="9230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545902</xdr:colOff>
      <xdr:row>22</xdr:row>
      <xdr:rowOff>192864</xdr:rowOff>
    </xdr:from>
    <xdr:to>
      <xdr:col>19</xdr:col>
      <xdr:colOff>501855</xdr:colOff>
      <xdr:row>34</xdr:row>
      <xdr:rowOff>42115</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604009</xdr:colOff>
      <xdr:row>20</xdr:row>
      <xdr:rowOff>10014</xdr:rowOff>
    </xdr:from>
    <xdr:to>
      <xdr:col>19</xdr:col>
      <xdr:colOff>314929</xdr:colOff>
      <xdr:row>22</xdr:row>
      <xdr:rowOff>150088</xdr:rowOff>
    </xdr:to>
    <xdr:sp macro="" textlink="">
      <xdr:nvSpPr>
        <xdr:cNvPr id="27" name="TextBox 26"/>
        <xdr:cNvSpPr txBox="1"/>
      </xdr:nvSpPr>
      <xdr:spPr>
        <a:xfrm>
          <a:off x="10414299" y="3295449"/>
          <a:ext cx="4634471" cy="526596"/>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chemeClr val="bg2">
                  <a:lumMod val="50000"/>
                </a:schemeClr>
              </a:solidFill>
            </a:rPr>
            <a:t>Average</a:t>
          </a:r>
          <a:r>
            <a:rPr lang="en-US" sz="1600" baseline="0">
              <a:solidFill>
                <a:schemeClr val="bg2">
                  <a:lumMod val="50000"/>
                </a:schemeClr>
              </a:solidFill>
            </a:rPr>
            <a:t> Promotional and Non Promotinal Sales</a:t>
          </a:r>
        </a:p>
        <a:p>
          <a:endParaRPr lang="en-US" sz="2000" b="1"/>
        </a:p>
      </xdr:txBody>
    </xdr:sp>
    <xdr:clientData/>
  </xdr:twoCellAnchor>
  <xdr:twoCellAnchor editAs="oneCell">
    <xdr:from>
      <xdr:col>19</xdr:col>
      <xdr:colOff>371092</xdr:colOff>
      <xdr:row>14</xdr:row>
      <xdr:rowOff>161496</xdr:rowOff>
    </xdr:from>
    <xdr:to>
      <xdr:col>20</xdr:col>
      <xdr:colOff>774362</xdr:colOff>
      <xdr:row>21</xdr:row>
      <xdr:rowOff>17841</xdr:rowOff>
    </xdr:to>
    <mc:AlternateContent xmlns:mc="http://schemas.openxmlformats.org/markup-compatibility/2006" xmlns:a14="http://schemas.microsoft.com/office/drawing/2010/main">
      <mc:Choice Requires="a14">
        <xdr:graphicFrame macro="">
          <xdr:nvGraphicFramePr>
            <xdr:cNvPr id="28" name="Months"/>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5132400" y="2896881"/>
              <a:ext cx="1790500" cy="12240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48847</xdr:colOff>
      <xdr:row>0</xdr:row>
      <xdr:rowOff>0</xdr:rowOff>
    </xdr:from>
    <xdr:to>
      <xdr:col>20</xdr:col>
      <xdr:colOff>830385</xdr:colOff>
      <xdr:row>2</xdr:row>
      <xdr:rowOff>156308</xdr:rowOff>
    </xdr:to>
    <xdr:sp macro="" textlink="">
      <xdr:nvSpPr>
        <xdr:cNvPr id="21" name="TextBox 20"/>
        <xdr:cNvSpPr txBox="1"/>
      </xdr:nvSpPr>
      <xdr:spPr>
        <a:xfrm>
          <a:off x="48847" y="0"/>
          <a:ext cx="16930076" cy="547077"/>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b="1">
              <a:solidFill>
                <a:schemeClr val="accent1"/>
              </a:solidFill>
            </a:rPr>
            <a:t>SALES PERFORMANCE</a:t>
          </a:r>
          <a:r>
            <a:rPr lang="en-US" sz="3200" b="1" baseline="0">
              <a:solidFill>
                <a:schemeClr val="accent1"/>
              </a:solidFill>
            </a:rPr>
            <a:t> OF </a:t>
          </a:r>
          <a:r>
            <a:rPr lang="en-GB" sz="3200" b="1">
              <a:solidFill>
                <a:schemeClr val="accent1"/>
              </a:solidFill>
              <a:effectLst/>
              <a:latin typeface="+mn-lt"/>
              <a:ea typeface="+mn-ea"/>
              <a:cs typeface="+mn-cs"/>
            </a:rPr>
            <a:t>MARKS &amp; SPENCER STORE BETWEEN JANUARY AND</a:t>
          </a:r>
          <a:r>
            <a:rPr lang="en-GB" sz="3200" b="1" baseline="0">
              <a:solidFill>
                <a:schemeClr val="accent1"/>
              </a:solidFill>
              <a:effectLst/>
              <a:latin typeface="+mn-lt"/>
              <a:ea typeface="+mn-ea"/>
              <a:cs typeface="+mn-cs"/>
            </a:rPr>
            <a:t> MARCH 2020</a:t>
          </a:r>
          <a:endParaRPr lang="en-US" sz="3200" b="1">
            <a:solidFill>
              <a:schemeClr val="accent1"/>
            </a:solidFill>
          </a:endParaRPr>
        </a:p>
      </xdr:txBody>
    </xdr:sp>
    <xdr:clientData/>
  </xdr:twoCellAnchor>
  <xdr:twoCellAnchor editAs="oneCell">
    <xdr:from>
      <xdr:col>20</xdr:col>
      <xdr:colOff>849922</xdr:colOff>
      <xdr:row>2</xdr:row>
      <xdr:rowOff>158751</xdr:rowOff>
    </xdr:from>
    <xdr:to>
      <xdr:col>22</xdr:col>
      <xdr:colOff>522339</xdr:colOff>
      <xdr:row>13</xdr:row>
      <xdr:rowOff>61453</xdr:rowOff>
    </xdr:to>
    <mc:AlternateContent xmlns:mc="http://schemas.openxmlformats.org/markup-compatibility/2006" xmlns:a14="http://schemas.microsoft.com/office/drawing/2010/main">
      <mc:Choice Requires="a14">
        <xdr:graphicFrame macro="">
          <xdr:nvGraphicFramePr>
            <xdr:cNvPr id="22" name="Marks &amp; Spencer Store"/>
            <xdr:cNvGraphicFramePr/>
          </xdr:nvGraphicFramePr>
          <xdr:xfrm>
            <a:off x="0" y="0"/>
            <a:ext cx="0" cy="0"/>
          </xdr:xfrm>
          <a:graphic>
            <a:graphicData uri="http://schemas.microsoft.com/office/drawing/2010/slicer">
              <sle:slicer xmlns:sle="http://schemas.microsoft.com/office/drawing/2010/slicer" name="Marks &amp; Spencer Store"/>
            </a:graphicData>
          </a:graphic>
        </xdr:graphicFrame>
      </mc:Choice>
      <mc:Fallback xmlns="">
        <xdr:sp macro="" textlink="">
          <xdr:nvSpPr>
            <xdr:cNvPr id="0" name=""/>
            <xdr:cNvSpPr>
              <a:spLocks noTextEdit="1"/>
            </xdr:cNvSpPr>
          </xdr:nvSpPr>
          <xdr:spPr>
            <a:xfrm>
              <a:off x="16847825" y="547945"/>
              <a:ext cx="2243143" cy="20432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72879</xdr:colOff>
      <xdr:row>10</xdr:row>
      <xdr:rowOff>81643</xdr:rowOff>
    </xdr:from>
    <xdr:to>
      <xdr:col>15</xdr:col>
      <xdr:colOff>253999</xdr:colOff>
      <xdr:row>35</xdr:row>
      <xdr:rowOff>109141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19844</xdr:colOff>
      <xdr:row>0</xdr:row>
      <xdr:rowOff>36285</xdr:rowOff>
    </xdr:from>
    <xdr:to>
      <xdr:col>24</xdr:col>
      <xdr:colOff>386953</xdr:colOff>
      <xdr:row>2</xdr:row>
      <xdr:rowOff>128984</xdr:rowOff>
    </xdr:to>
    <xdr:sp macro="" textlink="">
      <xdr:nvSpPr>
        <xdr:cNvPr id="3" name="TextBox 2"/>
        <xdr:cNvSpPr txBox="1"/>
      </xdr:nvSpPr>
      <xdr:spPr>
        <a:xfrm>
          <a:off x="19844" y="36285"/>
          <a:ext cx="20488672" cy="489574"/>
        </a:xfrm>
        <a:prstGeom prst="rect">
          <a:avLst/>
        </a:prstGeom>
        <a:solidFill>
          <a:schemeClr val="accent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a:solidFill>
                <a:schemeClr val="tx2"/>
              </a:solidFill>
            </a:rPr>
            <a:t>Monte</a:t>
          </a:r>
          <a:r>
            <a:rPr lang="en-US" sz="3200" baseline="0">
              <a:solidFill>
                <a:schemeClr val="tx2"/>
              </a:solidFill>
            </a:rPr>
            <a:t> Carlo Simulation of Spencer and Marks Retail Store Profit Against Probabiliy</a:t>
          </a:r>
          <a:endParaRPr lang="en-US" sz="3200">
            <a:solidFill>
              <a:schemeClr val="tx2"/>
            </a:solidFill>
          </a:endParaRPr>
        </a:p>
      </xdr:txBody>
    </xdr:sp>
    <xdr:clientData/>
  </xdr:twoCellAnchor>
  <xdr:twoCellAnchor>
    <xdr:from>
      <xdr:col>15</xdr:col>
      <xdr:colOff>883048</xdr:colOff>
      <xdr:row>17</xdr:row>
      <xdr:rowOff>148828</xdr:rowOff>
    </xdr:from>
    <xdr:to>
      <xdr:col>20</xdr:col>
      <xdr:colOff>128985</xdr:colOff>
      <xdr:row>33</xdr:row>
      <xdr:rowOff>69453</xdr:rowOff>
    </xdr:to>
    <xdr:sp macro="" textlink="">
      <xdr:nvSpPr>
        <xdr:cNvPr id="4" name="TextBox 3"/>
        <xdr:cNvSpPr txBox="1"/>
      </xdr:nvSpPr>
      <xdr:spPr>
        <a:xfrm>
          <a:off x="14376798" y="3690937"/>
          <a:ext cx="3214687" cy="309562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The</a:t>
          </a:r>
          <a:r>
            <a:rPr lang="en-US" sz="1400" b="1" baseline="0">
              <a:solidFill>
                <a:schemeClr val="bg1"/>
              </a:solidFill>
            </a:rPr>
            <a:t> Business Model uses 60-70% gross margin on revenue for the analysis.</a:t>
          </a:r>
        </a:p>
        <a:p>
          <a:r>
            <a:rPr lang="en-US" sz="1400" b="1" baseline="0">
              <a:solidFill>
                <a:schemeClr val="bg1"/>
              </a:solidFill>
            </a:rPr>
            <a:t>This is randomized in the Marlo's simulation to get different profit variance.</a:t>
          </a:r>
        </a:p>
        <a:p>
          <a:endParaRPr lang="en-US" sz="1400" b="1" baseline="0">
            <a:solidFill>
              <a:schemeClr val="bg1"/>
            </a:solidFill>
          </a:endParaRPr>
        </a:p>
        <a:p>
          <a:r>
            <a:rPr lang="en-US" sz="1400" b="1" baseline="0">
              <a:solidFill>
                <a:schemeClr val="bg1"/>
              </a:solidFill>
            </a:rPr>
            <a:t>5000 simulations was run and the best performance  as display in the chart shows that the retail store has a 75% chance of making profit between 0 and 2000 and 1% chance of loosing more than 4000 in profit</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Documents/excel%20data%20analysis/Assessment_Store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ore_Code"/>
      <sheetName val="Store_Size"/>
      <sheetName val="Transport_Costs"/>
    </sheetNames>
    <sheetDataSet>
      <sheetData sheetId="0">
        <row r="2">
          <cell r="A2" t="str">
            <v>Aberdeen</v>
          </cell>
          <cell r="B2" t="str">
            <v>L2122</v>
          </cell>
        </row>
        <row r="3">
          <cell r="A3" t="str">
            <v>Dumfries</v>
          </cell>
          <cell r="B3" t="str">
            <v>L4671</v>
          </cell>
        </row>
        <row r="4">
          <cell r="A4" t="str">
            <v>Dundee</v>
          </cell>
          <cell r="B4" t="str">
            <v>L3315</v>
          </cell>
        </row>
        <row r="5">
          <cell r="A5" t="str">
            <v>Edinburgh</v>
          </cell>
          <cell r="B5" t="str">
            <v>L9476</v>
          </cell>
        </row>
        <row r="6">
          <cell r="A6" t="str">
            <v xml:space="preserve">Glasgow </v>
          </cell>
          <cell r="B6" t="str">
            <v>L4037</v>
          </cell>
        </row>
        <row r="7">
          <cell r="A7" t="str">
            <v>Inverness</v>
          </cell>
          <cell r="B7" t="str">
            <v>L6972</v>
          </cell>
        </row>
        <row r="8">
          <cell r="A8" t="str">
            <v>Perth</v>
          </cell>
          <cell r="B8" t="str">
            <v>L1444</v>
          </cell>
        </row>
        <row r="9">
          <cell r="A9" t="str">
            <v>St Andrews</v>
          </cell>
          <cell r="B9" t="str">
            <v>L2169</v>
          </cell>
        </row>
        <row r="10">
          <cell r="A10" t="str">
            <v>Stirling</v>
          </cell>
          <cell r="B10" t="str">
            <v>L8811</v>
          </cell>
        </row>
      </sheetData>
      <sheetData sheetId="1">
        <row r="1">
          <cell r="B1" t="str">
            <v>Food</v>
          </cell>
          <cell r="C1" t="str">
            <v>Homeware</v>
          </cell>
          <cell r="D1" t="str">
            <v>Clothing &amp; Footwear</v>
          </cell>
        </row>
        <row r="2">
          <cell r="A2" t="str">
            <v>Glasgow</v>
          </cell>
          <cell r="B2">
            <v>44</v>
          </cell>
          <cell r="C2">
            <v>26</v>
          </cell>
          <cell r="D2">
            <v>31</v>
          </cell>
        </row>
        <row r="3">
          <cell r="A3" t="str">
            <v>Perth</v>
          </cell>
          <cell r="B3">
            <v>19</v>
          </cell>
          <cell r="C3">
            <v>13</v>
          </cell>
          <cell r="D3">
            <v>18</v>
          </cell>
        </row>
        <row r="4">
          <cell r="A4" t="str">
            <v>St Andrews</v>
          </cell>
          <cell r="B4">
            <v>19</v>
          </cell>
          <cell r="C4">
            <v>10</v>
          </cell>
          <cell r="D4">
            <v>15</v>
          </cell>
        </row>
        <row r="5">
          <cell r="A5" t="str">
            <v>Dumfries</v>
          </cell>
          <cell r="B5">
            <v>18</v>
          </cell>
          <cell r="C5">
            <v>9</v>
          </cell>
          <cell r="D5">
            <v>13</v>
          </cell>
        </row>
        <row r="6">
          <cell r="A6" t="str">
            <v>Edinburgh</v>
          </cell>
          <cell r="B6">
            <v>39</v>
          </cell>
          <cell r="C6">
            <v>24</v>
          </cell>
          <cell r="D6">
            <v>29</v>
          </cell>
        </row>
        <row r="7">
          <cell r="A7" t="str">
            <v>Aberdeen</v>
          </cell>
          <cell r="B7">
            <v>28</v>
          </cell>
          <cell r="C7">
            <v>16</v>
          </cell>
          <cell r="D7">
            <v>24</v>
          </cell>
        </row>
        <row r="8">
          <cell r="A8" t="str">
            <v>Stirling</v>
          </cell>
          <cell r="B8">
            <v>21</v>
          </cell>
          <cell r="C8">
            <v>15.7</v>
          </cell>
          <cell r="D8">
            <v>22</v>
          </cell>
        </row>
        <row r="9">
          <cell r="A9" t="str">
            <v>Inverness</v>
          </cell>
          <cell r="B9">
            <v>20</v>
          </cell>
          <cell r="C9">
            <v>20</v>
          </cell>
          <cell r="D9">
            <v>22</v>
          </cell>
        </row>
        <row r="10">
          <cell r="A10" t="str">
            <v>Dundee</v>
          </cell>
          <cell r="B10">
            <v>30</v>
          </cell>
          <cell r="C10">
            <v>22</v>
          </cell>
          <cell r="D10">
            <v>23</v>
          </cell>
        </row>
      </sheetData>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ir_wallace" refreshedDate="44249.779545138888" createdVersion="6" refreshedVersion="6" minRefreshableVersion="3" recordCount="2423">
  <cacheSource type="worksheet">
    <worksheetSource ref="A1:G2424" sheet="Sheet1"/>
  </cacheSource>
  <cacheFields count="8">
    <cacheField name="Date" numFmtId="14">
      <sharedItems containsSemiMixedTypes="0" containsNonDate="0" containsDate="1" containsString="0" minDate="2020-01-01T00:00:00" maxDate="2020-04-01T00:00:00" count="90">
        <d v="2020-03-16T00:00:00"/>
        <d v="2020-03-18T00:00:00"/>
        <d v="2020-03-17T00:00:00"/>
        <d v="2020-03-12T00:00:00"/>
        <d v="2020-03-10T00:00:00"/>
        <d v="2020-02-15T00:00:00"/>
        <d v="2020-01-05T00:00:00"/>
        <d v="2020-03-21T00:00:00"/>
        <d v="2020-01-09T00:00:00"/>
        <d v="2020-02-10T00:00:00"/>
        <d v="2020-03-04T00:00:00"/>
        <d v="2020-02-22T00:00:00"/>
        <d v="2020-01-22T00:00:00"/>
        <d v="2020-03-26T00:00:00"/>
        <d v="2020-01-26T00:00:00"/>
        <d v="2020-03-05T00:00:00"/>
        <d v="2020-03-23T00:00:00"/>
        <d v="2020-01-23T00:00:00"/>
        <d v="2020-01-27T00:00:00"/>
        <d v="2020-03-02T00:00:00"/>
        <d v="2020-03-24T00:00:00"/>
        <d v="2020-01-13T00:00:00"/>
        <d v="2020-03-30T00:00:00"/>
        <d v="2020-01-16T00:00:00"/>
        <d v="2020-03-11T00:00:00"/>
        <d v="2020-01-28T00:00:00"/>
        <d v="2020-03-31T00:00:00"/>
        <d v="2020-02-27T00:00:00"/>
        <d v="2020-03-20T00:00:00"/>
        <d v="2020-02-25T00:00:00"/>
        <d v="2020-02-28T00:00:00"/>
        <d v="2020-01-11T00:00:00"/>
        <d v="2020-02-02T00:00:00"/>
        <d v="2020-03-09T00:00:00"/>
        <d v="2020-01-19T00:00:00"/>
        <d v="2020-01-24T00:00:00"/>
        <d v="2020-03-25T00:00:00"/>
        <d v="2020-02-09T00:00:00"/>
        <d v="2020-01-20T00:00:00"/>
        <d v="2020-02-23T00:00:00"/>
        <d v="2020-02-17T00:00:00"/>
        <d v="2020-02-08T00:00:00"/>
        <d v="2020-02-20T00:00:00"/>
        <d v="2020-03-29T00:00:00"/>
        <d v="2020-02-04T00:00:00"/>
        <d v="2020-03-27T00:00:00"/>
        <d v="2020-01-25T00:00:00"/>
        <d v="2020-02-14T00:00:00"/>
        <d v="2020-02-24T00:00:00"/>
        <d v="2020-01-21T00:00:00"/>
        <d v="2020-01-30T00:00:00"/>
        <d v="2020-03-03T00:00:00"/>
        <d v="2020-03-13T00:00:00"/>
        <d v="2020-01-03T00:00:00"/>
        <d v="2020-01-04T00:00:00"/>
        <d v="2020-02-19T00:00:00"/>
        <d v="2020-01-31T00:00:00"/>
        <d v="2020-02-07T00:00:00"/>
        <d v="2020-03-19T00:00:00"/>
        <d v="2020-01-07T00:00:00"/>
        <d v="2020-01-08T00:00:00"/>
        <d v="2020-01-18T00:00:00"/>
        <d v="2020-01-06T00:00:00"/>
        <d v="2020-03-14T00:00:00"/>
        <d v="2020-02-16T00:00:00"/>
        <d v="2020-02-13T00:00:00"/>
        <d v="2020-01-01T00:00:00"/>
        <d v="2020-02-03T00:00:00"/>
        <d v="2020-01-29T00:00:00"/>
        <d v="2020-03-08T00:00:00"/>
        <d v="2020-02-12T00:00:00"/>
        <d v="2020-02-21T00:00:00"/>
        <d v="2020-03-22T00:00:00"/>
        <d v="2020-03-06T00:00:00"/>
        <d v="2020-02-01T00:00:00"/>
        <d v="2020-03-15T00:00:00"/>
        <d v="2020-03-28T00:00:00"/>
        <d v="2020-01-12T00:00:00"/>
        <d v="2020-01-14T00:00:00"/>
        <d v="2020-02-18T00:00:00"/>
        <d v="2020-02-11T00:00:00"/>
        <d v="2020-02-26T00:00:00"/>
        <d v="2020-03-07T00:00:00"/>
        <d v="2020-01-02T00:00:00"/>
        <d v="2020-02-06T00:00:00"/>
        <d v="2020-01-17T00:00:00"/>
        <d v="2020-03-01T00:00:00"/>
        <d v="2020-01-10T00:00:00"/>
        <d v="2020-02-05T00:00:00"/>
        <d v="2020-01-15T00:00:00"/>
      </sharedItems>
      <fieldGroup par="7" base="0">
        <rangePr groupBy="days" startDate="2020-01-01T00:00:00" endDate="2020-04-01T00:00:00"/>
        <groupItems count="368">
          <s v="&lt;1/1/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2020"/>
        </groupItems>
      </fieldGroup>
    </cacheField>
    <cacheField name="Store Code" numFmtId="0">
      <sharedItems/>
    </cacheField>
    <cacheField name="Department" numFmtId="0">
      <sharedItems count="3">
        <s v="Food "/>
        <s v="Clothing &amp; Footwear"/>
        <s v="Homeware"/>
      </sharedItems>
    </cacheField>
    <cacheField name="Promotion" numFmtId="0">
      <sharedItems count="2">
        <s v="y"/>
        <s v="n"/>
      </sharedItems>
    </cacheField>
    <cacheField name="Sales (£'s)" numFmtId="0">
      <sharedItems containsSemiMixedTypes="0" containsString="0" containsNumber="1" containsInteger="1" minValue="66" maxValue="102237" count="2307">
        <n v="102237"/>
        <n v="99812"/>
        <n v="99356"/>
        <n v="98419"/>
        <n v="97769"/>
        <n v="97222"/>
        <n v="97192"/>
        <n v="96815"/>
        <n v="96745"/>
        <n v="96723"/>
        <n v="96636"/>
        <n v="96625"/>
        <n v="96444"/>
        <n v="96400"/>
        <n v="96317"/>
        <n v="96194"/>
        <n v="96178"/>
        <n v="96088"/>
        <n v="95952"/>
        <n v="95472"/>
        <n v="95080"/>
        <n v="95000"/>
        <n v="94924"/>
        <n v="94878"/>
        <n v="94566"/>
        <n v="94560"/>
        <n v="94492"/>
        <n v="94464"/>
        <n v="94325"/>
        <n v="94185"/>
        <n v="94133"/>
        <n v="94069"/>
        <n v="93999"/>
        <n v="92993"/>
        <n v="92980"/>
        <n v="92473"/>
        <n v="92397"/>
        <n v="92231"/>
        <n v="91975"/>
        <n v="91287"/>
        <n v="90599"/>
        <n v="90264"/>
        <n v="90029"/>
        <n v="88549"/>
        <n v="88499"/>
        <n v="88280"/>
        <n v="87415"/>
        <n v="86928"/>
        <n v="85927"/>
        <n v="85526"/>
        <n v="85450"/>
        <n v="85363"/>
        <n v="85041"/>
        <n v="85014"/>
        <n v="84993"/>
        <n v="84971"/>
        <n v="84148"/>
        <n v="83863"/>
        <n v="83034"/>
        <n v="81924"/>
        <n v="81826"/>
        <n v="81445"/>
        <n v="81033"/>
        <n v="80807"/>
        <n v="80693"/>
        <n v="80224"/>
        <n v="80004"/>
        <n v="78644"/>
        <n v="78427"/>
        <n v="77755"/>
        <n v="77720"/>
        <n v="77402"/>
        <n v="77225"/>
        <n v="77079"/>
        <n v="76870"/>
        <n v="76715"/>
        <n v="76516"/>
        <n v="76342"/>
        <n v="76286"/>
        <n v="75898"/>
        <n v="75743"/>
        <n v="75557"/>
        <n v="75213"/>
        <n v="74675"/>
        <n v="74524"/>
        <n v="74191"/>
        <n v="73437"/>
        <n v="73018"/>
        <n v="73016"/>
        <n v="72993"/>
        <n v="65202"/>
        <n v="63656"/>
        <n v="63365"/>
        <n v="62768"/>
        <n v="62352"/>
        <n v="62003"/>
        <n v="61985"/>
        <n v="61744"/>
        <n v="61699"/>
        <n v="61630"/>
        <n v="61623"/>
        <n v="61480"/>
        <n v="61427"/>
        <n v="61348"/>
        <n v="61338"/>
        <n v="61281"/>
        <n v="61194"/>
        <n v="60888"/>
        <n v="60638"/>
        <n v="60587"/>
        <n v="60509"/>
        <n v="60310"/>
        <n v="60307"/>
        <n v="60263"/>
        <n v="60244"/>
        <n v="60157"/>
        <n v="60067"/>
        <n v="60034"/>
        <n v="60027"/>
        <n v="59993"/>
        <n v="59948"/>
        <n v="59775"/>
        <n v="59306"/>
        <n v="59298"/>
        <n v="58975"/>
        <n v="58931"/>
        <n v="58927"/>
        <n v="58821"/>
        <n v="57780"/>
        <n v="57567"/>
        <n v="57416"/>
        <n v="57083"/>
        <n v="56473"/>
        <n v="56441"/>
        <n v="56301"/>
        <n v="55749"/>
        <n v="55438"/>
        <n v="54801"/>
        <n v="54753"/>
        <n v="54545"/>
        <n v="54496"/>
        <n v="54441"/>
        <n v="54236"/>
        <n v="54219"/>
        <n v="54205"/>
        <n v="54191"/>
        <n v="53666"/>
        <n v="53484"/>
        <n v="53266"/>
        <n v="52955"/>
        <n v="52248"/>
        <n v="52207"/>
        <n v="52200"/>
        <n v="52185"/>
        <n v="51942"/>
        <n v="51908"/>
        <n v="51679"/>
        <n v="51536"/>
        <n v="51463"/>
        <n v="51164"/>
        <n v="51023"/>
        <n v="50155"/>
        <n v="50017"/>
        <n v="49363"/>
        <n v="49251"/>
        <n v="49158"/>
        <n v="49025"/>
        <n v="48925"/>
        <n v="48798"/>
        <n v="48688"/>
        <n v="48651"/>
        <n v="48404"/>
        <n v="48306"/>
        <n v="48187"/>
        <n v="47968"/>
        <n v="47624"/>
        <n v="47528"/>
        <n v="47315"/>
        <n v="46835"/>
        <n v="46566"/>
        <n v="45078"/>
        <n v="44009"/>
        <n v="43808"/>
        <n v="43468"/>
        <n v="43394"/>
        <n v="43108"/>
        <n v="42867"/>
        <n v="42854"/>
        <n v="42744"/>
        <n v="42687"/>
        <n v="42656"/>
        <n v="42647"/>
        <n v="42609"/>
        <n v="42603"/>
        <n v="42524"/>
        <n v="42468"/>
        <n v="42437"/>
        <n v="42413"/>
        <n v="42407"/>
        <n v="42367"/>
        <n v="42307"/>
        <n v="42243"/>
        <n v="42096"/>
        <n v="41922"/>
        <n v="41887"/>
        <n v="41845"/>
        <n v="41833"/>
        <n v="41696"/>
        <n v="41693"/>
        <n v="41651"/>
        <n v="41590"/>
        <n v="41585"/>
        <n v="41569"/>
        <n v="41528"/>
        <n v="41504"/>
        <n v="41477"/>
        <n v="41446"/>
        <n v="41336"/>
        <n v="41324"/>
        <n v="41163"/>
        <n v="41133"/>
        <n v="41087"/>
        <n v="41082"/>
        <n v="41006"/>
        <n v="41002"/>
        <n v="40996"/>
        <n v="40986"/>
        <n v="40952"/>
        <n v="40899"/>
        <n v="40892"/>
        <n v="40854"/>
        <n v="40834"/>
        <n v="40796"/>
        <n v="40773"/>
        <n v="40742"/>
        <n v="40667"/>
        <n v="40592"/>
        <n v="40553"/>
        <n v="40425"/>
        <n v="40391"/>
        <n v="40359"/>
        <n v="40339"/>
        <n v="40206"/>
        <n v="40204"/>
        <n v="40175"/>
        <n v="40163"/>
        <n v="40104"/>
        <n v="40044"/>
        <n v="40022"/>
        <n v="39998"/>
        <n v="39995"/>
        <n v="39947"/>
        <n v="39799"/>
        <n v="39695"/>
        <n v="39537"/>
        <n v="39532"/>
        <n v="39317"/>
        <n v="39287"/>
        <n v="39284"/>
        <n v="39247"/>
        <n v="39105"/>
        <n v="39020"/>
        <n v="38543"/>
        <n v="38520"/>
        <n v="38328"/>
        <n v="38278"/>
        <n v="38004"/>
        <n v="37886"/>
        <n v="37772"/>
        <n v="37710"/>
        <n v="37677"/>
        <n v="37648"/>
        <n v="37638"/>
        <n v="37534"/>
        <n v="37496"/>
        <n v="37484"/>
        <n v="37475"/>
        <n v="37465"/>
        <n v="37354"/>
        <n v="37276"/>
        <n v="37166"/>
        <n v="37164"/>
        <n v="37103"/>
        <n v="36977"/>
        <n v="36959"/>
        <n v="36923"/>
        <n v="36877"/>
        <n v="36708"/>
        <n v="36611"/>
        <n v="36534"/>
        <n v="36363"/>
        <n v="36362"/>
        <n v="36331"/>
        <n v="36294"/>
        <n v="36239"/>
        <n v="36157"/>
        <n v="36146"/>
        <n v="36137"/>
        <n v="36127"/>
        <n v="36122"/>
        <n v="36121"/>
        <n v="36078"/>
        <n v="35919"/>
        <n v="35910"/>
        <n v="35908"/>
        <n v="35777"/>
        <n v="35769"/>
        <n v="35743"/>
        <n v="35736"/>
        <n v="35729"/>
        <n v="35703"/>
        <n v="35699"/>
        <n v="35632"/>
        <n v="35629"/>
        <n v="35616"/>
        <n v="35585"/>
        <n v="35579"/>
        <n v="35540"/>
        <n v="35534"/>
        <n v="35501"/>
        <n v="35450"/>
        <n v="35373"/>
        <n v="35276"/>
        <n v="35273"/>
        <n v="35128"/>
        <n v="35099"/>
        <n v="35071"/>
        <n v="35054"/>
        <n v="34965"/>
        <n v="34938"/>
        <n v="34936"/>
        <n v="34911"/>
        <n v="34900"/>
        <n v="34849"/>
        <n v="34831"/>
        <n v="34798"/>
        <n v="34790"/>
        <n v="34778"/>
        <n v="34755"/>
        <n v="34729"/>
        <n v="34675"/>
        <n v="34628"/>
        <n v="34580"/>
        <n v="34543"/>
        <n v="34453"/>
        <n v="34424"/>
        <n v="34357"/>
        <n v="34352"/>
        <n v="34308"/>
        <n v="34284"/>
        <n v="34268"/>
        <n v="34237"/>
        <n v="34165"/>
        <n v="34139"/>
        <n v="34137"/>
        <n v="34128"/>
        <n v="34109"/>
        <n v="34076"/>
        <n v="34050"/>
        <n v="34015"/>
        <n v="33985"/>
        <n v="33981"/>
        <n v="33893"/>
        <n v="33825"/>
        <n v="33737"/>
        <n v="33636"/>
        <n v="33472"/>
        <n v="33465"/>
        <n v="33437"/>
        <n v="33396"/>
        <n v="33349"/>
        <n v="33314"/>
        <n v="33262"/>
        <n v="33163"/>
        <n v="33162"/>
        <n v="33059"/>
        <n v="33044"/>
        <n v="32926"/>
        <n v="32909"/>
        <n v="32859"/>
        <n v="32833"/>
        <n v="32771"/>
        <n v="32715"/>
        <n v="32712"/>
        <n v="32696"/>
        <n v="32683"/>
        <n v="32654"/>
        <n v="32616"/>
        <n v="32532"/>
        <n v="32459"/>
        <n v="32434"/>
        <n v="32379"/>
        <n v="32296"/>
        <n v="32270"/>
        <n v="32204"/>
        <n v="32195"/>
        <n v="32194"/>
        <n v="32184"/>
        <n v="32125"/>
        <n v="32117"/>
        <n v="32080"/>
        <n v="31978"/>
        <n v="31977"/>
        <n v="31749"/>
        <n v="31746"/>
        <n v="31685"/>
        <n v="31648"/>
        <n v="31598"/>
        <n v="31571"/>
        <n v="31538"/>
        <n v="31419"/>
        <n v="31409"/>
        <n v="31401"/>
        <n v="31393"/>
        <n v="31223"/>
        <n v="31089"/>
        <n v="31045"/>
        <n v="31044"/>
        <n v="30984"/>
        <n v="30942"/>
        <n v="30824"/>
        <n v="30792"/>
        <n v="30773"/>
        <n v="30741"/>
        <n v="30677"/>
        <n v="30634"/>
        <n v="30487"/>
        <n v="30485"/>
        <n v="30428"/>
        <n v="30382"/>
        <n v="30336"/>
        <n v="30276"/>
        <n v="30267"/>
        <n v="30250"/>
        <n v="30231"/>
        <n v="30159"/>
        <n v="30153"/>
        <n v="30113"/>
        <n v="30091"/>
        <n v="30078"/>
        <n v="30039"/>
        <n v="29965"/>
        <n v="29941"/>
        <n v="29938"/>
        <n v="29926"/>
        <n v="29855"/>
        <n v="29841"/>
        <n v="29813"/>
        <n v="29809"/>
        <n v="29764"/>
        <n v="29737"/>
        <n v="29706"/>
        <n v="29665"/>
        <n v="29640"/>
        <n v="29570"/>
        <n v="29559"/>
        <n v="29494"/>
        <n v="29398"/>
        <n v="29291"/>
        <n v="29271"/>
        <n v="29161"/>
        <n v="29115"/>
        <n v="29098"/>
        <n v="29056"/>
        <n v="29008"/>
        <n v="28982"/>
        <n v="28975"/>
        <n v="28935"/>
        <n v="28826"/>
        <n v="28814"/>
        <n v="28787"/>
        <n v="28761"/>
        <n v="28758"/>
        <n v="28727"/>
        <n v="28715"/>
        <n v="28703"/>
        <n v="28690"/>
        <n v="28666"/>
        <n v="28629"/>
        <n v="28625"/>
        <n v="28623"/>
        <n v="28598"/>
        <n v="28597"/>
        <n v="28559"/>
        <n v="28557"/>
        <n v="28531"/>
        <n v="28477"/>
        <n v="28414"/>
        <n v="28400"/>
        <n v="28381"/>
        <n v="28343"/>
        <n v="28298"/>
        <n v="28274"/>
        <n v="28269"/>
        <n v="28251"/>
        <n v="28237"/>
        <n v="28205"/>
        <n v="28186"/>
        <n v="28185"/>
        <n v="28145"/>
        <n v="28143"/>
        <n v="28123"/>
        <n v="28114"/>
        <n v="28073"/>
        <n v="28041"/>
        <n v="28031"/>
        <n v="28015"/>
        <n v="27984"/>
        <n v="27976"/>
        <n v="27929"/>
        <n v="27915"/>
        <n v="27869"/>
        <n v="27862"/>
        <n v="27797"/>
        <n v="27788"/>
        <n v="27677"/>
        <n v="27673"/>
        <n v="27589"/>
        <n v="27534"/>
        <n v="27522"/>
        <n v="27501"/>
        <n v="27499"/>
        <n v="27488"/>
        <n v="27450"/>
        <n v="27410"/>
        <n v="27374"/>
        <n v="27233"/>
        <n v="27225"/>
        <n v="27132"/>
        <n v="27099"/>
        <n v="27094"/>
        <n v="27069"/>
        <n v="27066"/>
        <n v="27015"/>
        <n v="27003"/>
        <n v="26980"/>
        <n v="26977"/>
        <n v="26976"/>
        <n v="26967"/>
        <n v="26964"/>
        <n v="26945"/>
        <n v="26915"/>
        <n v="26878"/>
        <n v="26864"/>
        <n v="26795"/>
        <n v="26743"/>
        <n v="26610"/>
        <n v="26590"/>
        <n v="26577"/>
        <n v="26487"/>
        <n v="26469"/>
        <n v="26461"/>
        <n v="26382"/>
        <n v="26368"/>
        <n v="26354"/>
        <n v="26350"/>
        <n v="26339"/>
        <n v="26330"/>
        <n v="26274"/>
        <n v="26078"/>
        <n v="26045"/>
        <n v="26016"/>
        <n v="25903"/>
        <n v="25883"/>
        <n v="25881"/>
        <n v="25872"/>
        <n v="25835"/>
        <n v="25782"/>
        <n v="25763"/>
        <n v="25574"/>
        <n v="25491"/>
        <n v="25485"/>
        <n v="25455"/>
        <n v="25432"/>
        <n v="25405"/>
        <n v="25391"/>
        <n v="25378"/>
        <n v="25310"/>
        <n v="25289"/>
        <n v="25284"/>
        <n v="25281"/>
        <n v="25261"/>
        <n v="25218"/>
        <n v="25044"/>
        <n v="24959"/>
        <n v="24878"/>
        <n v="24803"/>
        <n v="24792"/>
        <n v="24790"/>
        <n v="24728"/>
        <n v="24712"/>
        <n v="24542"/>
        <n v="24527"/>
        <n v="24486"/>
        <n v="24428"/>
        <n v="24388"/>
        <n v="24382"/>
        <n v="24350"/>
        <n v="24239"/>
        <n v="24117"/>
        <n v="24069"/>
        <n v="24043"/>
        <n v="24016"/>
        <n v="23957"/>
        <n v="23936"/>
        <n v="23911"/>
        <n v="23876"/>
        <n v="23813"/>
        <n v="23811"/>
        <n v="23808"/>
        <n v="23802"/>
        <n v="23761"/>
        <n v="23750"/>
        <n v="23699"/>
        <n v="23664"/>
        <n v="23651"/>
        <n v="23595"/>
        <n v="23571"/>
        <n v="23552"/>
        <n v="23504"/>
        <n v="23491"/>
        <n v="23428"/>
        <n v="23342"/>
        <n v="23332"/>
        <n v="23323"/>
        <n v="23290"/>
        <n v="23259"/>
        <n v="23201"/>
        <n v="23183"/>
        <n v="23171"/>
        <n v="23165"/>
        <n v="23152"/>
        <n v="23142"/>
        <n v="23136"/>
        <n v="23134"/>
        <n v="23131"/>
        <n v="23072"/>
        <n v="23067"/>
        <n v="23061"/>
        <n v="23037"/>
        <n v="23031"/>
        <n v="22984"/>
        <n v="22920"/>
        <n v="22899"/>
        <n v="22878"/>
        <n v="22873"/>
        <n v="22840"/>
        <n v="22832"/>
        <n v="22814"/>
        <n v="22804"/>
        <n v="22773"/>
        <n v="22724"/>
        <n v="22721"/>
        <n v="22719"/>
        <n v="22704"/>
        <n v="22699"/>
        <n v="22665"/>
        <n v="22661"/>
        <n v="22639"/>
        <n v="22635"/>
        <n v="22633"/>
        <n v="22632"/>
        <n v="22589"/>
        <n v="22587"/>
        <n v="22551"/>
        <n v="22543"/>
        <n v="22530"/>
        <n v="22487"/>
        <n v="22472"/>
        <n v="22447"/>
        <n v="22410"/>
        <n v="22385"/>
        <n v="22369"/>
        <n v="22347"/>
        <n v="22317"/>
        <n v="22299"/>
        <n v="22258"/>
        <n v="22225"/>
        <n v="22221"/>
        <n v="22220"/>
        <n v="22184"/>
        <n v="22180"/>
        <n v="22179"/>
        <n v="22170"/>
        <n v="22168"/>
        <n v="22092"/>
        <n v="22091"/>
        <n v="22081"/>
        <n v="22079"/>
        <n v="22046"/>
        <n v="22039"/>
        <n v="22029"/>
        <n v="22003"/>
        <n v="21979"/>
        <n v="21968"/>
        <n v="21954"/>
        <n v="21945"/>
        <n v="21938"/>
        <n v="21933"/>
        <n v="21920"/>
        <n v="21919"/>
        <n v="21915"/>
        <n v="21913"/>
        <n v="21910"/>
        <n v="21897"/>
        <n v="21875"/>
        <n v="21871"/>
        <n v="21869"/>
        <n v="21859"/>
        <n v="21857"/>
        <n v="21840"/>
        <n v="21812"/>
        <n v="21809"/>
        <n v="21789"/>
        <n v="21780"/>
        <n v="21770"/>
        <n v="21758"/>
        <n v="21735"/>
        <n v="21731"/>
        <n v="21726"/>
        <n v="21724"/>
        <n v="21709"/>
        <n v="21681"/>
        <n v="21673"/>
        <n v="21649"/>
        <n v="21632"/>
        <n v="21598"/>
        <n v="21560"/>
        <n v="21547"/>
        <n v="21542"/>
        <n v="21535"/>
        <n v="21532"/>
        <n v="21524"/>
        <n v="21522"/>
        <n v="21521"/>
        <n v="21515"/>
        <n v="21514"/>
        <n v="21499"/>
        <n v="21494"/>
        <n v="21489"/>
        <n v="21475"/>
        <n v="21472"/>
        <n v="21460"/>
        <n v="21444"/>
        <n v="21442"/>
        <n v="21433"/>
        <n v="21427"/>
        <n v="21422"/>
        <n v="21420"/>
        <n v="21389"/>
        <n v="21385"/>
        <n v="21373"/>
        <n v="21369"/>
        <n v="21357"/>
        <n v="21353"/>
        <n v="21345"/>
        <n v="21331"/>
        <n v="21328"/>
        <n v="21315"/>
        <n v="21263"/>
        <n v="21260"/>
        <n v="21257"/>
        <n v="21244"/>
        <n v="21216"/>
        <n v="21205"/>
        <n v="21187"/>
        <n v="21171"/>
        <n v="21164"/>
        <n v="21129"/>
        <n v="21111"/>
        <n v="21094"/>
        <n v="21087"/>
        <n v="21084"/>
        <n v="21083"/>
        <n v="21068"/>
        <n v="21037"/>
        <n v="21014"/>
        <n v="20998"/>
        <n v="20992"/>
        <n v="20969"/>
        <n v="20961"/>
        <n v="20953"/>
        <n v="20952"/>
        <n v="20930"/>
        <n v="20918"/>
        <n v="20917"/>
        <n v="20914"/>
        <n v="20904"/>
        <n v="20889"/>
        <n v="20875"/>
        <n v="20856"/>
        <n v="20782"/>
        <n v="20704"/>
        <n v="20665"/>
        <n v="20662"/>
        <n v="20570"/>
        <n v="20550"/>
        <n v="20544"/>
        <n v="20534"/>
        <n v="20532"/>
        <n v="20527"/>
        <n v="20496"/>
        <n v="20468"/>
        <n v="20453"/>
        <n v="20452"/>
        <n v="20446"/>
        <n v="20439"/>
        <n v="20437"/>
        <n v="20415"/>
        <n v="20373"/>
        <n v="20316"/>
        <n v="20234"/>
        <n v="20133"/>
        <n v="20103"/>
        <n v="20079"/>
        <n v="20068"/>
        <n v="20059"/>
        <n v="20018"/>
        <n v="20006"/>
        <n v="19950"/>
        <n v="19930"/>
        <n v="19822"/>
        <n v="19711"/>
        <n v="19678"/>
        <n v="19666"/>
        <n v="19630"/>
        <n v="19618"/>
        <n v="19485"/>
        <n v="19447"/>
        <n v="19426"/>
        <n v="19394"/>
        <n v="19377"/>
        <n v="19356"/>
        <n v="19355"/>
        <n v="19317"/>
        <n v="19284"/>
        <n v="19278"/>
        <n v="19273"/>
        <n v="19268"/>
        <n v="19175"/>
        <n v="19098"/>
        <n v="19095"/>
        <n v="19081"/>
        <n v="19017"/>
        <n v="19006"/>
        <n v="18989"/>
        <n v="18980"/>
        <n v="18970"/>
        <n v="18898"/>
        <n v="18892"/>
        <n v="18887"/>
        <n v="18882"/>
        <n v="18829"/>
        <n v="18700"/>
        <n v="18636"/>
        <n v="18577"/>
        <n v="18561"/>
        <n v="18554"/>
        <n v="18499"/>
        <n v="18468"/>
        <n v="18452"/>
        <n v="18410"/>
        <n v="18399"/>
        <n v="18380"/>
        <n v="18375"/>
        <n v="18365"/>
        <n v="18324"/>
        <n v="18316"/>
        <n v="18298"/>
        <n v="18291"/>
        <n v="18228"/>
        <n v="18226"/>
        <n v="18205"/>
        <n v="18192"/>
        <n v="18183"/>
        <n v="18165"/>
        <n v="18142"/>
        <n v="18114"/>
        <n v="18102"/>
        <n v="18099"/>
        <n v="18086"/>
        <n v="18052"/>
        <n v="18029"/>
        <n v="18007"/>
        <n v="18004"/>
        <n v="17994"/>
        <n v="17965"/>
        <n v="17957"/>
        <n v="17932"/>
        <n v="17916"/>
        <n v="17892"/>
        <n v="17833"/>
        <n v="17828"/>
        <n v="17825"/>
        <n v="17823"/>
        <n v="17817"/>
        <n v="17809"/>
        <n v="17784"/>
        <n v="17780"/>
        <n v="17779"/>
        <n v="17761"/>
        <n v="17674"/>
        <n v="17634"/>
        <n v="17631"/>
        <n v="17623"/>
        <n v="17554"/>
        <n v="17551"/>
        <n v="17511"/>
        <n v="17492"/>
        <n v="17486"/>
        <n v="17478"/>
        <n v="17476"/>
        <n v="17470"/>
        <n v="17431"/>
        <n v="17430"/>
        <n v="17428"/>
        <n v="17396"/>
        <n v="17386"/>
        <n v="17351"/>
        <n v="17345"/>
        <n v="17311"/>
        <n v="17298"/>
        <n v="17279"/>
        <n v="17271"/>
        <n v="17210"/>
        <n v="17201"/>
        <n v="17188"/>
        <n v="17176"/>
        <n v="17161"/>
        <n v="17155"/>
        <n v="17133"/>
        <n v="17129"/>
        <n v="17082"/>
        <n v="17071"/>
        <n v="17055"/>
        <n v="17048"/>
        <n v="17008"/>
        <n v="17003"/>
        <n v="16971"/>
        <n v="16968"/>
        <n v="16965"/>
        <n v="16953"/>
        <n v="16933"/>
        <n v="16927"/>
        <n v="16904"/>
        <n v="16899"/>
        <n v="16849"/>
        <n v="16832"/>
        <n v="16824"/>
        <n v="16792"/>
        <n v="16790"/>
        <n v="16751"/>
        <n v="16749"/>
        <n v="16714"/>
        <n v="16693"/>
        <n v="16652"/>
        <n v="16595"/>
        <n v="16562"/>
        <n v="16561"/>
        <n v="16557"/>
        <n v="16551"/>
        <n v="16487"/>
        <n v="16309"/>
        <n v="16226"/>
        <n v="16221"/>
        <n v="16060"/>
        <n v="15677"/>
        <n v="15671"/>
        <n v="15669"/>
        <n v="15635"/>
        <n v="15617"/>
        <n v="15614"/>
        <n v="15612"/>
        <n v="15604"/>
        <n v="15560"/>
        <n v="15506"/>
        <n v="15457"/>
        <n v="15449"/>
        <n v="15394"/>
        <n v="15387"/>
        <n v="15366"/>
        <n v="15361"/>
        <n v="15307"/>
        <n v="15306"/>
        <n v="15283"/>
        <n v="15264"/>
        <n v="15262"/>
        <n v="15219"/>
        <n v="15214"/>
        <n v="15111"/>
        <n v="15108"/>
        <n v="15069"/>
        <n v="15059"/>
        <n v="15045"/>
        <n v="14951"/>
        <n v="14931"/>
        <n v="14897"/>
        <n v="14812"/>
        <n v="14809"/>
        <n v="14800"/>
        <n v="14728"/>
        <n v="14720"/>
        <n v="14704"/>
        <n v="14697"/>
        <n v="14685"/>
        <n v="14676"/>
        <n v="14660"/>
        <n v="14653"/>
        <n v="14645"/>
        <n v="14636"/>
        <n v="14635"/>
        <n v="14633"/>
        <n v="14582"/>
        <n v="14575"/>
        <n v="14561"/>
        <n v="14559"/>
        <n v="14531"/>
        <n v="14516"/>
        <n v="14514"/>
        <n v="14508"/>
        <n v="14500"/>
        <n v="14482"/>
        <n v="14478"/>
        <n v="14469"/>
        <n v="14461"/>
        <n v="14441"/>
        <n v="14425"/>
        <n v="14421"/>
        <n v="14417"/>
        <n v="14404"/>
        <n v="14402"/>
        <n v="14395"/>
        <n v="14377"/>
        <n v="14364"/>
        <n v="14351"/>
        <n v="14340"/>
        <n v="14333"/>
        <n v="14323"/>
        <n v="14314"/>
        <n v="14301"/>
        <n v="14299"/>
        <n v="14289"/>
        <n v="14283"/>
        <n v="14272"/>
        <n v="14269"/>
        <n v="14262"/>
        <n v="14258"/>
        <n v="14255"/>
        <n v="14247"/>
        <n v="14240"/>
        <n v="14234"/>
        <n v="14224"/>
        <n v="14207"/>
        <n v="14199"/>
        <n v="14198"/>
        <n v="14191"/>
        <n v="14186"/>
        <n v="14183"/>
        <n v="14171"/>
        <n v="14159"/>
        <n v="14141"/>
        <n v="14140"/>
        <n v="14107"/>
        <n v="14045"/>
        <n v="14028"/>
        <n v="14019"/>
        <n v="14016"/>
        <n v="13996"/>
        <n v="13991"/>
        <n v="13990"/>
        <n v="13979"/>
        <n v="13973"/>
        <n v="13964"/>
        <n v="13931"/>
        <n v="13910"/>
        <n v="13892"/>
        <n v="13879"/>
        <n v="13877"/>
        <n v="13836"/>
        <n v="13819"/>
        <n v="13817"/>
        <n v="13802"/>
        <n v="13793"/>
        <n v="13779"/>
        <n v="13769"/>
        <n v="13767"/>
        <n v="13744"/>
        <n v="13730"/>
        <n v="13723"/>
        <n v="13688"/>
        <n v="13687"/>
        <n v="13685"/>
        <n v="13682"/>
        <n v="13657"/>
        <n v="13655"/>
        <n v="13638"/>
        <n v="13635"/>
        <n v="13591"/>
        <n v="13576"/>
        <n v="13574"/>
        <n v="13572"/>
        <n v="13545"/>
        <n v="13526"/>
        <n v="13523"/>
        <n v="13509"/>
        <n v="13496"/>
        <n v="13479"/>
        <n v="13465"/>
        <n v="13444"/>
        <n v="13434"/>
        <n v="13430"/>
        <n v="13423"/>
        <n v="13407"/>
        <n v="13399"/>
        <n v="13396"/>
        <n v="13361"/>
        <n v="13354"/>
        <n v="13325"/>
        <n v="13300"/>
        <n v="13299"/>
        <n v="13297"/>
        <n v="13286"/>
        <n v="13251"/>
        <n v="13217"/>
        <n v="13216"/>
        <n v="13205"/>
        <n v="13193"/>
        <n v="13186"/>
        <n v="13158"/>
        <n v="13156"/>
        <n v="13134"/>
        <n v="13128"/>
        <n v="13102"/>
        <n v="13091"/>
        <n v="13088"/>
        <n v="13084"/>
        <n v="13069"/>
        <n v="13066"/>
        <n v="13052"/>
        <n v="13036"/>
        <n v="13025"/>
        <n v="13003"/>
        <n v="13002"/>
        <n v="12995"/>
        <n v="12991"/>
        <n v="12970"/>
        <n v="12965"/>
        <n v="12961"/>
        <n v="12941"/>
        <n v="12917"/>
        <n v="12913"/>
        <n v="12908"/>
        <n v="12872"/>
        <n v="12864"/>
        <n v="12862"/>
        <n v="12861"/>
        <n v="12832"/>
        <n v="12815"/>
        <n v="12803"/>
        <n v="12802"/>
        <n v="12799"/>
        <n v="12784"/>
        <n v="12741"/>
        <n v="12724"/>
        <n v="12680"/>
        <n v="12673"/>
        <n v="12657"/>
        <n v="12656"/>
        <n v="12654"/>
        <n v="12644"/>
        <n v="12643"/>
        <n v="12635"/>
        <n v="12614"/>
        <n v="12611"/>
        <n v="12541"/>
        <n v="12540"/>
        <n v="12535"/>
        <n v="12508"/>
        <n v="12492"/>
        <n v="12491"/>
        <n v="12490"/>
        <n v="12483"/>
        <n v="12440"/>
        <n v="12431"/>
        <n v="12428"/>
        <n v="12416"/>
        <n v="12415"/>
        <n v="12405"/>
        <n v="12404"/>
        <n v="12401"/>
        <n v="12375"/>
        <n v="12365"/>
        <n v="12362"/>
        <n v="12358"/>
        <n v="12309"/>
        <n v="12302"/>
        <n v="12292"/>
        <n v="12280"/>
        <n v="12271"/>
        <n v="12256"/>
        <n v="12246"/>
        <n v="12227"/>
        <n v="12226"/>
        <n v="12211"/>
        <n v="12174"/>
        <n v="12172"/>
        <n v="12157"/>
        <n v="12139"/>
        <n v="12128"/>
        <n v="12092"/>
        <n v="12086"/>
        <n v="12055"/>
        <n v="12044"/>
        <n v="12036"/>
        <n v="12023"/>
        <n v="11968"/>
        <n v="11961"/>
        <n v="11960"/>
        <n v="11945"/>
        <n v="11922"/>
        <n v="11900"/>
        <n v="11890"/>
        <n v="11888"/>
        <n v="11853"/>
        <n v="11847"/>
        <n v="11836"/>
        <n v="11825"/>
        <n v="11787"/>
        <n v="11749"/>
        <n v="11748"/>
        <n v="11728"/>
        <n v="11709"/>
        <n v="11707"/>
        <n v="11688"/>
        <n v="11664"/>
        <n v="11660"/>
        <n v="11659"/>
        <n v="11648"/>
        <n v="11631"/>
        <n v="11616"/>
        <n v="11613"/>
        <n v="11601"/>
        <n v="11583"/>
        <n v="11570"/>
        <n v="11568"/>
        <n v="11567"/>
        <n v="11556"/>
        <n v="11553"/>
        <n v="11537"/>
        <n v="11529"/>
        <n v="11525"/>
        <n v="11486"/>
        <n v="11472"/>
        <n v="11457"/>
        <n v="11454"/>
        <n v="11452"/>
        <n v="11449"/>
        <n v="11440"/>
        <n v="11439"/>
        <n v="11432"/>
        <n v="11431"/>
        <n v="11425"/>
        <n v="11422"/>
        <n v="11412"/>
        <n v="11411"/>
        <n v="11392"/>
        <n v="11366"/>
        <n v="11359"/>
        <n v="11358"/>
        <n v="11350"/>
        <n v="11343"/>
        <n v="11330"/>
        <n v="11327"/>
        <n v="11326"/>
        <n v="11305"/>
        <n v="11298"/>
        <n v="11279"/>
        <n v="11276"/>
        <n v="11265"/>
        <n v="11245"/>
        <n v="11230"/>
        <n v="11223"/>
        <n v="11213"/>
        <n v="11193"/>
        <n v="11191"/>
        <n v="11183"/>
        <n v="11178"/>
        <n v="11153"/>
        <n v="11147"/>
        <n v="11134"/>
        <n v="11128"/>
        <n v="11104"/>
        <n v="11100"/>
        <n v="11090"/>
        <n v="11088"/>
        <n v="11078"/>
        <n v="11074"/>
        <n v="11063"/>
        <n v="11059"/>
        <n v="11043"/>
        <n v="11023"/>
        <n v="10993"/>
        <n v="10977"/>
        <n v="10975"/>
        <n v="10963"/>
        <n v="10946"/>
        <n v="10935"/>
        <n v="10919"/>
        <n v="10915"/>
        <n v="10905"/>
        <n v="10904"/>
        <n v="10903"/>
        <n v="10880"/>
        <n v="10873"/>
        <n v="10853"/>
        <n v="10832"/>
        <n v="10821"/>
        <n v="10796"/>
        <n v="10793"/>
        <n v="10765"/>
        <n v="10756"/>
        <n v="10748"/>
        <n v="10741"/>
        <n v="10719"/>
        <n v="10686"/>
        <n v="10680"/>
        <n v="10676"/>
        <n v="10670"/>
        <n v="10663"/>
        <n v="10641"/>
        <n v="10640"/>
        <n v="10624"/>
        <n v="10618"/>
        <n v="10605"/>
        <n v="10599"/>
        <n v="10594"/>
        <n v="10583"/>
        <n v="10582"/>
        <n v="10581"/>
        <n v="10573"/>
        <n v="10572"/>
        <n v="10571"/>
        <n v="10546"/>
        <n v="10530"/>
        <n v="10510"/>
        <n v="10508"/>
        <n v="10503"/>
        <n v="10490"/>
        <n v="10485"/>
        <n v="10484"/>
        <n v="10461"/>
        <n v="10456"/>
        <n v="10454"/>
        <n v="10453"/>
        <n v="10446"/>
        <n v="10444"/>
        <n v="10432"/>
        <n v="10412"/>
        <n v="10408"/>
        <n v="10402"/>
        <n v="10401"/>
        <n v="10384"/>
        <n v="10370"/>
        <n v="10369"/>
        <n v="10359"/>
        <n v="10352"/>
        <n v="10343"/>
        <n v="10337"/>
        <n v="10334"/>
        <n v="10322"/>
        <n v="10292"/>
        <n v="10284"/>
        <n v="10256"/>
        <n v="10245"/>
        <n v="10242"/>
        <n v="10237"/>
        <n v="10228"/>
        <n v="10227"/>
        <n v="10216"/>
        <n v="10208"/>
        <n v="10195"/>
        <n v="10189"/>
        <n v="10188"/>
        <n v="10183"/>
        <n v="10180"/>
        <n v="10158"/>
        <n v="10156"/>
        <n v="10150"/>
        <n v="10147"/>
        <n v="10143"/>
        <n v="10141"/>
        <n v="10135"/>
        <n v="10134"/>
        <n v="10132"/>
        <n v="10127"/>
        <n v="10115"/>
        <n v="10109"/>
        <n v="10099"/>
        <n v="10091"/>
        <n v="10076"/>
        <n v="10058"/>
        <n v="10056"/>
        <n v="10052"/>
        <n v="10049"/>
        <n v="10038"/>
        <n v="10036"/>
        <n v="10022"/>
        <n v="10016"/>
        <n v="9994"/>
        <n v="9987"/>
        <n v="9982"/>
        <n v="9948"/>
        <n v="9937"/>
        <n v="9930"/>
        <n v="9927"/>
        <n v="9916"/>
        <n v="9910"/>
        <n v="9872"/>
        <n v="9867"/>
        <n v="9839"/>
        <n v="9824"/>
        <n v="9813"/>
        <n v="9797"/>
        <n v="9784"/>
        <n v="9775"/>
        <n v="9770"/>
        <n v="9757"/>
        <n v="9749"/>
        <n v="9734"/>
        <n v="9733"/>
        <n v="9726"/>
        <n v="9704"/>
        <n v="9699"/>
        <n v="9696"/>
        <n v="9690"/>
        <n v="9683"/>
        <n v="9678"/>
        <n v="9660"/>
        <n v="9658"/>
        <n v="9647"/>
        <n v="9641"/>
        <n v="9637"/>
        <n v="9624"/>
        <n v="9614"/>
        <n v="9603"/>
        <n v="9601"/>
        <n v="9599"/>
        <n v="9594"/>
        <n v="9593"/>
        <n v="9592"/>
        <n v="9590"/>
        <n v="9585"/>
        <n v="9584"/>
        <n v="9583"/>
        <n v="9574"/>
        <n v="9564"/>
        <n v="9562"/>
        <n v="9556"/>
        <n v="9552"/>
        <n v="9544"/>
        <n v="9523"/>
        <n v="9506"/>
        <n v="9504"/>
        <n v="9502"/>
        <n v="9498"/>
        <n v="9472"/>
        <n v="9469"/>
        <n v="9460"/>
        <n v="9448"/>
        <n v="9441"/>
        <n v="9440"/>
        <n v="9432"/>
        <n v="9431"/>
        <n v="9430"/>
        <n v="9414"/>
        <n v="9406"/>
        <n v="9405"/>
        <n v="9393"/>
        <n v="9388"/>
        <n v="9384"/>
        <n v="9381"/>
        <n v="9379"/>
        <n v="9368"/>
        <n v="9361"/>
        <n v="9342"/>
        <n v="9331"/>
        <n v="9330"/>
        <n v="9320"/>
        <n v="9313"/>
        <n v="9311"/>
        <n v="9298"/>
        <n v="9295"/>
        <n v="9288"/>
        <n v="9287"/>
        <n v="9283"/>
        <n v="9271"/>
        <n v="9259"/>
        <n v="9234"/>
        <n v="9233"/>
        <n v="9229"/>
        <n v="9217"/>
        <n v="9195"/>
        <n v="9192"/>
        <n v="9184"/>
        <n v="9165"/>
        <n v="9159"/>
        <n v="9157"/>
        <n v="9154"/>
        <n v="9151"/>
        <n v="9137"/>
        <n v="9136"/>
        <n v="9090"/>
        <n v="9085"/>
        <n v="9053"/>
        <n v="9045"/>
        <n v="9037"/>
        <n v="9021"/>
        <n v="9018"/>
        <n v="9012"/>
        <n v="8992"/>
        <n v="8980"/>
        <n v="8970"/>
        <n v="8959"/>
        <n v="8946"/>
        <n v="8940"/>
        <n v="8934"/>
        <n v="8933"/>
        <n v="8932"/>
        <n v="8927"/>
        <n v="8907"/>
        <n v="8902"/>
        <n v="8899"/>
        <n v="8887"/>
        <n v="8885"/>
        <n v="8871"/>
        <n v="8855"/>
        <n v="8850"/>
        <n v="8848"/>
        <n v="8847"/>
        <n v="8840"/>
        <n v="8837"/>
        <n v="8827"/>
        <n v="8815"/>
        <n v="8814"/>
        <n v="8811"/>
        <n v="8807"/>
        <n v="8802"/>
        <n v="8797"/>
        <n v="8786"/>
        <n v="8783"/>
        <n v="8780"/>
        <n v="8759"/>
        <n v="8756"/>
        <n v="8749"/>
        <n v="8744"/>
        <n v="8734"/>
        <n v="8729"/>
        <n v="8724"/>
        <n v="8723"/>
        <n v="8710"/>
        <n v="8708"/>
        <n v="8706"/>
        <n v="8701"/>
        <n v="8699"/>
        <n v="8697"/>
        <n v="8689"/>
        <n v="8687"/>
        <n v="8680"/>
        <n v="8676"/>
        <n v="8673"/>
        <n v="8646"/>
        <n v="8633"/>
        <n v="8594"/>
        <n v="8584"/>
        <n v="8580"/>
        <n v="8575"/>
        <n v="8573"/>
        <n v="8572"/>
        <n v="8571"/>
        <n v="8554"/>
        <n v="8550"/>
        <n v="8545"/>
        <n v="8544"/>
        <n v="8524"/>
        <n v="8518"/>
        <n v="8514"/>
        <n v="8504"/>
        <n v="8501"/>
        <n v="8490"/>
        <n v="8484"/>
        <n v="8470"/>
        <n v="8444"/>
        <n v="8441"/>
        <n v="8425"/>
        <n v="8422"/>
        <n v="8409"/>
        <n v="8408"/>
        <n v="8405"/>
        <n v="8402"/>
        <n v="8401"/>
        <n v="8398"/>
        <n v="8392"/>
        <n v="8391"/>
        <n v="8387"/>
        <n v="8386"/>
        <n v="8384"/>
        <n v="8352"/>
        <n v="8351"/>
        <n v="8345"/>
        <n v="8335"/>
        <n v="8334"/>
        <n v="8314"/>
        <n v="8312"/>
        <n v="8309"/>
        <n v="8299"/>
        <n v="8298"/>
        <n v="8289"/>
        <n v="8286"/>
        <n v="8251"/>
        <n v="8233"/>
        <n v="8209"/>
        <n v="8204"/>
        <n v="8193"/>
        <n v="8175"/>
        <n v="8172"/>
        <n v="8160"/>
        <n v="8153"/>
        <n v="8142"/>
        <n v="8137"/>
        <n v="8130"/>
        <n v="8126"/>
        <n v="8115"/>
        <n v="8111"/>
        <n v="8102"/>
        <n v="8095"/>
        <n v="8086"/>
        <n v="8085"/>
        <n v="8084"/>
        <n v="8061"/>
        <n v="8053"/>
        <n v="8051"/>
        <n v="8049"/>
        <n v="8044"/>
        <n v="8037"/>
        <n v="8028"/>
        <n v="8025"/>
        <n v="8017"/>
        <n v="8015"/>
        <n v="8014"/>
        <n v="8013"/>
        <n v="8011"/>
        <n v="8000"/>
        <n v="7987"/>
        <n v="7982"/>
        <n v="7981"/>
        <n v="7975"/>
        <n v="7969"/>
        <n v="7960"/>
        <n v="7950"/>
        <n v="7940"/>
        <n v="7938"/>
        <n v="7936"/>
        <n v="7934"/>
        <n v="7898"/>
        <n v="7888"/>
        <n v="7881"/>
        <n v="7879"/>
        <n v="7874"/>
        <n v="7873"/>
        <n v="7863"/>
        <n v="7858"/>
        <n v="7850"/>
        <n v="7848"/>
        <n v="7847"/>
        <n v="7846"/>
        <n v="7840"/>
        <n v="7837"/>
        <n v="7820"/>
        <n v="7811"/>
        <n v="7802"/>
        <n v="7796"/>
        <n v="7795"/>
        <n v="7792"/>
        <n v="7791"/>
        <n v="7787"/>
        <n v="7786"/>
        <n v="7780"/>
        <n v="7766"/>
        <n v="7757"/>
        <n v="7741"/>
        <n v="7738"/>
        <n v="7734"/>
        <n v="7732"/>
        <n v="7731"/>
        <n v="7723"/>
        <n v="7722"/>
        <n v="7716"/>
        <n v="7714"/>
        <n v="7699"/>
        <n v="7682"/>
        <n v="7673"/>
        <n v="7665"/>
        <n v="7664"/>
        <n v="7659"/>
        <n v="7656"/>
        <n v="7650"/>
        <n v="7644"/>
        <n v="7641"/>
        <n v="7636"/>
        <n v="7632"/>
        <n v="7630"/>
        <n v="7624"/>
        <n v="7618"/>
        <n v="7617"/>
        <n v="7614"/>
        <n v="7607"/>
        <n v="7605"/>
        <n v="7601"/>
        <n v="7600"/>
        <n v="7599"/>
        <n v="7596"/>
        <n v="7580"/>
        <n v="7579"/>
        <n v="7570"/>
        <n v="7569"/>
        <n v="7568"/>
        <n v="7564"/>
        <n v="7562"/>
        <n v="7555"/>
        <n v="7549"/>
        <n v="7541"/>
        <n v="7521"/>
        <n v="7517"/>
        <n v="7514"/>
        <n v="7504"/>
        <n v="7502"/>
        <n v="7499"/>
        <n v="7498"/>
        <n v="7488"/>
        <n v="7484"/>
        <n v="7480"/>
        <n v="7478"/>
        <n v="7477"/>
        <n v="7472"/>
        <n v="7471"/>
        <n v="7469"/>
        <n v="7457"/>
        <n v="7456"/>
        <n v="7455"/>
        <n v="7451"/>
        <n v="7446"/>
        <n v="7444"/>
        <n v="7442"/>
        <n v="7438"/>
        <n v="7436"/>
        <n v="7432"/>
        <n v="7426"/>
        <n v="7416"/>
        <n v="7410"/>
        <n v="7408"/>
        <n v="7407"/>
        <n v="7405"/>
        <n v="7404"/>
        <n v="7400"/>
        <n v="7397"/>
        <n v="7391"/>
        <n v="7390"/>
        <n v="7385"/>
        <n v="7384"/>
        <n v="7383"/>
        <n v="7370"/>
        <n v="7363"/>
        <n v="7359"/>
        <n v="7353"/>
        <n v="7338"/>
        <n v="7336"/>
        <n v="7326"/>
        <n v="7319"/>
        <n v="7316"/>
        <n v="7315"/>
        <n v="7314"/>
        <n v="7312"/>
        <n v="7309"/>
        <n v="7296"/>
        <n v="7295"/>
        <n v="7290"/>
        <n v="7289"/>
        <n v="7286"/>
        <n v="7283"/>
        <n v="7273"/>
        <n v="7272"/>
        <n v="7271"/>
        <n v="7269"/>
        <n v="7258"/>
        <n v="7253"/>
        <n v="7250"/>
        <n v="7246"/>
        <n v="7243"/>
        <n v="7237"/>
        <n v="7234"/>
        <n v="7231"/>
        <n v="7228"/>
        <n v="7227"/>
        <n v="7208"/>
        <n v="7203"/>
        <n v="7187"/>
        <n v="7177"/>
        <n v="7173"/>
        <n v="7171"/>
        <n v="7169"/>
        <n v="7167"/>
        <n v="7161"/>
        <n v="7159"/>
        <n v="7152"/>
        <n v="7151"/>
        <n v="7147"/>
        <n v="7134"/>
        <n v="7128"/>
        <n v="7113"/>
        <n v="7112"/>
        <n v="7105"/>
        <n v="7102"/>
        <n v="7087"/>
        <n v="7081"/>
        <n v="7073"/>
        <n v="7067"/>
        <n v="7060"/>
        <n v="7054"/>
        <n v="7040"/>
        <n v="7036"/>
        <n v="7035"/>
        <n v="7031"/>
        <n v="7028"/>
        <n v="7027"/>
        <n v="7015"/>
        <n v="7002"/>
        <n v="6997"/>
        <n v="6976"/>
        <n v="6974"/>
        <n v="6972"/>
        <n v="6959"/>
        <n v="6948"/>
        <n v="6934"/>
        <n v="6932"/>
        <n v="6921"/>
        <n v="6916"/>
        <n v="6912"/>
        <n v="6900"/>
        <n v="6898"/>
        <n v="6896"/>
        <n v="6891"/>
        <n v="6887"/>
        <n v="6886"/>
        <n v="6882"/>
        <n v="6881"/>
        <n v="6874"/>
        <n v="6872"/>
        <n v="6865"/>
        <n v="6864"/>
        <n v="6861"/>
        <n v="6854"/>
        <n v="6850"/>
        <n v="6849"/>
        <n v="6848"/>
        <n v="6845"/>
        <n v="6843"/>
        <n v="6835"/>
        <n v="6826"/>
        <n v="6825"/>
        <n v="6822"/>
        <n v="6814"/>
        <n v="6810"/>
        <n v="6805"/>
        <n v="6796"/>
        <n v="6789"/>
        <n v="6784"/>
        <n v="6781"/>
        <n v="6774"/>
        <n v="6759"/>
        <n v="6754"/>
        <n v="6749"/>
        <n v="6724"/>
        <n v="6723"/>
        <n v="6717"/>
        <n v="6715"/>
        <n v="6712"/>
        <n v="6704"/>
        <n v="6696"/>
        <n v="6684"/>
        <n v="6676"/>
        <n v="6662"/>
        <n v="6636"/>
        <n v="6633"/>
        <n v="6623"/>
        <n v="6621"/>
        <n v="6618"/>
        <n v="6613"/>
        <n v="6612"/>
        <n v="6609"/>
        <n v="6607"/>
        <n v="6598"/>
        <n v="6588"/>
        <n v="6585"/>
        <n v="6581"/>
        <n v="6579"/>
        <n v="6578"/>
        <n v="6566"/>
        <n v="6555"/>
        <n v="6552"/>
        <n v="6544"/>
        <n v="6537"/>
        <n v="6531"/>
        <n v="6516"/>
        <n v="6507"/>
        <n v="6484"/>
        <n v="6481"/>
        <n v="6471"/>
        <n v="6469"/>
        <n v="6466"/>
        <n v="6455"/>
        <n v="6453"/>
        <n v="6447"/>
        <n v="6441"/>
        <n v="6436"/>
        <n v="6428"/>
        <n v="6427"/>
        <n v="6425"/>
        <n v="6418"/>
        <n v="6413"/>
        <n v="6401"/>
        <n v="6395"/>
        <n v="6394"/>
        <n v="6390"/>
        <n v="6381"/>
        <n v="6376"/>
        <n v="6373"/>
        <n v="6369"/>
        <n v="6360"/>
        <n v="6359"/>
        <n v="6358"/>
        <n v="6349"/>
        <n v="6346"/>
        <n v="6340"/>
        <n v="6338"/>
        <n v="6333"/>
        <n v="6332"/>
        <n v="6321"/>
        <n v="6318"/>
        <n v="6311"/>
        <n v="6309"/>
        <n v="6299"/>
        <n v="6289"/>
        <n v="6280"/>
        <n v="6278"/>
        <n v="6267"/>
        <n v="6261"/>
        <n v="6258"/>
        <n v="6257"/>
        <n v="6243"/>
        <n v="6240"/>
        <n v="6236"/>
        <n v="6232"/>
        <n v="6230"/>
        <n v="6229"/>
        <n v="6223"/>
        <n v="6221"/>
        <n v="6219"/>
        <n v="6214"/>
        <n v="6211"/>
        <n v="6207"/>
        <n v="6206"/>
        <n v="6203"/>
        <n v="6202"/>
        <n v="6198"/>
        <n v="6194"/>
        <n v="6187"/>
        <n v="6184"/>
        <n v="6172"/>
        <n v="6161"/>
        <n v="6159"/>
        <n v="6156"/>
        <n v="6146"/>
        <n v="6144"/>
        <n v="6140"/>
        <n v="6135"/>
        <n v="6129"/>
        <n v="6127"/>
        <n v="6114"/>
        <n v="6110"/>
        <n v="6109"/>
        <n v="6108"/>
        <n v="6107"/>
        <n v="6103"/>
        <n v="6100"/>
        <n v="6097"/>
        <n v="6096"/>
        <n v="6091"/>
        <n v="6090"/>
        <n v="6089"/>
        <n v="6086"/>
        <n v="6084"/>
        <n v="6082"/>
        <n v="6081"/>
        <n v="6079"/>
        <n v="6077"/>
        <n v="6067"/>
        <n v="6062"/>
        <n v="6060"/>
        <n v="6055"/>
        <n v="6051"/>
        <n v="6035"/>
        <n v="6030"/>
        <n v="6029"/>
        <n v="6025"/>
        <n v="6024"/>
        <n v="6023"/>
        <n v="6021"/>
        <n v="6017"/>
        <n v="6015"/>
        <n v="6013"/>
        <n v="6011"/>
        <n v="6001"/>
        <n v="6000"/>
        <n v="5978"/>
        <n v="5969"/>
        <n v="5961"/>
        <n v="5959"/>
        <n v="5949"/>
        <n v="5948"/>
        <n v="5944"/>
        <n v="5941"/>
        <n v="5939"/>
        <n v="5936"/>
        <n v="5933"/>
        <n v="5932"/>
        <n v="5919"/>
        <n v="5915"/>
        <n v="5908"/>
        <n v="5898"/>
        <n v="5891"/>
        <n v="5886"/>
        <n v="5884"/>
        <n v="5883"/>
        <n v="5878"/>
        <n v="5873"/>
        <n v="5871"/>
        <n v="5867"/>
        <n v="5855"/>
        <n v="5848"/>
        <n v="5843"/>
        <n v="5840"/>
        <n v="5837"/>
        <n v="5836"/>
        <n v="5835"/>
        <n v="5833"/>
        <n v="5831"/>
        <n v="5829"/>
        <n v="5824"/>
        <n v="5820"/>
        <n v="5819"/>
        <n v="5814"/>
        <n v="5802"/>
        <n v="5801"/>
        <n v="5799"/>
        <n v="5793"/>
        <n v="5783"/>
        <n v="5780"/>
        <n v="5778"/>
        <n v="5773"/>
        <n v="5762"/>
        <n v="5761"/>
        <n v="5756"/>
        <n v="5755"/>
        <n v="5753"/>
        <n v="5750"/>
        <n v="5748"/>
        <n v="5745"/>
        <n v="5739"/>
        <n v="5734"/>
        <n v="5731"/>
        <n v="5717"/>
        <n v="5715"/>
        <n v="5701"/>
        <n v="5692"/>
        <n v="5685"/>
        <n v="5679"/>
        <n v="5675"/>
        <n v="5671"/>
        <n v="5669"/>
        <n v="5667"/>
        <n v="5663"/>
        <n v="5662"/>
        <n v="5657"/>
        <n v="5655"/>
        <n v="5654"/>
        <n v="5652"/>
        <n v="5627"/>
        <n v="5623"/>
        <n v="5617"/>
        <n v="5616"/>
        <n v="5613"/>
        <n v="5611"/>
        <n v="5610"/>
        <n v="5609"/>
        <n v="5605"/>
        <n v="5604"/>
        <n v="5600"/>
        <n v="5598"/>
        <n v="5593"/>
        <n v="5590"/>
        <n v="5587"/>
        <n v="5586"/>
        <n v="5572"/>
        <n v="5569"/>
        <n v="5557"/>
        <n v="5555"/>
        <n v="5544"/>
        <n v="5543"/>
        <n v="5537"/>
        <n v="5534"/>
        <n v="5530"/>
        <n v="5521"/>
        <n v="5520"/>
        <n v="5516"/>
        <n v="5513"/>
        <n v="5505"/>
        <n v="5494"/>
        <n v="5488"/>
        <n v="5475"/>
        <n v="5439"/>
        <n v="5432"/>
        <n v="5430"/>
        <n v="5427"/>
        <n v="5420"/>
        <n v="5419"/>
        <n v="5415"/>
        <n v="5408"/>
        <n v="5405"/>
        <n v="5396"/>
        <n v="5382"/>
        <n v="5372"/>
        <n v="5370"/>
        <n v="5369"/>
        <n v="5336"/>
        <n v="5324"/>
        <n v="5312"/>
        <n v="5302"/>
        <n v="5286"/>
        <n v="5284"/>
        <n v="5277"/>
        <n v="5265"/>
        <n v="5247"/>
        <n v="5243"/>
        <n v="5234"/>
        <n v="5230"/>
        <n v="5219"/>
        <n v="5212"/>
        <n v="5203"/>
        <n v="5198"/>
        <n v="5191"/>
        <n v="5185"/>
        <n v="5183"/>
        <n v="5178"/>
        <n v="5175"/>
        <n v="5156"/>
        <n v="5144"/>
        <n v="5143"/>
        <n v="5134"/>
        <n v="5132"/>
        <n v="5131"/>
        <n v="5126"/>
        <n v="5125"/>
        <n v="5114"/>
        <n v="5113"/>
        <n v="5103"/>
        <n v="5094"/>
        <n v="5079"/>
        <n v="5069"/>
        <n v="5067"/>
        <n v="5056"/>
        <n v="5053"/>
        <n v="5044"/>
        <n v="5039"/>
        <n v="5009"/>
        <n v="5008"/>
        <n v="4997"/>
        <n v="4990"/>
        <n v="4987"/>
        <n v="4980"/>
        <n v="4975"/>
        <n v="4972"/>
        <n v="4961"/>
        <n v="4959"/>
        <n v="4955"/>
        <n v="4951"/>
        <n v="4942"/>
        <n v="4940"/>
        <n v="4932"/>
        <n v="4930"/>
        <n v="4928"/>
        <n v="4923"/>
        <n v="4922"/>
        <n v="4920"/>
        <n v="4911"/>
        <n v="4899"/>
        <n v="4867"/>
        <n v="4858"/>
        <n v="4842"/>
        <n v="4818"/>
        <n v="4798"/>
        <n v="4783"/>
        <n v="4763"/>
        <n v="4759"/>
        <n v="4747"/>
        <n v="4725"/>
        <n v="4718"/>
        <n v="4710"/>
        <n v="4685"/>
        <n v="4617"/>
        <n v="4610"/>
        <n v="4541"/>
        <n v="4457"/>
        <n v="4372"/>
        <n v="4371"/>
        <n v="4340"/>
        <n v="4315"/>
        <n v="4241"/>
        <n v="4197"/>
        <n v="4181"/>
        <n v="4134"/>
        <n v="4038"/>
        <n v="4036"/>
        <n v="4018"/>
        <n v="3998"/>
        <n v="3940"/>
        <n v="3919"/>
        <n v="3918"/>
        <n v="3892"/>
        <n v="3889"/>
        <n v="3885"/>
        <n v="3880"/>
        <n v="3878"/>
        <n v="3865"/>
        <n v="3862"/>
        <n v="3852"/>
        <n v="3838"/>
        <n v="3837"/>
        <n v="3827"/>
        <n v="3760"/>
        <n v="3752"/>
        <n v="3747"/>
        <n v="3704"/>
        <n v="3689"/>
        <n v="3685"/>
        <n v="3684"/>
        <n v="3682"/>
        <n v="3648"/>
        <n v="3645"/>
        <n v="3641"/>
        <n v="3634"/>
        <n v="3586"/>
        <n v="3566"/>
        <n v="3548"/>
        <n v="3547"/>
        <n v="3529"/>
        <n v="3525"/>
        <n v="3516"/>
        <n v="3514"/>
        <n v="3509"/>
        <n v="3454"/>
        <n v="3431"/>
        <n v="3427"/>
        <n v="3426"/>
        <n v="3419"/>
        <n v="3395"/>
        <n v="3388"/>
        <n v="3387"/>
        <n v="3384"/>
        <n v="3366"/>
        <n v="3359"/>
        <n v="3350"/>
        <n v="3344"/>
        <n v="3334"/>
        <n v="3288"/>
        <n v="3280"/>
        <n v="3268"/>
        <n v="3218"/>
        <n v="3190"/>
        <n v="3141"/>
        <n v="3137"/>
        <n v="3135"/>
        <n v="3116"/>
        <n v="3109"/>
        <n v="3098"/>
        <n v="3070"/>
        <n v="3065"/>
        <n v="3027"/>
        <n v="3005"/>
        <n v="2995"/>
        <n v="2980"/>
        <n v="2976"/>
        <n v="1801"/>
        <n v="910"/>
        <n v="842"/>
        <n v="566"/>
        <n v="83"/>
        <n v="66"/>
      </sharedItems>
    </cacheField>
    <cacheField name="Marks &amp; Spencer Store" numFmtId="0">
      <sharedItems count="9">
        <s v="Glasgow "/>
        <s v="Stirling"/>
        <s v="Edinburgh"/>
        <s v="Aberdeen"/>
        <s v="Dundee"/>
        <s v="Inverness"/>
        <s v="Perth"/>
        <s v="Dumfries"/>
        <s v="St Andrews"/>
      </sharedItems>
    </cacheField>
    <cacheField name="department size" numFmtId="0">
      <sharedItems containsSemiMixedTypes="0" containsString="0" containsNumber="1" minValue="9" maxValue="44"/>
    </cacheField>
    <cacheField name="Months" numFmtId="0" databaseField="0">
      <fieldGroup base="0">
        <rangePr groupBy="months" startDate="2020-01-01T00:00:00" endDate="2020-04-01T00:00:00"/>
        <groupItems count="14">
          <s v="&lt;1/1/2020"/>
          <s v="Jan"/>
          <s v="Feb"/>
          <s v="Mar"/>
          <s v="Apr"/>
          <s v="May"/>
          <s v="Jun"/>
          <s v="Jul"/>
          <s v="Aug"/>
          <s v="Sep"/>
          <s v="Oct"/>
          <s v="Nov"/>
          <s v="Dec"/>
          <s v="&gt;4/1/2020"/>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23">
  <r>
    <x v="0"/>
    <s v="L4037"/>
    <x v="0"/>
    <x v="0"/>
    <x v="0"/>
    <x v="0"/>
    <n v="44"/>
  </r>
  <r>
    <x v="1"/>
    <s v="L4037"/>
    <x v="0"/>
    <x v="0"/>
    <x v="1"/>
    <x v="0"/>
    <n v="44"/>
  </r>
  <r>
    <x v="2"/>
    <s v="L4037"/>
    <x v="0"/>
    <x v="0"/>
    <x v="2"/>
    <x v="0"/>
    <n v="44"/>
  </r>
  <r>
    <x v="3"/>
    <s v="L4037"/>
    <x v="0"/>
    <x v="0"/>
    <x v="3"/>
    <x v="0"/>
    <n v="44"/>
  </r>
  <r>
    <x v="4"/>
    <s v="L4037"/>
    <x v="0"/>
    <x v="0"/>
    <x v="4"/>
    <x v="0"/>
    <n v="44"/>
  </r>
  <r>
    <x v="5"/>
    <s v="L4037"/>
    <x v="0"/>
    <x v="1"/>
    <x v="5"/>
    <x v="0"/>
    <n v="44"/>
  </r>
  <r>
    <x v="6"/>
    <s v="L4037"/>
    <x v="0"/>
    <x v="1"/>
    <x v="6"/>
    <x v="0"/>
    <n v="44"/>
  </r>
  <r>
    <x v="7"/>
    <s v="L4037"/>
    <x v="0"/>
    <x v="0"/>
    <x v="7"/>
    <x v="0"/>
    <n v="44"/>
  </r>
  <r>
    <x v="8"/>
    <s v="L4037"/>
    <x v="0"/>
    <x v="1"/>
    <x v="8"/>
    <x v="0"/>
    <n v="44"/>
  </r>
  <r>
    <x v="9"/>
    <s v="L4037"/>
    <x v="0"/>
    <x v="1"/>
    <x v="9"/>
    <x v="0"/>
    <n v="44"/>
  </r>
  <r>
    <x v="10"/>
    <s v="L4037"/>
    <x v="0"/>
    <x v="1"/>
    <x v="10"/>
    <x v="0"/>
    <n v="44"/>
  </r>
  <r>
    <x v="11"/>
    <s v="L4037"/>
    <x v="0"/>
    <x v="1"/>
    <x v="11"/>
    <x v="0"/>
    <n v="44"/>
  </r>
  <r>
    <x v="12"/>
    <s v="L4037"/>
    <x v="0"/>
    <x v="1"/>
    <x v="12"/>
    <x v="0"/>
    <n v="44"/>
  </r>
  <r>
    <x v="13"/>
    <s v="L4037"/>
    <x v="0"/>
    <x v="1"/>
    <x v="13"/>
    <x v="0"/>
    <n v="44"/>
  </r>
  <r>
    <x v="14"/>
    <s v="L4037"/>
    <x v="0"/>
    <x v="1"/>
    <x v="14"/>
    <x v="0"/>
    <n v="44"/>
  </r>
  <r>
    <x v="15"/>
    <s v="L4037"/>
    <x v="0"/>
    <x v="1"/>
    <x v="15"/>
    <x v="0"/>
    <n v="44"/>
  </r>
  <r>
    <x v="16"/>
    <s v="L4037"/>
    <x v="0"/>
    <x v="0"/>
    <x v="16"/>
    <x v="0"/>
    <n v="44"/>
  </r>
  <r>
    <x v="17"/>
    <s v="L4037"/>
    <x v="0"/>
    <x v="1"/>
    <x v="17"/>
    <x v="0"/>
    <n v="44"/>
  </r>
  <r>
    <x v="18"/>
    <s v="L4037"/>
    <x v="0"/>
    <x v="1"/>
    <x v="18"/>
    <x v="0"/>
    <n v="44"/>
  </r>
  <r>
    <x v="19"/>
    <s v="L4037"/>
    <x v="0"/>
    <x v="1"/>
    <x v="19"/>
    <x v="0"/>
    <n v="44"/>
  </r>
  <r>
    <x v="20"/>
    <s v="L4037"/>
    <x v="0"/>
    <x v="0"/>
    <x v="20"/>
    <x v="0"/>
    <n v="44"/>
  </r>
  <r>
    <x v="21"/>
    <s v="L4037"/>
    <x v="0"/>
    <x v="1"/>
    <x v="21"/>
    <x v="0"/>
    <n v="44"/>
  </r>
  <r>
    <x v="22"/>
    <s v="L4037"/>
    <x v="0"/>
    <x v="1"/>
    <x v="22"/>
    <x v="0"/>
    <n v="44"/>
  </r>
  <r>
    <x v="23"/>
    <s v="L4037"/>
    <x v="0"/>
    <x v="1"/>
    <x v="23"/>
    <x v="0"/>
    <n v="44"/>
  </r>
  <r>
    <x v="24"/>
    <s v="L4037"/>
    <x v="0"/>
    <x v="0"/>
    <x v="24"/>
    <x v="0"/>
    <n v="44"/>
  </r>
  <r>
    <x v="25"/>
    <s v="L4037"/>
    <x v="0"/>
    <x v="1"/>
    <x v="25"/>
    <x v="0"/>
    <n v="44"/>
  </r>
  <r>
    <x v="26"/>
    <s v="L4037"/>
    <x v="0"/>
    <x v="1"/>
    <x v="26"/>
    <x v="0"/>
    <n v="44"/>
  </r>
  <r>
    <x v="27"/>
    <s v="L4037"/>
    <x v="0"/>
    <x v="1"/>
    <x v="27"/>
    <x v="0"/>
    <n v="44"/>
  </r>
  <r>
    <x v="28"/>
    <s v="L4037"/>
    <x v="0"/>
    <x v="0"/>
    <x v="28"/>
    <x v="0"/>
    <n v="44"/>
  </r>
  <r>
    <x v="29"/>
    <s v="L4037"/>
    <x v="0"/>
    <x v="1"/>
    <x v="29"/>
    <x v="0"/>
    <n v="44"/>
  </r>
  <r>
    <x v="30"/>
    <s v="L4037"/>
    <x v="0"/>
    <x v="1"/>
    <x v="30"/>
    <x v="0"/>
    <n v="44"/>
  </r>
  <r>
    <x v="31"/>
    <s v="L4037"/>
    <x v="0"/>
    <x v="1"/>
    <x v="31"/>
    <x v="0"/>
    <n v="44"/>
  </r>
  <r>
    <x v="32"/>
    <s v="L4037"/>
    <x v="0"/>
    <x v="1"/>
    <x v="32"/>
    <x v="0"/>
    <n v="44"/>
  </r>
  <r>
    <x v="33"/>
    <s v="L4037"/>
    <x v="0"/>
    <x v="0"/>
    <x v="33"/>
    <x v="0"/>
    <n v="44"/>
  </r>
  <r>
    <x v="34"/>
    <s v="L4037"/>
    <x v="0"/>
    <x v="1"/>
    <x v="34"/>
    <x v="0"/>
    <n v="44"/>
  </r>
  <r>
    <x v="35"/>
    <s v="L4037"/>
    <x v="0"/>
    <x v="1"/>
    <x v="35"/>
    <x v="0"/>
    <n v="44"/>
  </r>
  <r>
    <x v="36"/>
    <s v="L4037"/>
    <x v="0"/>
    <x v="1"/>
    <x v="36"/>
    <x v="0"/>
    <n v="44"/>
  </r>
  <r>
    <x v="37"/>
    <s v="L4037"/>
    <x v="0"/>
    <x v="1"/>
    <x v="37"/>
    <x v="0"/>
    <n v="44"/>
  </r>
  <r>
    <x v="38"/>
    <s v="L4037"/>
    <x v="0"/>
    <x v="1"/>
    <x v="38"/>
    <x v="0"/>
    <n v="44"/>
  </r>
  <r>
    <x v="39"/>
    <s v="L8811"/>
    <x v="1"/>
    <x v="1"/>
    <x v="39"/>
    <x v="1"/>
    <n v="22"/>
  </r>
  <r>
    <x v="40"/>
    <s v="L4037"/>
    <x v="0"/>
    <x v="1"/>
    <x v="40"/>
    <x v="0"/>
    <n v="44"/>
  </r>
  <r>
    <x v="41"/>
    <s v="L4037"/>
    <x v="0"/>
    <x v="1"/>
    <x v="41"/>
    <x v="0"/>
    <n v="44"/>
  </r>
  <r>
    <x v="42"/>
    <s v="L4037"/>
    <x v="0"/>
    <x v="1"/>
    <x v="42"/>
    <x v="0"/>
    <n v="44"/>
  </r>
  <r>
    <x v="43"/>
    <s v="L4037"/>
    <x v="0"/>
    <x v="1"/>
    <x v="43"/>
    <x v="0"/>
    <n v="44"/>
  </r>
  <r>
    <x v="44"/>
    <s v="L4037"/>
    <x v="0"/>
    <x v="1"/>
    <x v="44"/>
    <x v="0"/>
    <n v="44"/>
  </r>
  <r>
    <x v="45"/>
    <s v="L4037"/>
    <x v="0"/>
    <x v="1"/>
    <x v="45"/>
    <x v="0"/>
    <n v="44"/>
  </r>
  <r>
    <x v="46"/>
    <s v="L4037"/>
    <x v="0"/>
    <x v="1"/>
    <x v="46"/>
    <x v="0"/>
    <n v="44"/>
  </r>
  <r>
    <x v="47"/>
    <s v="L4037"/>
    <x v="0"/>
    <x v="1"/>
    <x v="47"/>
    <x v="0"/>
    <n v="44"/>
  </r>
  <r>
    <x v="48"/>
    <s v="L4037"/>
    <x v="0"/>
    <x v="1"/>
    <x v="48"/>
    <x v="0"/>
    <n v="44"/>
  </r>
  <r>
    <x v="49"/>
    <s v="L4037"/>
    <x v="0"/>
    <x v="1"/>
    <x v="49"/>
    <x v="0"/>
    <n v="44"/>
  </r>
  <r>
    <x v="50"/>
    <s v="L4037"/>
    <x v="0"/>
    <x v="1"/>
    <x v="50"/>
    <x v="0"/>
    <n v="44"/>
  </r>
  <r>
    <x v="51"/>
    <s v="L4037"/>
    <x v="0"/>
    <x v="1"/>
    <x v="51"/>
    <x v="0"/>
    <n v="44"/>
  </r>
  <r>
    <x v="52"/>
    <s v="L4037"/>
    <x v="0"/>
    <x v="0"/>
    <x v="52"/>
    <x v="0"/>
    <n v="44"/>
  </r>
  <r>
    <x v="53"/>
    <s v="L4037"/>
    <x v="0"/>
    <x v="1"/>
    <x v="53"/>
    <x v="0"/>
    <n v="44"/>
  </r>
  <r>
    <x v="54"/>
    <s v="L4037"/>
    <x v="0"/>
    <x v="1"/>
    <x v="54"/>
    <x v="0"/>
    <n v="44"/>
  </r>
  <r>
    <x v="55"/>
    <s v="L4037"/>
    <x v="0"/>
    <x v="1"/>
    <x v="55"/>
    <x v="0"/>
    <n v="44"/>
  </r>
  <r>
    <x v="39"/>
    <s v="L4037"/>
    <x v="0"/>
    <x v="1"/>
    <x v="56"/>
    <x v="0"/>
    <n v="44"/>
  </r>
  <r>
    <x v="56"/>
    <s v="L4037"/>
    <x v="0"/>
    <x v="1"/>
    <x v="57"/>
    <x v="0"/>
    <n v="44"/>
  </r>
  <r>
    <x v="57"/>
    <s v="L4037"/>
    <x v="0"/>
    <x v="1"/>
    <x v="58"/>
    <x v="0"/>
    <n v="44"/>
  </r>
  <r>
    <x v="58"/>
    <s v="L4037"/>
    <x v="0"/>
    <x v="0"/>
    <x v="59"/>
    <x v="0"/>
    <n v="44"/>
  </r>
  <r>
    <x v="59"/>
    <s v="L4037"/>
    <x v="0"/>
    <x v="1"/>
    <x v="60"/>
    <x v="0"/>
    <n v="44"/>
  </r>
  <r>
    <x v="60"/>
    <s v="L4037"/>
    <x v="0"/>
    <x v="1"/>
    <x v="61"/>
    <x v="0"/>
    <n v="44"/>
  </r>
  <r>
    <x v="61"/>
    <s v="L4037"/>
    <x v="0"/>
    <x v="1"/>
    <x v="62"/>
    <x v="0"/>
    <n v="44"/>
  </r>
  <r>
    <x v="62"/>
    <s v="L4037"/>
    <x v="0"/>
    <x v="1"/>
    <x v="63"/>
    <x v="0"/>
    <n v="44"/>
  </r>
  <r>
    <x v="63"/>
    <s v="L4037"/>
    <x v="0"/>
    <x v="0"/>
    <x v="64"/>
    <x v="0"/>
    <n v="44"/>
  </r>
  <r>
    <x v="64"/>
    <s v="L4037"/>
    <x v="0"/>
    <x v="1"/>
    <x v="65"/>
    <x v="0"/>
    <n v="44"/>
  </r>
  <r>
    <x v="65"/>
    <s v="L4037"/>
    <x v="0"/>
    <x v="1"/>
    <x v="66"/>
    <x v="0"/>
    <n v="44"/>
  </r>
  <r>
    <x v="66"/>
    <s v="L4037"/>
    <x v="0"/>
    <x v="1"/>
    <x v="67"/>
    <x v="0"/>
    <n v="44"/>
  </r>
  <r>
    <x v="67"/>
    <s v="L4037"/>
    <x v="0"/>
    <x v="1"/>
    <x v="68"/>
    <x v="0"/>
    <n v="44"/>
  </r>
  <r>
    <x v="68"/>
    <s v="L4037"/>
    <x v="0"/>
    <x v="1"/>
    <x v="69"/>
    <x v="0"/>
    <n v="44"/>
  </r>
  <r>
    <x v="69"/>
    <s v="L4037"/>
    <x v="0"/>
    <x v="1"/>
    <x v="70"/>
    <x v="0"/>
    <n v="44"/>
  </r>
  <r>
    <x v="70"/>
    <s v="L4037"/>
    <x v="0"/>
    <x v="1"/>
    <x v="71"/>
    <x v="0"/>
    <n v="44"/>
  </r>
  <r>
    <x v="71"/>
    <s v="L4037"/>
    <x v="0"/>
    <x v="1"/>
    <x v="72"/>
    <x v="0"/>
    <n v="44"/>
  </r>
  <r>
    <x v="72"/>
    <s v="L4037"/>
    <x v="0"/>
    <x v="0"/>
    <x v="73"/>
    <x v="0"/>
    <n v="44"/>
  </r>
  <r>
    <x v="73"/>
    <s v="L4037"/>
    <x v="0"/>
    <x v="1"/>
    <x v="74"/>
    <x v="0"/>
    <n v="44"/>
  </r>
  <r>
    <x v="74"/>
    <s v="L4037"/>
    <x v="0"/>
    <x v="1"/>
    <x v="75"/>
    <x v="0"/>
    <n v="44"/>
  </r>
  <r>
    <x v="75"/>
    <s v="L4037"/>
    <x v="0"/>
    <x v="0"/>
    <x v="76"/>
    <x v="0"/>
    <n v="44"/>
  </r>
  <r>
    <x v="76"/>
    <s v="L4037"/>
    <x v="0"/>
    <x v="1"/>
    <x v="77"/>
    <x v="0"/>
    <n v="44"/>
  </r>
  <r>
    <x v="77"/>
    <s v="L4037"/>
    <x v="0"/>
    <x v="1"/>
    <x v="78"/>
    <x v="0"/>
    <n v="44"/>
  </r>
  <r>
    <x v="78"/>
    <s v="L4037"/>
    <x v="0"/>
    <x v="1"/>
    <x v="79"/>
    <x v="0"/>
    <n v="44"/>
  </r>
  <r>
    <x v="79"/>
    <s v="L4037"/>
    <x v="0"/>
    <x v="1"/>
    <x v="80"/>
    <x v="0"/>
    <n v="44"/>
  </r>
  <r>
    <x v="80"/>
    <s v="L4037"/>
    <x v="0"/>
    <x v="1"/>
    <x v="81"/>
    <x v="0"/>
    <n v="44"/>
  </r>
  <r>
    <x v="81"/>
    <s v="L4037"/>
    <x v="0"/>
    <x v="1"/>
    <x v="82"/>
    <x v="0"/>
    <n v="44"/>
  </r>
  <r>
    <x v="82"/>
    <s v="L4037"/>
    <x v="0"/>
    <x v="1"/>
    <x v="83"/>
    <x v="0"/>
    <n v="44"/>
  </r>
  <r>
    <x v="83"/>
    <s v="L4037"/>
    <x v="0"/>
    <x v="1"/>
    <x v="84"/>
    <x v="0"/>
    <n v="44"/>
  </r>
  <r>
    <x v="84"/>
    <s v="L4037"/>
    <x v="0"/>
    <x v="1"/>
    <x v="85"/>
    <x v="0"/>
    <n v="44"/>
  </r>
  <r>
    <x v="85"/>
    <s v="L4037"/>
    <x v="0"/>
    <x v="1"/>
    <x v="86"/>
    <x v="0"/>
    <n v="44"/>
  </r>
  <r>
    <x v="86"/>
    <s v="L4037"/>
    <x v="0"/>
    <x v="1"/>
    <x v="87"/>
    <x v="0"/>
    <n v="44"/>
  </r>
  <r>
    <x v="87"/>
    <s v="L4037"/>
    <x v="0"/>
    <x v="1"/>
    <x v="88"/>
    <x v="0"/>
    <n v="44"/>
  </r>
  <r>
    <x v="88"/>
    <s v="L4037"/>
    <x v="0"/>
    <x v="1"/>
    <x v="89"/>
    <x v="0"/>
    <n v="44"/>
  </r>
  <r>
    <x v="0"/>
    <s v="L9476"/>
    <x v="0"/>
    <x v="1"/>
    <x v="90"/>
    <x v="2"/>
    <n v="39"/>
  </r>
  <r>
    <x v="1"/>
    <s v="L9476"/>
    <x v="0"/>
    <x v="1"/>
    <x v="91"/>
    <x v="2"/>
    <n v="39"/>
  </r>
  <r>
    <x v="2"/>
    <s v="L9476"/>
    <x v="0"/>
    <x v="1"/>
    <x v="92"/>
    <x v="2"/>
    <n v="39"/>
  </r>
  <r>
    <x v="3"/>
    <s v="L9476"/>
    <x v="0"/>
    <x v="1"/>
    <x v="93"/>
    <x v="2"/>
    <n v="39"/>
  </r>
  <r>
    <x v="4"/>
    <s v="L9476"/>
    <x v="0"/>
    <x v="1"/>
    <x v="94"/>
    <x v="2"/>
    <n v="39"/>
  </r>
  <r>
    <x v="5"/>
    <s v="L9476"/>
    <x v="0"/>
    <x v="1"/>
    <x v="95"/>
    <x v="2"/>
    <n v="39"/>
  </r>
  <r>
    <x v="6"/>
    <s v="L9476"/>
    <x v="0"/>
    <x v="1"/>
    <x v="96"/>
    <x v="2"/>
    <n v="39"/>
  </r>
  <r>
    <x v="7"/>
    <s v="L9476"/>
    <x v="0"/>
    <x v="1"/>
    <x v="97"/>
    <x v="2"/>
    <n v="39"/>
  </r>
  <r>
    <x v="8"/>
    <s v="L9476"/>
    <x v="0"/>
    <x v="1"/>
    <x v="98"/>
    <x v="2"/>
    <n v="39"/>
  </r>
  <r>
    <x v="10"/>
    <s v="L9476"/>
    <x v="0"/>
    <x v="1"/>
    <x v="99"/>
    <x v="2"/>
    <n v="39"/>
  </r>
  <r>
    <x v="11"/>
    <s v="L9476"/>
    <x v="0"/>
    <x v="1"/>
    <x v="100"/>
    <x v="2"/>
    <n v="39"/>
  </r>
  <r>
    <x v="13"/>
    <s v="L9476"/>
    <x v="0"/>
    <x v="1"/>
    <x v="101"/>
    <x v="2"/>
    <n v="39"/>
  </r>
  <r>
    <x v="14"/>
    <s v="L9476"/>
    <x v="0"/>
    <x v="1"/>
    <x v="102"/>
    <x v="2"/>
    <n v="39"/>
  </r>
  <r>
    <x v="15"/>
    <s v="L9476"/>
    <x v="0"/>
    <x v="1"/>
    <x v="103"/>
    <x v="2"/>
    <n v="39"/>
  </r>
  <r>
    <x v="16"/>
    <s v="L9476"/>
    <x v="0"/>
    <x v="1"/>
    <x v="104"/>
    <x v="2"/>
    <n v="39"/>
  </r>
  <r>
    <x v="17"/>
    <s v="L9476"/>
    <x v="0"/>
    <x v="1"/>
    <x v="105"/>
    <x v="2"/>
    <n v="39"/>
  </r>
  <r>
    <x v="18"/>
    <s v="L9476"/>
    <x v="0"/>
    <x v="1"/>
    <x v="106"/>
    <x v="2"/>
    <n v="39"/>
  </r>
  <r>
    <x v="19"/>
    <s v="L9476"/>
    <x v="0"/>
    <x v="1"/>
    <x v="107"/>
    <x v="2"/>
    <n v="39"/>
  </r>
  <r>
    <x v="20"/>
    <s v="L9476"/>
    <x v="0"/>
    <x v="1"/>
    <x v="108"/>
    <x v="2"/>
    <n v="39"/>
  </r>
  <r>
    <x v="21"/>
    <s v="L9476"/>
    <x v="0"/>
    <x v="1"/>
    <x v="109"/>
    <x v="2"/>
    <n v="39"/>
  </r>
  <r>
    <x v="23"/>
    <s v="L9476"/>
    <x v="0"/>
    <x v="1"/>
    <x v="110"/>
    <x v="2"/>
    <n v="39"/>
  </r>
  <r>
    <x v="24"/>
    <s v="L9476"/>
    <x v="0"/>
    <x v="1"/>
    <x v="111"/>
    <x v="2"/>
    <n v="39"/>
  </r>
  <r>
    <x v="25"/>
    <s v="L9476"/>
    <x v="0"/>
    <x v="1"/>
    <x v="112"/>
    <x v="2"/>
    <n v="39"/>
  </r>
  <r>
    <x v="26"/>
    <s v="L9476"/>
    <x v="0"/>
    <x v="1"/>
    <x v="113"/>
    <x v="2"/>
    <n v="39"/>
  </r>
  <r>
    <x v="27"/>
    <s v="L9476"/>
    <x v="0"/>
    <x v="1"/>
    <x v="114"/>
    <x v="2"/>
    <n v="39"/>
  </r>
  <r>
    <x v="28"/>
    <s v="L9476"/>
    <x v="0"/>
    <x v="1"/>
    <x v="115"/>
    <x v="2"/>
    <n v="39"/>
  </r>
  <r>
    <x v="29"/>
    <s v="L9476"/>
    <x v="0"/>
    <x v="1"/>
    <x v="116"/>
    <x v="2"/>
    <n v="39"/>
  </r>
  <r>
    <x v="30"/>
    <s v="L9476"/>
    <x v="0"/>
    <x v="1"/>
    <x v="117"/>
    <x v="2"/>
    <n v="39"/>
  </r>
  <r>
    <x v="88"/>
    <s v="L9476"/>
    <x v="0"/>
    <x v="1"/>
    <x v="118"/>
    <x v="2"/>
    <n v="39"/>
  </r>
  <r>
    <x v="31"/>
    <s v="L9476"/>
    <x v="0"/>
    <x v="1"/>
    <x v="119"/>
    <x v="2"/>
    <n v="39"/>
  </r>
  <r>
    <x v="32"/>
    <s v="L9476"/>
    <x v="0"/>
    <x v="1"/>
    <x v="120"/>
    <x v="2"/>
    <n v="39"/>
  </r>
  <r>
    <x v="69"/>
    <s v="L9476"/>
    <x v="0"/>
    <x v="1"/>
    <x v="121"/>
    <x v="2"/>
    <n v="39"/>
  </r>
  <r>
    <x v="33"/>
    <s v="L9476"/>
    <x v="0"/>
    <x v="1"/>
    <x v="122"/>
    <x v="2"/>
    <n v="39"/>
  </r>
  <r>
    <x v="34"/>
    <s v="L9476"/>
    <x v="0"/>
    <x v="1"/>
    <x v="123"/>
    <x v="2"/>
    <n v="39"/>
  </r>
  <r>
    <x v="35"/>
    <s v="L9476"/>
    <x v="0"/>
    <x v="1"/>
    <x v="124"/>
    <x v="2"/>
    <n v="39"/>
  </r>
  <r>
    <x v="89"/>
    <s v="L9476"/>
    <x v="0"/>
    <x v="1"/>
    <x v="125"/>
    <x v="2"/>
    <n v="39"/>
  </r>
  <r>
    <x v="36"/>
    <s v="L9476"/>
    <x v="0"/>
    <x v="1"/>
    <x v="126"/>
    <x v="2"/>
    <n v="39"/>
  </r>
  <r>
    <x v="37"/>
    <s v="L9476"/>
    <x v="0"/>
    <x v="1"/>
    <x v="127"/>
    <x v="2"/>
    <n v="39"/>
  </r>
  <r>
    <x v="40"/>
    <s v="L9476"/>
    <x v="0"/>
    <x v="1"/>
    <x v="128"/>
    <x v="2"/>
    <n v="39"/>
  </r>
  <r>
    <x v="41"/>
    <s v="L9476"/>
    <x v="0"/>
    <x v="1"/>
    <x v="129"/>
    <x v="2"/>
    <n v="39"/>
  </r>
  <r>
    <x v="42"/>
    <s v="L9476"/>
    <x v="0"/>
    <x v="1"/>
    <x v="130"/>
    <x v="2"/>
    <n v="39"/>
  </r>
  <r>
    <x v="68"/>
    <s v="L9476"/>
    <x v="0"/>
    <x v="1"/>
    <x v="131"/>
    <x v="2"/>
    <n v="39"/>
  </r>
  <r>
    <x v="43"/>
    <s v="L9476"/>
    <x v="0"/>
    <x v="1"/>
    <x v="132"/>
    <x v="2"/>
    <n v="39"/>
  </r>
  <r>
    <x v="44"/>
    <s v="L9476"/>
    <x v="0"/>
    <x v="1"/>
    <x v="133"/>
    <x v="2"/>
    <n v="39"/>
  </r>
  <r>
    <x v="45"/>
    <s v="L9476"/>
    <x v="0"/>
    <x v="1"/>
    <x v="134"/>
    <x v="2"/>
    <n v="39"/>
  </r>
  <r>
    <x v="46"/>
    <s v="L9476"/>
    <x v="0"/>
    <x v="1"/>
    <x v="135"/>
    <x v="2"/>
    <n v="39"/>
  </r>
  <r>
    <x v="47"/>
    <s v="L9476"/>
    <x v="0"/>
    <x v="1"/>
    <x v="136"/>
    <x v="2"/>
    <n v="39"/>
  </r>
  <r>
    <x v="48"/>
    <s v="L9476"/>
    <x v="0"/>
    <x v="1"/>
    <x v="137"/>
    <x v="2"/>
    <n v="39"/>
  </r>
  <r>
    <x v="12"/>
    <s v="L9476"/>
    <x v="0"/>
    <x v="1"/>
    <x v="138"/>
    <x v="2"/>
    <n v="39"/>
  </r>
  <r>
    <x v="49"/>
    <s v="L9476"/>
    <x v="0"/>
    <x v="1"/>
    <x v="139"/>
    <x v="2"/>
    <n v="39"/>
  </r>
  <r>
    <x v="50"/>
    <s v="L9476"/>
    <x v="0"/>
    <x v="1"/>
    <x v="140"/>
    <x v="2"/>
    <n v="39"/>
  </r>
  <r>
    <x v="51"/>
    <s v="L9476"/>
    <x v="0"/>
    <x v="1"/>
    <x v="141"/>
    <x v="2"/>
    <n v="39"/>
  </r>
  <r>
    <x v="52"/>
    <s v="L9476"/>
    <x v="0"/>
    <x v="1"/>
    <x v="142"/>
    <x v="2"/>
    <n v="39"/>
  </r>
  <r>
    <x v="53"/>
    <s v="L9476"/>
    <x v="0"/>
    <x v="1"/>
    <x v="143"/>
    <x v="2"/>
    <n v="39"/>
  </r>
  <r>
    <x v="54"/>
    <s v="L9476"/>
    <x v="0"/>
    <x v="1"/>
    <x v="144"/>
    <x v="2"/>
    <n v="39"/>
  </r>
  <r>
    <x v="55"/>
    <s v="L9476"/>
    <x v="0"/>
    <x v="1"/>
    <x v="145"/>
    <x v="2"/>
    <n v="39"/>
  </r>
  <r>
    <x v="39"/>
    <s v="L9476"/>
    <x v="0"/>
    <x v="1"/>
    <x v="146"/>
    <x v="2"/>
    <n v="39"/>
  </r>
  <r>
    <x v="56"/>
    <s v="L9476"/>
    <x v="0"/>
    <x v="1"/>
    <x v="147"/>
    <x v="2"/>
    <n v="39"/>
  </r>
  <r>
    <x v="86"/>
    <s v="L9476"/>
    <x v="0"/>
    <x v="1"/>
    <x v="148"/>
    <x v="2"/>
    <n v="39"/>
  </r>
  <r>
    <x v="57"/>
    <s v="L9476"/>
    <x v="0"/>
    <x v="1"/>
    <x v="149"/>
    <x v="2"/>
    <n v="39"/>
  </r>
  <r>
    <x v="58"/>
    <s v="L9476"/>
    <x v="0"/>
    <x v="1"/>
    <x v="150"/>
    <x v="2"/>
    <n v="39"/>
  </r>
  <r>
    <x v="9"/>
    <s v="L9476"/>
    <x v="0"/>
    <x v="1"/>
    <x v="151"/>
    <x v="2"/>
    <n v="39"/>
  </r>
  <r>
    <x v="22"/>
    <s v="L9476"/>
    <x v="0"/>
    <x v="1"/>
    <x v="152"/>
    <x v="2"/>
    <n v="39"/>
  </r>
  <r>
    <x v="59"/>
    <s v="L9476"/>
    <x v="0"/>
    <x v="1"/>
    <x v="153"/>
    <x v="2"/>
    <n v="39"/>
  </r>
  <r>
    <x v="60"/>
    <s v="L9476"/>
    <x v="0"/>
    <x v="1"/>
    <x v="154"/>
    <x v="2"/>
    <n v="39"/>
  </r>
  <r>
    <x v="38"/>
    <s v="L9476"/>
    <x v="0"/>
    <x v="1"/>
    <x v="155"/>
    <x v="2"/>
    <n v="39"/>
  </r>
  <r>
    <x v="61"/>
    <s v="L9476"/>
    <x v="0"/>
    <x v="1"/>
    <x v="156"/>
    <x v="2"/>
    <n v="39"/>
  </r>
  <r>
    <x v="62"/>
    <s v="L9476"/>
    <x v="0"/>
    <x v="1"/>
    <x v="157"/>
    <x v="2"/>
    <n v="39"/>
  </r>
  <r>
    <x v="63"/>
    <s v="L9476"/>
    <x v="0"/>
    <x v="1"/>
    <x v="158"/>
    <x v="2"/>
    <n v="39"/>
  </r>
  <r>
    <x v="64"/>
    <s v="L9476"/>
    <x v="0"/>
    <x v="1"/>
    <x v="159"/>
    <x v="2"/>
    <n v="39"/>
  </r>
  <r>
    <x v="65"/>
    <s v="L9476"/>
    <x v="0"/>
    <x v="1"/>
    <x v="160"/>
    <x v="2"/>
    <n v="39"/>
  </r>
  <r>
    <x v="66"/>
    <s v="L9476"/>
    <x v="0"/>
    <x v="1"/>
    <x v="161"/>
    <x v="2"/>
    <n v="39"/>
  </r>
  <r>
    <x v="67"/>
    <s v="L9476"/>
    <x v="0"/>
    <x v="1"/>
    <x v="162"/>
    <x v="2"/>
    <n v="39"/>
  </r>
  <r>
    <x v="70"/>
    <s v="L9476"/>
    <x v="0"/>
    <x v="1"/>
    <x v="163"/>
    <x v="2"/>
    <n v="39"/>
  </r>
  <r>
    <x v="71"/>
    <s v="L9476"/>
    <x v="0"/>
    <x v="1"/>
    <x v="164"/>
    <x v="2"/>
    <n v="39"/>
  </r>
  <r>
    <x v="72"/>
    <s v="L9476"/>
    <x v="0"/>
    <x v="1"/>
    <x v="165"/>
    <x v="2"/>
    <n v="39"/>
  </r>
  <r>
    <x v="73"/>
    <s v="L9476"/>
    <x v="0"/>
    <x v="1"/>
    <x v="166"/>
    <x v="2"/>
    <n v="39"/>
  </r>
  <r>
    <x v="74"/>
    <s v="L9476"/>
    <x v="0"/>
    <x v="1"/>
    <x v="167"/>
    <x v="2"/>
    <n v="39"/>
  </r>
  <r>
    <x v="75"/>
    <s v="L9476"/>
    <x v="0"/>
    <x v="1"/>
    <x v="168"/>
    <x v="2"/>
    <n v="39"/>
  </r>
  <r>
    <x v="76"/>
    <s v="L9476"/>
    <x v="0"/>
    <x v="1"/>
    <x v="169"/>
    <x v="2"/>
    <n v="39"/>
  </r>
  <r>
    <x v="77"/>
    <s v="L9476"/>
    <x v="0"/>
    <x v="1"/>
    <x v="170"/>
    <x v="2"/>
    <n v="39"/>
  </r>
  <r>
    <x v="78"/>
    <s v="L9476"/>
    <x v="0"/>
    <x v="1"/>
    <x v="171"/>
    <x v="2"/>
    <n v="39"/>
  </r>
  <r>
    <x v="79"/>
    <s v="L9476"/>
    <x v="0"/>
    <x v="1"/>
    <x v="172"/>
    <x v="2"/>
    <n v="39"/>
  </r>
  <r>
    <x v="80"/>
    <s v="L9476"/>
    <x v="0"/>
    <x v="1"/>
    <x v="173"/>
    <x v="2"/>
    <n v="39"/>
  </r>
  <r>
    <x v="81"/>
    <s v="L9476"/>
    <x v="0"/>
    <x v="1"/>
    <x v="174"/>
    <x v="2"/>
    <n v="39"/>
  </r>
  <r>
    <x v="82"/>
    <s v="L9476"/>
    <x v="0"/>
    <x v="1"/>
    <x v="175"/>
    <x v="2"/>
    <n v="39"/>
  </r>
  <r>
    <x v="83"/>
    <s v="L9476"/>
    <x v="0"/>
    <x v="1"/>
    <x v="176"/>
    <x v="2"/>
    <n v="39"/>
  </r>
  <r>
    <x v="84"/>
    <s v="L9476"/>
    <x v="0"/>
    <x v="1"/>
    <x v="177"/>
    <x v="2"/>
    <n v="39"/>
  </r>
  <r>
    <x v="85"/>
    <s v="L9476"/>
    <x v="0"/>
    <x v="1"/>
    <x v="178"/>
    <x v="2"/>
    <n v="39"/>
  </r>
  <r>
    <x v="87"/>
    <s v="L9476"/>
    <x v="0"/>
    <x v="1"/>
    <x v="179"/>
    <x v="2"/>
    <n v="39"/>
  </r>
  <r>
    <x v="0"/>
    <s v="L2122"/>
    <x v="0"/>
    <x v="0"/>
    <x v="180"/>
    <x v="3"/>
    <n v="28"/>
  </r>
  <r>
    <x v="1"/>
    <s v="L2122"/>
    <x v="0"/>
    <x v="0"/>
    <x v="181"/>
    <x v="3"/>
    <n v="28"/>
  </r>
  <r>
    <x v="2"/>
    <s v="L2122"/>
    <x v="0"/>
    <x v="0"/>
    <x v="182"/>
    <x v="3"/>
    <n v="28"/>
  </r>
  <r>
    <x v="0"/>
    <s v="L3315"/>
    <x v="0"/>
    <x v="1"/>
    <x v="183"/>
    <x v="4"/>
    <n v="30"/>
  </r>
  <r>
    <x v="3"/>
    <s v="L2122"/>
    <x v="0"/>
    <x v="0"/>
    <x v="184"/>
    <x v="3"/>
    <n v="28"/>
  </r>
  <r>
    <x v="4"/>
    <s v="L2122"/>
    <x v="0"/>
    <x v="0"/>
    <x v="185"/>
    <x v="3"/>
    <n v="28"/>
  </r>
  <r>
    <x v="5"/>
    <s v="L2122"/>
    <x v="0"/>
    <x v="1"/>
    <x v="186"/>
    <x v="3"/>
    <n v="28"/>
  </r>
  <r>
    <x v="6"/>
    <s v="L2122"/>
    <x v="0"/>
    <x v="1"/>
    <x v="187"/>
    <x v="3"/>
    <n v="28"/>
  </r>
  <r>
    <x v="9"/>
    <s v="L3315"/>
    <x v="0"/>
    <x v="0"/>
    <x v="188"/>
    <x v="4"/>
    <n v="30"/>
  </r>
  <r>
    <x v="7"/>
    <s v="L2122"/>
    <x v="0"/>
    <x v="0"/>
    <x v="189"/>
    <x v="3"/>
    <n v="28"/>
  </r>
  <r>
    <x v="8"/>
    <s v="L2122"/>
    <x v="0"/>
    <x v="1"/>
    <x v="190"/>
    <x v="3"/>
    <n v="28"/>
  </r>
  <r>
    <x v="9"/>
    <s v="L2122"/>
    <x v="0"/>
    <x v="1"/>
    <x v="191"/>
    <x v="3"/>
    <n v="28"/>
  </r>
  <r>
    <x v="10"/>
    <s v="L2122"/>
    <x v="0"/>
    <x v="1"/>
    <x v="192"/>
    <x v="3"/>
    <n v="28"/>
  </r>
  <r>
    <x v="11"/>
    <s v="L2122"/>
    <x v="0"/>
    <x v="1"/>
    <x v="193"/>
    <x v="3"/>
    <n v="28"/>
  </r>
  <r>
    <x v="12"/>
    <s v="L2122"/>
    <x v="0"/>
    <x v="1"/>
    <x v="194"/>
    <x v="3"/>
    <n v="28"/>
  </r>
  <r>
    <x v="14"/>
    <s v="L2122"/>
    <x v="0"/>
    <x v="1"/>
    <x v="195"/>
    <x v="3"/>
    <n v="28"/>
  </r>
  <r>
    <x v="1"/>
    <s v="L3315"/>
    <x v="0"/>
    <x v="1"/>
    <x v="196"/>
    <x v="4"/>
    <n v="30"/>
  </r>
  <r>
    <x v="15"/>
    <s v="L2122"/>
    <x v="0"/>
    <x v="1"/>
    <x v="197"/>
    <x v="3"/>
    <n v="28"/>
  </r>
  <r>
    <x v="16"/>
    <s v="L2122"/>
    <x v="0"/>
    <x v="0"/>
    <x v="198"/>
    <x v="3"/>
    <n v="28"/>
  </r>
  <r>
    <x v="17"/>
    <s v="L2122"/>
    <x v="0"/>
    <x v="1"/>
    <x v="199"/>
    <x v="3"/>
    <n v="28"/>
  </r>
  <r>
    <x v="18"/>
    <s v="L2122"/>
    <x v="0"/>
    <x v="1"/>
    <x v="200"/>
    <x v="3"/>
    <n v="28"/>
  </r>
  <r>
    <x v="2"/>
    <s v="L3315"/>
    <x v="0"/>
    <x v="1"/>
    <x v="201"/>
    <x v="4"/>
    <n v="30"/>
  </r>
  <r>
    <x v="19"/>
    <s v="L2122"/>
    <x v="0"/>
    <x v="1"/>
    <x v="202"/>
    <x v="3"/>
    <n v="28"/>
  </r>
  <r>
    <x v="20"/>
    <s v="L2122"/>
    <x v="0"/>
    <x v="0"/>
    <x v="203"/>
    <x v="3"/>
    <n v="28"/>
  </r>
  <r>
    <x v="21"/>
    <s v="L2122"/>
    <x v="0"/>
    <x v="1"/>
    <x v="204"/>
    <x v="3"/>
    <n v="28"/>
  </r>
  <r>
    <x v="3"/>
    <s v="L3315"/>
    <x v="0"/>
    <x v="1"/>
    <x v="205"/>
    <x v="4"/>
    <n v="30"/>
  </r>
  <r>
    <x v="23"/>
    <s v="L2122"/>
    <x v="0"/>
    <x v="1"/>
    <x v="206"/>
    <x v="3"/>
    <n v="28"/>
  </r>
  <r>
    <x v="24"/>
    <s v="L2122"/>
    <x v="0"/>
    <x v="0"/>
    <x v="207"/>
    <x v="3"/>
    <n v="28"/>
  </r>
  <r>
    <x v="25"/>
    <s v="L2122"/>
    <x v="0"/>
    <x v="1"/>
    <x v="208"/>
    <x v="3"/>
    <n v="28"/>
  </r>
  <r>
    <x v="27"/>
    <s v="L2122"/>
    <x v="0"/>
    <x v="1"/>
    <x v="209"/>
    <x v="3"/>
    <n v="28"/>
  </r>
  <r>
    <x v="28"/>
    <s v="L2122"/>
    <x v="0"/>
    <x v="0"/>
    <x v="210"/>
    <x v="3"/>
    <n v="28"/>
  </r>
  <r>
    <x v="32"/>
    <s v="L3315"/>
    <x v="0"/>
    <x v="0"/>
    <x v="211"/>
    <x v="4"/>
    <n v="30"/>
  </r>
  <r>
    <x v="4"/>
    <s v="L3315"/>
    <x v="0"/>
    <x v="1"/>
    <x v="212"/>
    <x v="4"/>
    <n v="30"/>
  </r>
  <r>
    <x v="29"/>
    <s v="L2122"/>
    <x v="0"/>
    <x v="1"/>
    <x v="213"/>
    <x v="3"/>
    <n v="28"/>
  </r>
  <r>
    <x v="30"/>
    <s v="L2122"/>
    <x v="0"/>
    <x v="1"/>
    <x v="214"/>
    <x v="3"/>
    <n v="28"/>
  </r>
  <r>
    <x v="31"/>
    <s v="L2122"/>
    <x v="0"/>
    <x v="1"/>
    <x v="215"/>
    <x v="3"/>
    <n v="28"/>
  </r>
  <r>
    <x v="32"/>
    <s v="L2122"/>
    <x v="0"/>
    <x v="1"/>
    <x v="216"/>
    <x v="3"/>
    <n v="28"/>
  </r>
  <r>
    <x v="5"/>
    <s v="L3315"/>
    <x v="0"/>
    <x v="1"/>
    <x v="217"/>
    <x v="4"/>
    <n v="30"/>
  </r>
  <r>
    <x v="6"/>
    <s v="L3315"/>
    <x v="0"/>
    <x v="1"/>
    <x v="218"/>
    <x v="4"/>
    <n v="30"/>
  </r>
  <r>
    <x v="7"/>
    <s v="L3315"/>
    <x v="0"/>
    <x v="1"/>
    <x v="219"/>
    <x v="4"/>
    <n v="30"/>
  </r>
  <r>
    <x v="8"/>
    <s v="L3315"/>
    <x v="0"/>
    <x v="1"/>
    <x v="220"/>
    <x v="4"/>
    <n v="30"/>
  </r>
  <r>
    <x v="10"/>
    <s v="L3315"/>
    <x v="0"/>
    <x v="1"/>
    <x v="221"/>
    <x v="4"/>
    <n v="30"/>
  </r>
  <r>
    <x v="11"/>
    <s v="L3315"/>
    <x v="0"/>
    <x v="1"/>
    <x v="222"/>
    <x v="4"/>
    <n v="30"/>
  </r>
  <r>
    <x v="12"/>
    <s v="L3315"/>
    <x v="0"/>
    <x v="1"/>
    <x v="223"/>
    <x v="4"/>
    <n v="30"/>
  </r>
  <r>
    <x v="33"/>
    <s v="L2122"/>
    <x v="0"/>
    <x v="0"/>
    <x v="224"/>
    <x v="3"/>
    <n v="28"/>
  </r>
  <r>
    <x v="34"/>
    <s v="L2122"/>
    <x v="0"/>
    <x v="1"/>
    <x v="225"/>
    <x v="3"/>
    <n v="28"/>
  </r>
  <r>
    <x v="13"/>
    <s v="L3315"/>
    <x v="0"/>
    <x v="1"/>
    <x v="226"/>
    <x v="4"/>
    <n v="30"/>
  </r>
  <r>
    <x v="14"/>
    <s v="L3315"/>
    <x v="0"/>
    <x v="1"/>
    <x v="227"/>
    <x v="4"/>
    <n v="30"/>
  </r>
  <r>
    <x v="15"/>
    <s v="L3315"/>
    <x v="0"/>
    <x v="1"/>
    <x v="228"/>
    <x v="4"/>
    <n v="30"/>
  </r>
  <r>
    <x v="16"/>
    <s v="L3315"/>
    <x v="0"/>
    <x v="1"/>
    <x v="229"/>
    <x v="4"/>
    <n v="30"/>
  </r>
  <r>
    <x v="17"/>
    <s v="L3315"/>
    <x v="0"/>
    <x v="1"/>
    <x v="230"/>
    <x v="4"/>
    <n v="30"/>
  </r>
  <r>
    <x v="37"/>
    <s v="L3315"/>
    <x v="0"/>
    <x v="0"/>
    <x v="231"/>
    <x v="4"/>
    <n v="30"/>
  </r>
  <r>
    <x v="18"/>
    <s v="L3315"/>
    <x v="0"/>
    <x v="1"/>
    <x v="232"/>
    <x v="4"/>
    <n v="30"/>
  </r>
  <r>
    <x v="35"/>
    <s v="L2122"/>
    <x v="0"/>
    <x v="1"/>
    <x v="233"/>
    <x v="3"/>
    <n v="28"/>
  </r>
  <r>
    <x v="89"/>
    <s v="L2122"/>
    <x v="0"/>
    <x v="1"/>
    <x v="234"/>
    <x v="3"/>
    <n v="28"/>
  </r>
  <r>
    <x v="37"/>
    <s v="L2122"/>
    <x v="0"/>
    <x v="1"/>
    <x v="235"/>
    <x v="3"/>
    <n v="28"/>
  </r>
  <r>
    <x v="19"/>
    <s v="L3315"/>
    <x v="0"/>
    <x v="1"/>
    <x v="236"/>
    <x v="4"/>
    <n v="30"/>
  </r>
  <r>
    <x v="38"/>
    <s v="L2122"/>
    <x v="0"/>
    <x v="1"/>
    <x v="237"/>
    <x v="3"/>
    <n v="28"/>
  </r>
  <r>
    <x v="20"/>
    <s v="L3315"/>
    <x v="0"/>
    <x v="1"/>
    <x v="238"/>
    <x v="4"/>
    <n v="30"/>
  </r>
  <r>
    <x v="21"/>
    <s v="L3315"/>
    <x v="0"/>
    <x v="1"/>
    <x v="239"/>
    <x v="4"/>
    <n v="30"/>
  </r>
  <r>
    <x v="22"/>
    <s v="L3315"/>
    <x v="0"/>
    <x v="1"/>
    <x v="240"/>
    <x v="4"/>
    <n v="30"/>
  </r>
  <r>
    <x v="23"/>
    <s v="L3315"/>
    <x v="0"/>
    <x v="1"/>
    <x v="241"/>
    <x v="4"/>
    <n v="30"/>
  </r>
  <r>
    <x v="24"/>
    <s v="L3315"/>
    <x v="0"/>
    <x v="1"/>
    <x v="242"/>
    <x v="4"/>
    <n v="30"/>
  </r>
  <r>
    <x v="25"/>
    <s v="L3315"/>
    <x v="0"/>
    <x v="1"/>
    <x v="243"/>
    <x v="4"/>
    <n v="30"/>
  </r>
  <r>
    <x v="26"/>
    <s v="L3315"/>
    <x v="0"/>
    <x v="1"/>
    <x v="244"/>
    <x v="4"/>
    <n v="30"/>
  </r>
  <r>
    <x v="27"/>
    <s v="L3315"/>
    <x v="0"/>
    <x v="1"/>
    <x v="245"/>
    <x v="4"/>
    <n v="30"/>
  </r>
  <r>
    <x v="28"/>
    <s v="L3315"/>
    <x v="0"/>
    <x v="1"/>
    <x v="246"/>
    <x v="4"/>
    <n v="30"/>
  </r>
  <r>
    <x v="29"/>
    <s v="L3315"/>
    <x v="0"/>
    <x v="1"/>
    <x v="247"/>
    <x v="4"/>
    <n v="30"/>
  </r>
  <r>
    <x v="30"/>
    <s v="L3315"/>
    <x v="0"/>
    <x v="1"/>
    <x v="248"/>
    <x v="4"/>
    <n v="30"/>
  </r>
  <r>
    <x v="41"/>
    <s v="L3315"/>
    <x v="0"/>
    <x v="0"/>
    <x v="249"/>
    <x v="4"/>
    <n v="30"/>
  </r>
  <r>
    <x v="31"/>
    <s v="L3315"/>
    <x v="0"/>
    <x v="1"/>
    <x v="250"/>
    <x v="4"/>
    <n v="30"/>
  </r>
  <r>
    <x v="40"/>
    <s v="L2122"/>
    <x v="0"/>
    <x v="1"/>
    <x v="251"/>
    <x v="3"/>
    <n v="28"/>
  </r>
  <r>
    <x v="41"/>
    <s v="L2122"/>
    <x v="0"/>
    <x v="1"/>
    <x v="252"/>
    <x v="3"/>
    <n v="28"/>
  </r>
  <r>
    <x v="42"/>
    <s v="L2122"/>
    <x v="0"/>
    <x v="1"/>
    <x v="253"/>
    <x v="3"/>
    <n v="28"/>
  </r>
  <r>
    <x v="33"/>
    <s v="L3315"/>
    <x v="0"/>
    <x v="1"/>
    <x v="254"/>
    <x v="4"/>
    <n v="30"/>
  </r>
  <r>
    <x v="34"/>
    <s v="L3315"/>
    <x v="0"/>
    <x v="1"/>
    <x v="255"/>
    <x v="4"/>
    <n v="30"/>
  </r>
  <r>
    <x v="35"/>
    <s v="L3315"/>
    <x v="0"/>
    <x v="1"/>
    <x v="256"/>
    <x v="4"/>
    <n v="30"/>
  </r>
  <r>
    <x v="89"/>
    <s v="L3315"/>
    <x v="0"/>
    <x v="1"/>
    <x v="257"/>
    <x v="4"/>
    <n v="30"/>
  </r>
  <r>
    <x v="36"/>
    <s v="L3315"/>
    <x v="0"/>
    <x v="1"/>
    <x v="258"/>
    <x v="4"/>
    <n v="30"/>
  </r>
  <r>
    <x v="44"/>
    <s v="L3315"/>
    <x v="0"/>
    <x v="0"/>
    <x v="259"/>
    <x v="4"/>
    <n v="30"/>
  </r>
  <r>
    <x v="38"/>
    <s v="L3315"/>
    <x v="0"/>
    <x v="1"/>
    <x v="260"/>
    <x v="4"/>
    <n v="30"/>
  </r>
  <r>
    <x v="44"/>
    <s v="L2122"/>
    <x v="0"/>
    <x v="1"/>
    <x v="261"/>
    <x v="3"/>
    <n v="28"/>
  </r>
  <r>
    <x v="46"/>
    <s v="L2122"/>
    <x v="0"/>
    <x v="1"/>
    <x v="262"/>
    <x v="3"/>
    <n v="28"/>
  </r>
  <r>
    <x v="40"/>
    <s v="L3315"/>
    <x v="0"/>
    <x v="1"/>
    <x v="263"/>
    <x v="4"/>
    <n v="30"/>
  </r>
  <r>
    <x v="47"/>
    <s v="L2122"/>
    <x v="0"/>
    <x v="1"/>
    <x v="264"/>
    <x v="3"/>
    <n v="28"/>
  </r>
  <r>
    <x v="42"/>
    <s v="L3315"/>
    <x v="0"/>
    <x v="1"/>
    <x v="265"/>
    <x v="4"/>
    <n v="30"/>
  </r>
  <r>
    <x v="13"/>
    <s v="L2122"/>
    <x v="0"/>
    <x v="1"/>
    <x v="266"/>
    <x v="3"/>
    <n v="28"/>
  </r>
  <r>
    <x v="48"/>
    <s v="L2122"/>
    <x v="0"/>
    <x v="1"/>
    <x v="267"/>
    <x v="3"/>
    <n v="28"/>
  </r>
  <r>
    <x v="0"/>
    <s v="L6972"/>
    <x v="0"/>
    <x v="0"/>
    <x v="268"/>
    <x v="5"/>
    <n v="20"/>
  </r>
  <r>
    <x v="49"/>
    <s v="L2122"/>
    <x v="0"/>
    <x v="1"/>
    <x v="269"/>
    <x v="3"/>
    <n v="28"/>
  </r>
  <r>
    <x v="50"/>
    <s v="L2122"/>
    <x v="0"/>
    <x v="1"/>
    <x v="270"/>
    <x v="3"/>
    <n v="28"/>
  </r>
  <r>
    <x v="43"/>
    <s v="L3315"/>
    <x v="0"/>
    <x v="1"/>
    <x v="271"/>
    <x v="4"/>
    <n v="30"/>
  </r>
  <r>
    <x v="51"/>
    <s v="L2122"/>
    <x v="0"/>
    <x v="1"/>
    <x v="272"/>
    <x v="3"/>
    <n v="28"/>
  </r>
  <r>
    <x v="45"/>
    <s v="L3315"/>
    <x v="0"/>
    <x v="1"/>
    <x v="273"/>
    <x v="4"/>
    <n v="30"/>
  </r>
  <r>
    <x v="52"/>
    <s v="L2122"/>
    <x v="0"/>
    <x v="0"/>
    <x v="274"/>
    <x v="3"/>
    <n v="28"/>
  </r>
  <r>
    <x v="53"/>
    <s v="L2122"/>
    <x v="0"/>
    <x v="1"/>
    <x v="275"/>
    <x v="3"/>
    <n v="28"/>
  </r>
  <r>
    <x v="54"/>
    <s v="L2122"/>
    <x v="0"/>
    <x v="1"/>
    <x v="276"/>
    <x v="3"/>
    <n v="28"/>
  </r>
  <r>
    <x v="55"/>
    <s v="L2122"/>
    <x v="0"/>
    <x v="1"/>
    <x v="277"/>
    <x v="3"/>
    <n v="28"/>
  </r>
  <r>
    <x v="22"/>
    <s v="L2122"/>
    <x v="0"/>
    <x v="1"/>
    <x v="278"/>
    <x v="3"/>
    <n v="28"/>
  </r>
  <r>
    <x v="56"/>
    <s v="L3315"/>
    <x v="0"/>
    <x v="0"/>
    <x v="279"/>
    <x v="4"/>
    <n v="30"/>
  </r>
  <r>
    <x v="46"/>
    <s v="L3315"/>
    <x v="0"/>
    <x v="1"/>
    <x v="280"/>
    <x v="4"/>
    <n v="30"/>
  </r>
  <r>
    <x v="26"/>
    <s v="L2122"/>
    <x v="0"/>
    <x v="1"/>
    <x v="281"/>
    <x v="3"/>
    <n v="28"/>
  </r>
  <r>
    <x v="39"/>
    <s v="L2122"/>
    <x v="0"/>
    <x v="1"/>
    <x v="282"/>
    <x v="3"/>
    <n v="28"/>
  </r>
  <r>
    <x v="56"/>
    <s v="L2122"/>
    <x v="0"/>
    <x v="1"/>
    <x v="283"/>
    <x v="3"/>
    <n v="28"/>
  </r>
  <r>
    <x v="47"/>
    <s v="L3315"/>
    <x v="0"/>
    <x v="1"/>
    <x v="284"/>
    <x v="4"/>
    <n v="30"/>
  </r>
  <r>
    <x v="57"/>
    <s v="L3315"/>
    <x v="0"/>
    <x v="0"/>
    <x v="285"/>
    <x v="4"/>
    <n v="30"/>
  </r>
  <r>
    <x v="1"/>
    <s v="L6972"/>
    <x v="0"/>
    <x v="0"/>
    <x v="286"/>
    <x v="5"/>
    <n v="20"/>
  </r>
  <r>
    <x v="2"/>
    <s v="L6972"/>
    <x v="0"/>
    <x v="0"/>
    <x v="287"/>
    <x v="5"/>
    <n v="20"/>
  </r>
  <r>
    <x v="57"/>
    <s v="L2122"/>
    <x v="0"/>
    <x v="1"/>
    <x v="288"/>
    <x v="3"/>
    <n v="28"/>
  </r>
  <r>
    <x v="48"/>
    <s v="L3315"/>
    <x v="0"/>
    <x v="1"/>
    <x v="289"/>
    <x v="4"/>
    <n v="30"/>
  </r>
  <r>
    <x v="49"/>
    <s v="L3315"/>
    <x v="0"/>
    <x v="1"/>
    <x v="290"/>
    <x v="4"/>
    <n v="30"/>
  </r>
  <r>
    <x v="3"/>
    <s v="L6972"/>
    <x v="0"/>
    <x v="0"/>
    <x v="291"/>
    <x v="5"/>
    <n v="20"/>
  </r>
  <r>
    <x v="50"/>
    <s v="L3315"/>
    <x v="0"/>
    <x v="1"/>
    <x v="292"/>
    <x v="4"/>
    <n v="30"/>
  </r>
  <r>
    <x v="51"/>
    <s v="L3315"/>
    <x v="0"/>
    <x v="1"/>
    <x v="293"/>
    <x v="4"/>
    <n v="30"/>
  </r>
  <r>
    <x v="36"/>
    <s v="L2122"/>
    <x v="0"/>
    <x v="1"/>
    <x v="294"/>
    <x v="3"/>
    <n v="28"/>
  </r>
  <r>
    <x v="52"/>
    <s v="L3315"/>
    <x v="0"/>
    <x v="1"/>
    <x v="295"/>
    <x v="4"/>
    <n v="30"/>
  </r>
  <r>
    <x v="53"/>
    <s v="L3315"/>
    <x v="0"/>
    <x v="1"/>
    <x v="296"/>
    <x v="4"/>
    <n v="30"/>
  </r>
  <r>
    <x v="54"/>
    <s v="L3315"/>
    <x v="0"/>
    <x v="1"/>
    <x v="297"/>
    <x v="4"/>
    <n v="30"/>
  </r>
  <r>
    <x v="55"/>
    <s v="L3315"/>
    <x v="0"/>
    <x v="1"/>
    <x v="298"/>
    <x v="4"/>
    <n v="30"/>
  </r>
  <r>
    <x v="58"/>
    <s v="L2122"/>
    <x v="0"/>
    <x v="0"/>
    <x v="299"/>
    <x v="3"/>
    <n v="28"/>
  </r>
  <r>
    <x v="4"/>
    <s v="L6972"/>
    <x v="0"/>
    <x v="0"/>
    <x v="300"/>
    <x v="5"/>
    <n v="20"/>
  </r>
  <r>
    <x v="59"/>
    <s v="L2122"/>
    <x v="0"/>
    <x v="1"/>
    <x v="301"/>
    <x v="3"/>
    <n v="28"/>
  </r>
  <r>
    <x v="5"/>
    <s v="L6972"/>
    <x v="0"/>
    <x v="1"/>
    <x v="302"/>
    <x v="5"/>
    <n v="20"/>
  </r>
  <r>
    <x v="60"/>
    <s v="L2122"/>
    <x v="0"/>
    <x v="1"/>
    <x v="303"/>
    <x v="3"/>
    <n v="28"/>
  </r>
  <r>
    <x v="6"/>
    <s v="L6972"/>
    <x v="0"/>
    <x v="1"/>
    <x v="304"/>
    <x v="5"/>
    <n v="20"/>
  </r>
  <r>
    <x v="39"/>
    <s v="L3315"/>
    <x v="0"/>
    <x v="1"/>
    <x v="305"/>
    <x v="4"/>
    <n v="30"/>
  </r>
  <r>
    <x v="7"/>
    <s v="L6972"/>
    <x v="0"/>
    <x v="0"/>
    <x v="306"/>
    <x v="5"/>
    <n v="20"/>
  </r>
  <r>
    <x v="8"/>
    <s v="L6972"/>
    <x v="0"/>
    <x v="1"/>
    <x v="307"/>
    <x v="5"/>
    <n v="20"/>
  </r>
  <r>
    <x v="9"/>
    <s v="L6972"/>
    <x v="0"/>
    <x v="1"/>
    <x v="308"/>
    <x v="5"/>
    <n v="20"/>
  </r>
  <r>
    <x v="61"/>
    <s v="L2122"/>
    <x v="0"/>
    <x v="1"/>
    <x v="309"/>
    <x v="3"/>
    <n v="28"/>
  </r>
  <r>
    <x v="10"/>
    <s v="L6972"/>
    <x v="0"/>
    <x v="1"/>
    <x v="310"/>
    <x v="5"/>
    <n v="20"/>
  </r>
  <r>
    <x v="11"/>
    <s v="L6972"/>
    <x v="0"/>
    <x v="1"/>
    <x v="311"/>
    <x v="5"/>
    <n v="20"/>
  </r>
  <r>
    <x v="12"/>
    <s v="L6972"/>
    <x v="0"/>
    <x v="1"/>
    <x v="312"/>
    <x v="5"/>
    <n v="20"/>
  </r>
  <r>
    <x v="62"/>
    <s v="L2122"/>
    <x v="0"/>
    <x v="1"/>
    <x v="313"/>
    <x v="3"/>
    <n v="28"/>
  </r>
  <r>
    <x v="13"/>
    <s v="L6972"/>
    <x v="0"/>
    <x v="1"/>
    <x v="314"/>
    <x v="5"/>
    <n v="20"/>
  </r>
  <r>
    <x v="14"/>
    <s v="L6972"/>
    <x v="0"/>
    <x v="1"/>
    <x v="315"/>
    <x v="5"/>
    <n v="20"/>
  </r>
  <r>
    <x v="63"/>
    <s v="L2122"/>
    <x v="0"/>
    <x v="0"/>
    <x v="316"/>
    <x v="3"/>
    <n v="28"/>
  </r>
  <r>
    <x v="15"/>
    <s v="L6972"/>
    <x v="0"/>
    <x v="1"/>
    <x v="317"/>
    <x v="5"/>
    <n v="20"/>
  </r>
  <r>
    <x v="16"/>
    <s v="L6972"/>
    <x v="0"/>
    <x v="0"/>
    <x v="318"/>
    <x v="5"/>
    <n v="20"/>
  </r>
  <r>
    <x v="17"/>
    <s v="L6972"/>
    <x v="0"/>
    <x v="1"/>
    <x v="319"/>
    <x v="5"/>
    <n v="20"/>
  </r>
  <r>
    <x v="18"/>
    <s v="L6972"/>
    <x v="0"/>
    <x v="1"/>
    <x v="320"/>
    <x v="5"/>
    <n v="20"/>
  </r>
  <r>
    <x v="64"/>
    <s v="L2122"/>
    <x v="0"/>
    <x v="1"/>
    <x v="321"/>
    <x v="3"/>
    <n v="28"/>
  </r>
  <r>
    <x v="65"/>
    <s v="L2122"/>
    <x v="0"/>
    <x v="1"/>
    <x v="322"/>
    <x v="3"/>
    <n v="28"/>
  </r>
  <r>
    <x v="19"/>
    <s v="L6972"/>
    <x v="0"/>
    <x v="1"/>
    <x v="323"/>
    <x v="5"/>
    <n v="20"/>
  </r>
  <r>
    <x v="20"/>
    <s v="L6972"/>
    <x v="0"/>
    <x v="0"/>
    <x v="324"/>
    <x v="5"/>
    <n v="20"/>
  </r>
  <r>
    <x v="21"/>
    <s v="L6972"/>
    <x v="0"/>
    <x v="1"/>
    <x v="325"/>
    <x v="5"/>
    <n v="20"/>
  </r>
  <r>
    <x v="22"/>
    <s v="L6972"/>
    <x v="0"/>
    <x v="1"/>
    <x v="326"/>
    <x v="5"/>
    <n v="20"/>
  </r>
  <r>
    <x v="23"/>
    <s v="L6972"/>
    <x v="0"/>
    <x v="1"/>
    <x v="327"/>
    <x v="5"/>
    <n v="20"/>
  </r>
  <r>
    <x v="67"/>
    <s v="L3315"/>
    <x v="0"/>
    <x v="0"/>
    <x v="328"/>
    <x v="4"/>
    <n v="30"/>
  </r>
  <r>
    <x v="24"/>
    <s v="L6972"/>
    <x v="0"/>
    <x v="0"/>
    <x v="329"/>
    <x v="5"/>
    <n v="20"/>
  </r>
  <r>
    <x v="25"/>
    <s v="L6972"/>
    <x v="0"/>
    <x v="1"/>
    <x v="330"/>
    <x v="5"/>
    <n v="20"/>
  </r>
  <r>
    <x v="26"/>
    <s v="L6972"/>
    <x v="0"/>
    <x v="1"/>
    <x v="331"/>
    <x v="5"/>
    <n v="20"/>
  </r>
  <r>
    <x v="27"/>
    <s v="L6972"/>
    <x v="0"/>
    <x v="1"/>
    <x v="332"/>
    <x v="5"/>
    <n v="20"/>
  </r>
  <r>
    <x v="28"/>
    <s v="L6972"/>
    <x v="0"/>
    <x v="0"/>
    <x v="333"/>
    <x v="5"/>
    <n v="20"/>
  </r>
  <r>
    <x v="58"/>
    <s v="L3315"/>
    <x v="0"/>
    <x v="1"/>
    <x v="334"/>
    <x v="4"/>
    <n v="30"/>
  </r>
  <r>
    <x v="29"/>
    <s v="L6972"/>
    <x v="0"/>
    <x v="1"/>
    <x v="335"/>
    <x v="5"/>
    <n v="20"/>
  </r>
  <r>
    <x v="59"/>
    <s v="L3315"/>
    <x v="0"/>
    <x v="1"/>
    <x v="336"/>
    <x v="4"/>
    <n v="30"/>
  </r>
  <r>
    <x v="30"/>
    <s v="L6972"/>
    <x v="0"/>
    <x v="1"/>
    <x v="337"/>
    <x v="5"/>
    <n v="20"/>
  </r>
  <r>
    <x v="31"/>
    <s v="L6972"/>
    <x v="0"/>
    <x v="1"/>
    <x v="338"/>
    <x v="5"/>
    <n v="20"/>
  </r>
  <r>
    <x v="32"/>
    <s v="L6972"/>
    <x v="0"/>
    <x v="1"/>
    <x v="339"/>
    <x v="5"/>
    <n v="20"/>
  </r>
  <r>
    <x v="66"/>
    <s v="L2122"/>
    <x v="0"/>
    <x v="1"/>
    <x v="340"/>
    <x v="3"/>
    <n v="28"/>
  </r>
  <r>
    <x v="60"/>
    <s v="L3315"/>
    <x v="0"/>
    <x v="1"/>
    <x v="341"/>
    <x v="4"/>
    <n v="30"/>
  </r>
  <r>
    <x v="67"/>
    <s v="L2122"/>
    <x v="0"/>
    <x v="1"/>
    <x v="342"/>
    <x v="3"/>
    <n v="28"/>
  </r>
  <r>
    <x v="43"/>
    <s v="L2122"/>
    <x v="0"/>
    <x v="1"/>
    <x v="343"/>
    <x v="3"/>
    <n v="28"/>
  </r>
  <r>
    <x v="61"/>
    <s v="L3315"/>
    <x v="0"/>
    <x v="1"/>
    <x v="344"/>
    <x v="4"/>
    <n v="30"/>
  </r>
  <r>
    <x v="45"/>
    <s v="L2122"/>
    <x v="0"/>
    <x v="1"/>
    <x v="345"/>
    <x v="3"/>
    <n v="28"/>
  </r>
  <r>
    <x v="62"/>
    <s v="L3315"/>
    <x v="0"/>
    <x v="1"/>
    <x v="346"/>
    <x v="4"/>
    <n v="30"/>
  </r>
  <r>
    <x v="33"/>
    <s v="L6972"/>
    <x v="0"/>
    <x v="0"/>
    <x v="346"/>
    <x v="5"/>
    <n v="20"/>
  </r>
  <r>
    <x v="34"/>
    <s v="L6972"/>
    <x v="0"/>
    <x v="1"/>
    <x v="347"/>
    <x v="5"/>
    <n v="20"/>
  </r>
  <r>
    <x v="63"/>
    <s v="L3315"/>
    <x v="0"/>
    <x v="1"/>
    <x v="348"/>
    <x v="4"/>
    <n v="30"/>
  </r>
  <r>
    <x v="68"/>
    <s v="L2122"/>
    <x v="0"/>
    <x v="1"/>
    <x v="349"/>
    <x v="3"/>
    <n v="28"/>
  </r>
  <r>
    <x v="69"/>
    <s v="L2122"/>
    <x v="0"/>
    <x v="1"/>
    <x v="350"/>
    <x v="3"/>
    <n v="28"/>
  </r>
  <r>
    <x v="74"/>
    <s v="L3315"/>
    <x v="0"/>
    <x v="0"/>
    <x v="351"/>
    <x v="4"/>
    <n v="30"/>
  </r>
  <r>
    <x v="35"/>
    <s v="L6972"/>
    <x v="0"/>
    <x v="1"/>
    <x v="352"/>
    <x v="5"/>
    <n v="20"/>
  </r>
  <r>
    <x v="89"/>
    <s v="L6972"/>
    <x v="0"/>
    <x v="1"/>
    <x v="353"/>
    <x v="5"/>
    <n v="20"/>
  </r>
  <r>
    <x v="36"/>
    <s v="L6972"/>
    <x v="0"/>
    <x v="1"/>
    <x v="354"/>
    <x v="5"/>
    <n v="20"/>
  </r>
  <r>
    <x v="70"/>
    <s v="L2122"/>
    <x v="0"/>
    <x v="1"/>
    <x v="355"/>
    <x v="3"/>
    <n v="28"/>
  </r>
  <r>
    <x v="64"/>
    <s v="L3315"/>
    <x v="0"/>
    <x v="1"/>
    <x v="356"/>
    <x v="4"/>
    <n v="30"/>
  </r>
  <r>
    <x v="37"/>
    <s v="L6972"/>
    <x v="0"/>
    <x v="1"/>
    <x v="357"/>
    <x v="5"/>
    <n v="20"/>
  </r>
  <r>
    <x v="71"/>
    <s v="L2122"/>
    <x v="0"/>
    <x v="1"/>
    <x v="358"/>
    <x v="3"/>
    <n v="28"/>
  </r>
  <r>
    <x v="65"/>
    <s v="L3315"/>
    <x v="0"/>
    <x v="1"/>
    <x v="359"/>
    <x v="4"/>
    <n v="30"/>
  </r>
  <r>
    <x v="72"/>
    <s v="L2122"/>
    <x v="0"/>
    <x v="0"/>
    <x v="360"/>
    <x v="3"/>
    <n v="28"/>
  </r>
  <r>
    <x v="38"/>
    <s v="L6972"/>
    <x v="0"/>
    <x v="1"/>
    <x v="361"/>
    <x v="5"/>
    <n v="20"/>
  </r>
  <r>
    <x v="73"/>
    <s v="L2122"/>
    <x v="0"/>
    <x v="1"/>
    <x v="362"/>
    <x v="3"/>
    <n v="28"/>
  </r>
  <r>
    <x v="74"/>
    <s v="L2122"/>
    <x v="0"/>
    <x v="1"/>
    <x v="363"/>
    <x v="3"/>
    <n v="28"/>
  </r>
  <r>
    <x v="75"/>
    <s v="L2122"/>
    <x v="0"/>
    <x v="0"/>
    <x v="364"/>
    <x v="3"/>
    <n v="28"/>
  </r>
  <r>
    <x v="77"/>
    <s v="L2122"/>
    <x v="0"/>
    <x v="1"/>
    <x v="365"/>
    <x v="3"/>
    <n v="28"/>
  </r>
  <r>
    <x v="40"/>
    <s v="L6972"/>
    <x v="0"/>
    <x v="1"/>
    <x v="366"/>
    <x v="5"/>
    <n v="20"/>
  </r>
  <r>
    <x v="78"/>
    <s v="L2122"/>
    <x v="0"/>
    <x v="1"/>
    <x v="367"/>
    <x v="3"/>
    <n v="28"/>
  </r>
  <r>
    <x v="66"/>
    <s v="L3315"/>
    <x v="0"/>
    <x v="1"/>
    <x v="368"/>
    <x v="4"/>
    <n v="30"/>
  </r>
  <r>
    <x v="79"/>
    <s v="L2122"/>
    <x v="0"/>
    <x v="1"/>
    <x v="369"/>
    <x v="3"/>
    <n v="28"/>
  </r>
  <r>
    <x v="41"/>
    <s v="L6972"/>
    <x v="0"/>
    <x v="1"/>
    <x v="370"/>
    <x v="5"/>
    <n v="20"/>
  </r>
  <r>
    <x v="80"/>
    <s v="L2122"/>
    <x v="0"/>
    <x v="1"/>
    <x v="371"/>
    <x v="3"/>
    <n v="28"/>
  </r>
  <r>
    <x v="42"/>
    <s v="L6972"/>
    <x v="0"/>
    <x v="1"/>
    <x v="372"/>
    <x v="5"/>
    <n v="20"/>
  </r>
  <r>
    <x v="84"/>
    <s v="L3315"/>
    <x v="0"/>
    <x v="0"/>
    <x v="373"/>
    <x v="4"/>
    <n v="30"/>
  </r>
  <r>
    <x v="81"/>
    <s v="L2122"/>
    <x v="0"/>
    <x v="1"/>
    <x v="374"/>
    <x v="3"/>
    <n v="28"/>
  </r>
  <r>
    <x v="68"/>
    <s v="L3315"/>
    <x v="0"/>
    <x v="1"/>
    <x v="375"/>
    <x v="4"/>
    <n v="30"/>
  </r>
  <r>
    <x v="69"/>
    <s v="L3315"/>
    <x v="0"/>
    <x v="1"/>
    <x v="376"/>
    <x v="4"/>
    <n v="30"/>
  </r>
  <r>
    <x v="82"/>
    <s v="L2122"/>
    <x v="0"/>
    <x v="1"/>
    <x v="377"/>
    <x v="3"/>
    <n v="28"/>
  </r>
  <r>
    <x v="70"/>
    <s v="L3315"/>
    <x v="0"/>
    <x v="1"/>
    <x v="378"/>
    <x v="4"/>
    <n v="30"/>
  </r>
  <r>
    <x v="83"/>
    <s v="L2122"/>
    <x v="0"/>
    <x v="1"/>
    <x v="379"/>
    <x v="3"/>
    <n v="28"/>
  </r>
  <r>
    <x v="71"/>
    <s v="L3315"/>
    <x v="0"/>
    <x v="1"/>
    <x v="380"/>
    <x v="4"/>
    <n v="30"/>
  </r>
  <r>
    <x v="72"/>
    <s v="L3315"/>
    <x v="0"/>
    <x v="1"/>
    <x v="381"/>
    <x v="4"/>
    <n v="30"/>
  </r>
  <r>
    <x v="43"/>
    <s v="L6972"/>
    <x v="0"/>
    <x v="1"/>
    <x v="382"/>
    <x v="5"/>
    <n v="20"/>
  </r>
  <r>
    <x v="84"/>
    <s v="L2122"/>
    <x v="0"/>
    <x v="1"/>
    <x v="383"/>
    <x v="3"/>
    <n v="28"/>
  </r>
  <r>
    <x v="44"/>
    <s v="L6972"/>
    <x v="0"/>
    <x v="1"/>
    <x v="384"/>
    <x v="5"/>
    <n v="20"/>
  </r>
  <r>
    <x v="73"/>
    <s v="L3315"/>
    <x v="0"/>
    <x v="1"/>
    <x v="385"/>
    <x v="4"/>
    <n v="30"/>
  </r>
  <r>
    <x v="88"/>
    <s v="L3315"/>
    <x v="0"/>
    <x v="0"/>
    <x v="386"/>
    <x v="4"/>
    <n v="30"/>
  </r>
  <r>
    <x v="45"/>
    <s v="L6972"/>
    <x v="0"/>
    <x v="1"/>
    <x v="387"/>
    <x v="5"/>
    <n v="20"/>
  </r>
  <r>
    <x v="75"/>
    <s v="L3315"/>
    <x v="0"/>
    <x v="1"/>
    <x v="388"/>
    <x v="4"/>
    <n v="30"/>
  </r>
  <r>
    <x v="76"/>
    <s v="L3315"/>
    <x v="0"/>
    <x v="1"/>
    <x v="389"/>
    <x v="4"/>
    <n v="30"/>
  </r>
  <r>
    <x v="77"/>
    <s v="L3315"/>
    <x v="0"/>
    <x v="1"/>
    <x v="390"/>
    <x v="4"/>
    <n v="30"/>
  </r>
  <r>
    <x v="85"/>
    <s v="L2122"/>
    <x v="0"/>
    <x v="1"/>
    <x v="391"/>
    <x v="3"/>
    <n v="28"/>
  </r>
  <r>
    <x v="46"/>
    <s v="L6972"/>
    <x v="0"/>
    <x v="1"/>
    <x v="392"/>
    <x v="5"/>
    <n v="20"/>
  </r>
  <r>
    <x v="78"/>
    <s v="L3315"/>
    <x v="0"/>
    <x v="1"/>
    <x v="393"/>
    <x v="4"/>
    <n v="30"/>
  </r>
  <r>
    <x v="79"/>
    <s v="L3315"/>
    <x v="0"/>
    <x v="1"/>
    <x v="394"/>
    <x v="4"/>
    <n v="30"/>
  </r>
  <r>
    <x v="86"/>
    <s v="L2122"/>
    <x v="0"/>
    <x v="1"/>
    <x v="395"/>
    <x v="3"/>
    <n v="28"/>
  </r>
  <r>
    <x v="87"/>
    <s v="L2122"/>
    <x v="0"/>
    <x v="1"/>
    <x v="396"/>
    <x v="3"/>
    <n v="28"/>
  </r>
  <r>
    <x v="88"/>
    <s v="L2122"/>
    <x v="0"/>
    <x v="1"/>
    <x v="397"/>
    <x v="3"/>
    <n v="28"/>
  </r>
  <r>
    <x v="80"/>
    <s v="L3315"/>
    <x v="0"/>
    <x v="1"/>
    <x v="398"/>
    <x v="4"/>
    <n v="30"/>
  </r>
  <r>
    <x v="47"/>
    <s v="L6972"/>
    <x v="0"/>
    <x v="1"/>
    <x v="399"/>
    <x v="5"/>
    <n v="20"/>
  </r>
  <r>
    <x v="82"/>
    <s v="L4037"/>
    <x v="1"/>
    <x v="0"/>
    <x v="400"/>
    <x v="0"/>
    <n v="31"/>
  </r>
  <r>
    <x v="81"/>
    <s v="L3315"/>
    <x v="0"/>
    <x v="1"/>
    <x v="401"/>
    <x v="4"/>
    <n v="30"/>
  </r>
  <r>
    <x v="15"/>
    <s v="L4037"/>
    <x v="1"/>
    <x v="0"/>
    <x v="402"/>
    <x v="0"/>
    <n v="31"/>
  </r>
  <r>
    <x v="82"/>
    <s v="L3315"/>
    <x v="0"/>
    <x v="1"/>
    <x v="403"/>
    <x v="4"/>
    <n v="30"/>
  </r>
  <r>
    <x v="48"/>
    <s v="L6972"/>
    <x v="0"/>
    <x v="1"/>
    <x v="404"/>
    <x v="5"/>
    <n v="20"/>
  </r>
  <r>
    <x v="83"/>
    <s v="L3315"/>
    <x v="0"/>
    <x v="1"/>
    <x v="405"/>
    <x v="4"/>
    <n v="30"/>
  </r>
  <r>
    <x v="3"/>
    <s v="L4037"/>
    <x v="1"/>
    <x v="0"/>
    <x v="406"/>
    <x v="0"/>
    <n v="31"/>
  </r>
  <r>
    <x v="49"/>
    <s v="L6972"/>
    <x v="0"/>
    <x v="1"/>
    <x v="407"/>
    <x v="5"/>
    <n v="20"/>
  </r>
  <r>
    <x v="50"/>
    <s v="L6972"/>
    <x v="0"/>
    <x v="1"/>
    <x v="408"/>
    <x v="5"/>
    <n v="20"/>
  </r>
  <r>
    <x v="51"/>
    <s v="L6972"/>
    <x v="0"/>
    <x v="1"/>
    <x v="409"/>
    <x v="5"/>
    <n v="20"/>
  </r>
  <r>
    <x v="52"/>
    <s v="L6972"/>
    <x v="0"/>
    <x v="0"/>
    <x v="410"/>
    <x v="5"/>
    <n v="20"/>
  </r>
  <r>
    <x v="53"/>
    <s v="L6972"/>
    <x v="0"/>
    <x v="1"/>
    <x v="411"/>
    <x v="5"/>
    <n v="20"/>
  </r>
  <r>
    <x v="73"/>
    <s v="L4037"/>
    <x v="1"/>
    <x v="0"/>
    <x v="411"/>
    <x v="0"/>
    <n v="31"/>
  </r>
  <r>
    <x v="54"/>
    <s v="L6972"/>
    <x v="0"/>
    <x v="1"/>
    <x v="412"/>
    <x v="5"/>
    <n v="20"/>
  </r>
  <r>
    <x v="55"/>
    <s v="L6972"/>
    <x v="0"/>
    <x v="1"/>
    <x v="413"/>
    <x v="5"/>
    <n v="20"/>
  </r>
  <r>
    <x v="85"/>
    <s v="L3315"/>
    <x v="0"/>
    <x v="1"/>
    <x v="414"/>
    <x v="4"/>
    <n v="30"/>
  </r>
  <r>
    <x v="39"/>
    <s v="L6972"/>
    <x v="0"/>
    <x v="1"/>
    <x v="415"/>
    <x v="5"/>
    <n v="20"/>
  </r>
  <r>
    <x v="86"/>
    <s v="L3315"/>
    <x v="0"/>
    <x v="1"/>
    <x v="416"/>
    <x v="4"/>
    <n v="30"/>
  </r>
  <r>
    <x v="87"/>
    <s v="L3315"/>
    <x v="0"/>
    <x v="1"/>
    <x v="417"/>
    <x v="4"/>
    <n v="30"/>
  </r>
  <r>
    <x v="56"/>
    <s v="L6972"/>
    <x v="0"/>
    <x v="1"/>
    <x v="418"/>
    <x v="5"/>
    <n v="20"/>
  </r>
  <r>
    <x v="78"/>
    <s v="L4037"/>
    <x v="1"/>
    <x v="0"/>
    <x v="419"/>
    <x v="0"/>
    <n v="31"/>
  </r>
  <r>
    <x v="24"/>
    <s v="L4037"/>
    <x v="1"/>
    <x v="0"/>
    <x v="420"/>
    <x v="0"/>
    <n v="31"/>
  </r>
  <r>
    <x v="53"/>
    <s v="L4037"/>
    <x v="1"/>
    <x v="0"/>
    <x v="421"/>
    <x v="0"/>
    <n v="31"/>
  </r>
  <r>
    <x v="77"/>
    <s v="L4037"/>
    <x v="1"/>
    <x v="0"/>
    <x v="422"/>
    <x v="0"/>
    <n v="31"/>
  </r>
  <r>
    <x v="66"/>
    <s v="L4037"/>
    <x v="1"/>
    <x v="0"/>
    <x v="423"/>
    <x v="0"/>
    <n v="31"/>
  </r>
  <r>
    <x v="57"/>
    <s v="L6972"/>
    <x v="0"/>
    <x v="1"/>
    <x v="424"/>
    <x v="5"/>
    <n v="20"/>
  </r>
  <r>
    <x v="6"/>
    <s v="L4037"/>
    <x v="1"/>
    <x v="0"/>
    <x v="425"/>
    <x v="0"/>
    <n v="31"/>
  </r>
  <r>
    <x v="62"/>
    <s v="L4037"/>
    <x v="1"/>
    <x v="0"/>
    <x v="426"/>
    <x v="0"/>
    <n v="31"/>
  </r>
  <r>
    <x v="75"/>
    <s v="L4037"/>
    <x v="1"/>
    <x v="0"/>
    <x v="427"/>
    <x v="0"/>
    <n v="31"/>
  </r>
  <r>
    <x v="0"/>
    <s v="L8811"/>
    <x v="0"/>
    <x v="0"/>
    <x v="428"/>
    <x v="1"/>
    <n v="21"/>
  </r>
  <r>
    <x v="83"/>
    <s v="L4037"/>
    <x v="1"/>
    <x v="0"/>
    <x v="429"/>
    <x v="0"/>
    <n v="31"/>
  </r>
  <r>
    <x v="10"/>
    <s v="L4037"/>
    <x v="1"/>
    <x v="0"/>
    <x v="430"/>
    <x v="0"/>
    <n v="31"/>
  </r>
  <r>
    <x v="31"/>
    <s v="L4037"/>
    <x v="1"/>
    <x v="0"/>
    <x v="431"/>
    <x v="0"/>
    <n v="31"/>
  </r>
  <r>
    <x v="58"/>
    <s v="L6972"/>
    <x v="0"/>
    <x v="0"/>
    <x v="432"/>
    <x v="5"/>
    <n v="20"/>
  </r>
  <r>
    <x v="60"/>
    <s v="L4037"/>
    <x v="1"/>
    <x v="0"/>
    <x v="433"/>
    <x v="0"/>
    <n v="31"/>
  </r>
  <r>
    <x v="59"/>
    <s v="L6972"/>
    <x v="0"/>
    <x v="1"/>
    <x v="434"/>
    <x v="5"/>
    <n v="20"/>
  </r>
  <r>
    <x v="69"/>
    <s v="L4037"/>
    <x v="1"/>
    <x v="0"/>
    <x v="435"/>
    <x v="0"/>
    <n v="31"/>
  </r>
  <r>
    <x v="0"/>
    <s v="L4037"/>
    <x v="1"/>
    <x v="0"/>
    <x v="436"/>
    <x v="0"/>
    <n v="31"/>
  </r>
  <r>
    <x v="21"/>
    <s v="L4037"/>
    <x v="1"/>
    <x v="0"/>
    <x v="437"/>
    <x v="0"/>
    <n v="31"/>
  </r>
  <r>
    <x v="60"/>
    <s v="L6972"/>
    <x v="0"/>
    <x v="1"/>
    <x v="438"/>
    <x v="5"/>
    <n v="20"/>
  </r>
  <r>
    <x v="0"/>
    <s v="L1444"/>
    <x v="0"/>
    <x v="0"/>
    <x v="439"/>
    <x v="6"/>
    <n v="19"/>
  </r>
  <r>
    <x v="51"/>
    <s v="L4037"/>
    <x v="1"/>
    <x v="0"/>
    <x v="440"/>
    <x v="0"/>
    <n v="31"/>
  </r>
  <r>
    <x v="89"/>
    <s v="L4037"/>
    <x v="1"/>
    <x v="0"/>
    <x v="441"/>
    <x v="0"/>
    <n v="31"/>
  </r>
  <r>
    <x v="4"/>
    <s v="L4037"/>
    <x v="1"/>
    <x v="0"/>
    <x v="442"/>
    <x v="0"/>
    <n v="31"/>
  </r>
  <r>
    <x v="61"/>
    <s v="L6972"/>
    <x v="0"/>
    <x v="1"/>
    <x v="443"/>
    <x v="5"/>
    <n v="20"/>
  </r>
  <r>
    <x v="54"/>
    <s v="L4037"/>
    <x v="1"/>
    <x v="0"/>
    <x v="444"/>
    <x v="0"/>
    <n v="31"/>
  </r>
  <r>
    <x v="62"/>
    <s v="L6972"/>
    <x v="0"/>
    <x v="1"/>
    <x v="445"/>
    <x v="5"/>
    <n v="20"/>
  </r>
  <r>
    <x v="63"/>
    <s v="L4037"/>
    <x v="1"/>
    <x v="0"/>
    <x v="446"/>
    <x v="0"/>
    <n v="31"/>
  </r>
  <r>
    <x v="63"/>
    <s v="L6972"/>
    <x v="0"/>
    <x v="0"/>
    <x v="447"/>
    <x v="5"/>
    <n v="20"/>
  </r>
  <r>
    <x v="59"/>
    <s v="L4037"/>
    <x v="1"/>
    <x v="0"/>
    <x v="448"/>
    <x v="0"/>
    <n v="31"/>
  </r>
  <r>
    <x v="52"/>
    <s v="L4037"/>
    <x v="1"/>
    <x v="0"/>
    <x v="449"/>
    <x v="0"/>
    <n v="31"/>
  </r>
  <r>
    <x v="87"/>
    <s v="L4037"/>
    <x v="1"/>
    <x v="0"/>
    <x v="450"/>
    <x v="0"/>
    <n v="31"/>
  </r>
  <r>
    <x v="1"/>
    <s v="L8811"/>
    <x v="0"/>
    <x v="0"/>
    <x v="451"/>
    <x v="1"/>
    <n v="21"/>
  </r>
  <r>
    <x v="33"/>
    <s v="L4037"/>
    <x v="1"/>
    <x v="0"/>
    <x v="452"/>
    <x v="0"/>
    <n v="31"/>
  </r>
  <r>
    <x v="64"/>
    <s v="L6972"/>
    <x v="0"/>
    <x v="1"/>
    <x v="453"/>
    <x v="5"/>
    <n v="20"/>
  </r>
  <r>
    <x v="2"/>
    <s v="L8811"/>
    <x v="0"/>
    <x v="0"/>
    <x v="454"/>
    <x v="1"/>
    <n v="21"/>
  </r>
  <r>
    <x v="65"/>
    <s v="L6972"/>
    <x v="0"/>
    <x v="1"/>
    <x v="455"/>
    <x v="5"/>
    <n v="20"/>
  </r>
  <r>
    <x v="8"/>
    <s v="L4037"/>
    <x v="1"/>
    <x v="0"/>
    <x v="456"/>
    <x v="0"/>
    <n v="31"/>
  </r>
  <r>
    <x v="1"/>
    <s v="L1444"/>
    <x v="0"/>
    <x v="0"/>
    <x v="457"/>
    <x v="6"/>
    <n v="19"/>
  </r>
  <r>
    <x v="3"/>
    <s v="L8811"/>
    <x v="0"/>
    <x v="0"/>
    <x v="458"/>
    <x v="1"/>
    <n v="21"/>
  </r>
  <r>
    <x v="2"/>
    <s v="L1444"/>
    <x v="0"/>
    <x v="0"/>
    <x v="459"/>
    <x v="6"/>
    <n v="19"/>
  </r>
  <r>
    <x v="76"/>
    <s v="L2122"/>
    <x v="0"/>
    <x v="1"/>
    <x v="460"/>
    <x v="3"/>
    <n v="28"/>
  </r>
  <r>
    <x v="6"/>
    <s v="L8811"/>
    <x v="0"/>
    <x v="0"/>
    <x v="461"/>
    <x v="1"/>
    <n v="21"/>
  </r>
  <r>
    <x v="4"/>
    <s v="L8811"/>
    <x v="0"/>
    <x v="0"/>
    <x v="462"/>
    <x v="1"/>
    <n v="21"/>
  </r>
  <r>
    <x v="66"/>
    <s v="L6972"/>
    <x v="0"/>
    <x v="1"/>
    <x v="463"/>
    <x v="5"/>
    <n v="20"/>
  </r>
  <r>
    <x v="3"/>
    <s v="L1444"/>
    <x v="0"/>
    <x v="0"/>
    <x v="464"/>
    <x v="6"/>
    <n v="19"/>
  </r>
  <r>
    <x v="8"/>
    <s v="L8811"/>
    <x v="0"/>
    <x v="0"/>
    <x v="465"/>
    <x v="1"/>
    <n v="21"/>
  </r>
  <r>
    <x v="67"/>
    <s v="L6972"/>
    <x v="0"/>
    <x v="1"/>
    <x v="466"/>
    <x v="5"/>
    <n v="20"/>
  </r>
  <r>
    <x v="5"/>
    <s v="L8811"/>
    <x v="0"/>
    <x v="1"/>
    <x v="467"/>
    <x v="1"/>
    <n v="21"/>
  </r>
  <r>
    <x v="4"/>
    <s v="L1444"/>
    <x v="0"/>
    <x v="0"/>
    <x v="468"/>
    <x v="6"/>
    <n v="19"/>
  </r>
  <r>
    <x v="7"/>
    <s v="L8811"/>
    <x v="0"/>
    <x v="0"/>
    <x v="469"/>
    <x v="1"/>
    <n v="21"/>
  </r>
  <r>
    <x v="9"/>
    <s v="L8811"/>
    <x v="0"/>
    <x v="1"/>
    <x v="470"/>
    <x v="1"/>
    <n v="21"/>
  </r>
  <r>
    <x v="10"/>
    <s v="L8811"/>
    <x v="0"/>
    <x v="1"/>
    <x v="471"/>
    <x v="1"/>
    <n v="21"/>
  </r>
  <r>
    <x v="11"/>
    <s v="L8811"/>
    <x v="0"/>
    <x v="1"/>
    <x v="472"/>
    <x v="1"/>
    <n v="21"/>
  </r>
  <r>
    <x v="68"/>
    <s v="L6972"/>
    <x v="0"/>
    <x v="1"/>
    <x v="473"/>
    <x v="5"/>
    <n v="20"/>
  </r>
  <r>
    <x v="69"/>
    <s v="L6972"/>
    <x v="0"/>
    <x v="1"/>
    <x v="474"/>
    <x v="5"/>
    <n v="20"/>
  </r>
  <r>
    <x v="12"/>
    <s v="L8811"/>
    <x v="0"/>
    <x v="1"/>
    <x v="475"/>
    <x v="1"/>
    <n v="21"/>
  </r>
  <r>
    <x v="13"/>
    <s v="L8811"/>
    <x v="0"/>
    <x v="1"/>
    <x v="476"/>
    <x v="1"/>
    <n v="21"/>
  </r>
  <r>
    <x v="14"/>
    <s v="L8811"/>
    <x v="0"/>
    <x v="1"/>
    <x v="477"/>
    <x v="1"/>
    <n v="21"/>
  </r>
  <r>
    <x v="15"/>
    <s v="L8811"/>
    <x v="0"/>
    <x v="1"/>
    <x v="478"/>
    <x v="1"/>
    <n v="21"/>
  </r>
  <r>
    <x v="16"/>
    <s v="L8811"/>
    <x v="0"/>
    <x v="0"/>
    <x v="479"/>
    <x v="1"/>
    <n v="21"/>
  </r>
  <r>
    <x v="78"/>
    <s v="L4037"/>
    <x v="2"/>
    <x v="0"/>
    <x v="480"/>
    <x v="0"/>
    <n v="26"/>
  </r>
  <r>
    <x v="17"/>
    <s v="L8811"/>
    <x v="0"/>
    <x v="1"/>
    <x v="481"/>
    <x v="1"/>
    <n v="21"/>
  </r>
  <r>
    <x v="70"/>
    <s v="L6972"/>
    <x v="0"/>
    <x v="1"/>
    <x v="482"/>
    <x v="5"/>
    <n v="20"/>
  </r>
  <r>
    <x v="7"/>
    <s v="L1444"/>
    <x v="0"/>
    <x v="0"/>
    <x v="483"/>
    <x v="6"/>
    <n v="19"/>
  </r>
  <r>
    <x v="18"/>
    <s v="L8811"/>
    <x v="0"/>
    <x v="1"/>
    <x v="484"/>
    <x v="1"/>
    <n v="21"/>
  </r>
  <r>
    <x v="71"/>
    <s v="L6972"/>
    <x v="0"/>
    <x v="1"/>
    <x v="485"/>
    <x v="5"/>
    <n v="20"/>
  </r>
  <r>
    <x v="72"/>
    <s v="L6972"/>
    <x v="0"/>
    <x v="0"/>
    <x v="486"/>
    <x v="5"/>
    <n v="20"/>
  </r>
  <r>
    <x v="19"/>
    <s v="L8811"/>
    <x v="0"/>
    <x v="1"/>
    <x v="487"/>
    <x v="1"/>
    <n v="21"/>
  </r>
  <r>
    <x v="73"/>
    <s v="L6972"/>
    <x v="0"/>
    <x v="1"/>
    <x v="488"/>
    <x v="5"/>
    <n v="20"/>
  </r>
  <r>
    <x v="16"/>
    <s v="L1444"/>
    <x v="0"/>
    <x v="0"/>
    <x v="489"/>
    <x v="6"/>
    <n v="19"/>
  </r>
  <r>
    <x v="74"/>
    <s v="L6972"/>
    <x v="0"/>
    <x v="1"/>
    <x v="490"/>
    <x v="5"/>
    <n v="20"/>
  </r>
  <r>
    <x v="59"/>
    <s v="L4037"/>
    <x v="2"/>
    <x v="0"/>
    <x v="491"/>
    <x v="0"/>
    <n v="26"/>
  </r>
  <r>
    <x v="21"/>
    <s v="L8811"/>
    <x v="0"/>
    <x v="1"/>
    <x v="492"/>
    <x v="1"/>
    <n v="21"/>
  </r>
  <r>
    <x v="75"/>
    <s v="L6972"/>
    <x v="0"/>
    <x v="0"/>
    <x v="493"/>
    <x v="5"/>
    <n v="20"/>
  </r>
  <r>
    <x v="22"/>
    <s v="L8811"/>
    <x v="0"/>
    <x v="1"/>
    <x v="494"/>
    <x v="1"/>
    <n v="21"/>
  </r>
  <r>
    <x v="23"/>
    <s v="L8811"/>
    <x v="0"/>
    <x v="1"/>
    <x v="495"/>
    <x v="1"/>
    <n v="21"/>
  </r>
  <r>
    <x v="76"/>
    <s v="L6972"/>
    <x v="0"/>
    <x v="1"/>
    <x v="496"/>
    <x v="5"/>
    <n v="20"/>
  </r>
  <r>
    <x v="31"/>
    <s v="L8811"/>
    <x v="0"/>
    <x v="0"/>
    <x v="497"/>
    <x v="1"/>
    <n v="21"/>
  </r>
  <r>
    <x v="77"/>
    <s v="L6972"/>
    <x v="0"/>
    <x v="1"/>
    <x v="498"/>
    <x v="5"/>
    <n v="20"/>
  </r>
  <r>
    <x v="24"/>
    <s v="L8811"/>
    <x v="0"/>
    <x v="0"/>
    <x v="499"/>
    <x v="1"/>
    <n v="21"/>
  </r>
  <r>
    <x v="25"/>
    <s v="L8811"/>
    <x v="0"/>
    <x v="1"/>
    <x v="500"/>
    <x v="1"/>
    <n v="21"/>
  </r>
  <r>
    <x v="26"/>
    <s v="L8811"/>
    <x v="0"/>
    <x v="1"/>
    <x v="501"/>
    <x v="1"/>
    <n v="21"/>
  </r>
  <r>
    <x v="27"/>
    <s v="L8811"/>
    <x v="0"/>
    <x v="1"/>
    <x v="502"/>
    <x v="1"/>
    <n v="21"/>
  </r>
  <r>
    <x v="28"/>
    <s v="L8811"/>
    <x v="0"/>
    <x v="0"/>
    <x v="503"/>
    <x v="1"/>
    <n v="21"/>
  </r>
  <r>
    <x v="20"/>
    <s v="L1444"/>
    <x v="0"/>
    <x v="0"/>
    <x v="503"/>
    <x v="6"/>
    <n v="19"/>
  </r>
  <r>
    <x v="78"/>
    <s v="L6972"/>
    <x v="0"/>
    <x v="1"/>
    <x v="504"/>
    <x v="5"/>
    <n v="20"/>
  </r>
  <r>
    <x v="29"/>
    <s v="L8811"/>
    <x v="0"/>
    <x v="1"/>
    <x v="505"/>
    <x v="1"/>
    <n v="21"/>
  </r>
  <r>
    <x v="30"/>
    <s v="L8811"/>
    <x v="0"/>
    <x v="1"/>
    <x v="506"/>
    <x v="1"/>
    <n v="21"/>
  </r>
  <r>
    <x v="79"/>
    <s v="L6972"/>
    <x v="0"/>
    <x v="1"/>
    <x v="507"/>
    <x v="5"/>
    <n v="20"/>
  </r>
  <r>
    <x v="32"/>
    <s v="L8811"/>
    <x v="0"/>
    <x v="1"/>
    <x v="508"/>
    <x v="1"/>
    <n v="21"/>
  </r>
  <r>
    <x v="24"/>
    <s v="L1444"/>
    <x v="0"/>
    <x v="0"/>
    <x v="509"/>
    <x v="6"/>
    <n v="19"/>
  </r>
  <r>
    <x v="80"/>
    <s v="L6972"/>
    <x v="0"/>
    <x v="1"/>
    <x v="510"/>
    <x v="5"/>
    <n v="20"/>
  </r>
  <r>
    <x v="66"/>
    <s v="L4037"/>
    <x v="2"/>
    <x v="0"/>
    <x v="511"/>
    <x v="0"/>
    <n v="26"/>
  </r>
  <r>
    <x v="28"/>
    <s v="L1444"/>
    <x v="0"/>
    <x v="0"/>
    <x v="512"/>
    <x v="6"/>
    <n v="19"/>
  </r>
  <r>
    <x v="72"/>
    <s v="L8811"/>
    <x v="0"/>
    <x v="0"/>
    <x v="513"/>
    <x v="1"/>
    <n v="21"/>
  </r>
  <r>
    <x v="81"/>
    <s v="L6972"/>
    <x v="0"/>
    <x v="1"/>
    <x v="514"/>
    <x v="5"/>
    <n v="20"/>
  </r>
  <r>
    <x v="33"/>
    <s v="L8811"/>
    <x v="0"/>
    <x v="0"/>
    <x v="515"/>
    <x v="1"/>
    <n v="21"/>
  </r>
  <r>
    <x v="34"/>
    <s v="L8811"/>
    <x v="0"/>
    <x v="1"/>
    <x v="516"/>
    <x v="1"/>
    <n v="21"/>
  </r>
  <r>
    <x v="82"/>
    <s v="L6972"/>
    <x v="0"/>
    <x v="1"/>
    <x v="517"/>
    <x v="5"/>
    <n v="20"/>
  </r>
  <r>
    <x v="83"/>
    <s v="L6972"/>
    <x v="0"/>
    <x v="1"/>
    <x v="518"/>
    <x v="5"/>
    <n v="20"/>
  </r>
  <r>
    <x v="35"/>
    <s v="L8811"/>
    <x v="0"/>
    <x v="1"/>
    <x v="519"/>
    <x v="1"/>
    <n v="21"/>
  </r>
  <r>
    <x v="89"/>
    <s v="L8811"/>
    <x v="0"/>
    <x v="1"/>
    <x v="520"/>
    <x v="1"/>
    <n v="21"/>
  </r>
  <r>
    <x v="36"/>
    <s v="L8811"/>
    <x v="0"/>
    <x v="1"/>
    <x v="521"/>
    <x v="1"/>
    <n v="21"/>
  </r>
  <r>
    <x v="33"/>
    <s v="L1444"/>
    <x v="0"/>
    <x v="0"/>
    <x v="522"/>
    <x v="6"/>
    <n v="19"/>
  </r>
  <r>
    <x v="37"/>
    <s v="L8811"/>
    <x v="0"/>
    <x v="1"/>
    <x v="523"/>
    <x v="1"/>
    <n v="21"/>
  </r>
  <r>
    <x v="84"/>
    <s v="L6972"/>
    <x v="0"/>
    <x v="1"/>
    <x v="524"/>
    <x v="5"/>
    <n v="20"/>
  </r>
  <r>
    <x v="38"/>
    <s v="L8811"/>
    <x v="0"/>
    <x v="1"/>
    <x v="525"/>
    <x v="1"/>
    <n v="21"/>
  </r>
  <r>
    <x v="5"/>
    <s v="L1444"/>
    <x v="0"/>
    <x v="1"/>
    <x v="526"/>
    <x v="6"/>
    <n v="19"/>
  </r>
  <r>
    <x v="6"/>
    <s v="L1444"/>
    <x v="0"/>
    <x v="1"/>
    <x v="527"/>
    <x v="6"/>
    <n v="19"/>
  </r>
  <r>
    <x v="85"/>
    <s v="L6972"/>
    <x v="0"/>
    <x v="1"/>
    <x v="528"/>
    <x v="5"/>
    <n v="20"/>
  </r>
  <r>
    <x v="8"/>
    <s v="L1444"/>
    <x v="0"/>
    <x v="1"/>
    <x v="529"/>
    <x v="6"/>
    <n v="19"/>
  </r>
  <r>
    <x v="9"/>
    <s v="L1444"/>
    <x v="0"/>
    <x v="1"/>
    <x v="530"/>
    <x v="6"/>
    <n v="19"/>
  </r>
  <r>
    <x v="10"/>
    <s v="L1444"/>
    <x v="0"/>
    <x v="1"/>
    <x v="531"/>
    <x v="6"/>
    <n v="19"/>
  </r>
  <r>
    <x v="11"/>
    <s v="L1444"/>
    <x v="0"/>
    <x v="1"/>
    <x v="532"/>
    <x v="6"/>
    <n v="19"/>
  </r>
  <r>
    <x v="12"/>
    <s v="L1444"/>
    <x v="0"/>
    <x v="1"/>
    <x v="533"/>
    <x v="6"/>
    <n v="19"/>
  </r>
  <r>
    <x v="13"/>
    <s v="L1444"/>
    <x v="0"/>
    <x v="1"/>
    <x v="534"/>
    <x v="6"/>
    <n v="19"/>
  </r>
  <r>
    <x v="14"/>
    <s v="L1444"/>
    <x v="0"/>
    <x v="0"/>
    <x v="535"/>
    <x v="6"/>
    <n v="19"/>
  </r>
  <r>
    <x v="86"/>
    <s v="L6972"/>
    <x v="0"/>
    <x v="1"/>
    <x v="536"/>
    <x v="5"/>
    <n v="20"/>
  </r>
  <r>
    <x v="87"/>
    <s v="L6972"/>
    <x v="0"/>
    <x v="1"/>
    <x v="537"/>
    <x v="5"/>
    <n v="20"/>
  </r>
  <r>
    <x v="88"/>
    <s v="L6972"/>
    <x v="0"/>
    <x v="1"/>
    <x v="538"/>
    <x v="5"/>
    <n v="20"/>
  </r>
  <r>
    <x v="40"/>
    <s v="L8811"/>
    <x v="0"/>
    <x v="1"/>
    <x v="539"/>
    <x v="1"/>
    <n v="21"/>
  </r>
  <r>
    <x v="15"/>
    <s v="L1444"/>
    <x v="0"/>
    <x v="1"/>
    <x v="540"/>
    <x v="6"/>
    <n v="19"/>
  </r>
  <r>
    <x v="17"/>
    <s v="L1444"/>
    <x v="0"/>
    <x v="1"/>
    <x v="541"/>
    <x v="6"/>
    <n v="19"/>
  </r>
  <r>
    <x v="18"/>
    <s v="L1444"/>
    <x v="0"/>
    <x v="0"/>
    <x v="542"/>
    <x v="6"/>
    <n v="19"/>
  </r>
  <r>
    <x v="41"/>
    <s v="L8811"/>
    <x v="0"/>
    <x v="1"/>
    <x v="543"/>
    <x v="1"/>
    <n v="21"/>
  </r>
  <r>
    <x v="42"/>
    <s v="L8811"/>
    <x v="0"/>
    <x v="1"/>
    <x v="544"/>
    <x v="1"/>
    <n v="21"/>
  </r>
  <r>
    <x v="19"/>
    <s v="L1444"/>
    <x v="0"/>
    <x v="1"/>
    <x v="545"/>
    <x v="6"/>
    <n v="19"/>
  </r>
  <r>
    <x v="21"/>
    <s v="L1444"/>
    <x v="0"/>
    <x v="1"/>
    <x v="546"/>
    <x v="6"/>
    <n v="19"/>
  </r>
  <r>
    <x v="22"/>
    <s v="L1444"/>
    <x v="0"/>
    <x v="1"/>
    <x v="547"/>
    <x v="6"/>
    <n v="19"/>
  </r>
  <r>
    <x v="23"/>
    <s v="L1444"/>
    <x v="0"/>
    <x v="1"/>
    <x v="548"/>
    <x v="6"/>
    <n v="19"/>
  </r>
  <r>
    <x v="25"/>
    <s v="L1444"/>
    <x v="0"/>
    <x v="0"/>
    <x v="549"/>
    <x v="6"/>
    <n v="19"/>
  </r>
  <r>
    <x v="26"/>
    <s v="L1444"/>
    <x v="0"/>
    <x v="1"/>
    <x v="550"/>
    <x v="6"/>
    <n v="19"/>
  </r>
  <r>
    <x v="27"/>
    <s v="L1444"/>
    <x v="0"/>
    <x v="1"/>
    <x v="551"/>
    <x v="6"/>
    <n v="19"/>
  </r>
  <r>
    <x v="29"/>
    <s v="L1444"/>
    <x v="0"/>
    <x v="1"/>
    <x v="552"/>
    <x v="6"/>
    <n v="19"/>
  </r>
  <r>
    <x v="30"/>
    <s v="L1444"/>
    <x v="0"/>
    <x v="1"/>
    <x v="553"/>
    <x v="6"/>
    <n v="19"/>
  </r>
  <r>
    <x v="43"/>
    <s v="L8811"/>
    <x v="0"/>
    <x v="1"/>
    <x v="554"/>
    <x v="1"/>
    <n v="21"/>
  </r>
  <r>
    <x v="31"/>
    <s v="L1444"/>
    <x v="0"/>
    <x v="1"/>
    <x v="555"/>
    <x v="6"/>
    <n v="19"/>
  </r>
  <r>
    <x v="44"/>
    <s v="L8811"/>
    <x v="0"/>
    <x v="1"/>
    <x v="556"/>
    <x v="1"/>
    <n v="21"/>
  </r>
  <r>
    <x v="32"/>
    <s v="L1444"/>
    <x v="0"/>
    <x v="0"/>
    <x v="557"/>
    <x v="6"/>
    <n v="19"/>
  </r>
  <r>
    <x v="45"/>
    <s v="L8811"/>
    <x v="0"/>
    <x v="1"/>
    <x v="558"/>
    <x v="1"/>
    <n v="21"/>
  </r>
  <r>
    <x v="78"/>
    <s v="L9476"/>
    <x v="2"/>
    <x v="0"/>
    <x v="559"/>
    <x v="2"/>
    <n v="24"/>
  </r>
  <r>
    <x v="34"/>
    <s v="L1444"/>
    <x v="0"/>
    <x v="1"/>
    <x v="560"/>
    <x v="6"/>
    <n v="19"/>
  </r>
  <r>
    <x v="46"/>
    <s v="L8811"/>
    <x v="0"/>
    <x v="1"/>
    <x v="561"/>
    <x v="1"/>
    <n v="21"/>
  </r>
  <r>
    <x v="35"/>
    <s v="L1444"/>
    <x v="0"/>
    <x v="1"/>
    <x v="562"/>
    <x v="6"/>
    <n v="19"/>
  </r>
  <r>
    <x v="89"/>
    <s v="L1444"/>
    <x v="0"/>
    <x v="1"/>
    <x v="563"/>
    <x v="6"/>
    <n v="19"/>
  </r>
  <r>
    <x v="36"/>
    <s v="L1444"/>
    <x v="0"/>
    <x v="1"/>
    <x v="564"/>
    <x v="6"/>
    <n v="19"/>
  </r>
  <r>
    <x v="47"/>
    <s v="L8811"/>
    <x v="0"/>
    <x v="1"/>
    <x v="565"/>
    <x v="1"/>
    <n v="21"/>
  </r>
  <r>
    <x v="37"/>
    <s v="L1444"/>
    <x v="0"/>
    <x v="1"/>
    <x v="566"/>
    <x v="6"/>
    <n v="19"/>
  </r>
  <r>
    <x v="59"/>
    <s v="L9476"/>
    <x v="2"/>
    <x v="0"/>
    <x v="567"/>
    <x v="2"/>
    <n v="24"/>
  </r>
  <r>
    <x v="38"/>
    <s v="L1444"/>
    <x v="0"/>
    <x v="1"/>
    <x v="568"/>
    <x v="6"/>
    <n v="19"/>
  </r>
  <r>
    <x v="48"/>
    <s v="L8811"/>
    <x v="0"/>
    <x v="1"/>
    <x v="569"/>
    <x v="1"/>
    <n v="21"/>
  </r>
  <r>
    <x v="53"/>
    <s v="L8811"/>
    <x v="0"/>
    <x v="0"/>
    <x v="570"/>
    <x v="1"/>
    <n v="21"/>
  </r>
  <r>
    <x v="54"/>
    <s v="L8811"/>
    <x v="0"/>
    <x v="0"/>
    <x v="571"/>
    <x v="1"/>
    <n v="21"/>
  </r>
  <r>
    <x v="49"/>
    <s v="L8811"/>
    <x v="0"/>
    <x v="1"/>
    <x v="572"/>
    <x v="1"/>
    <n v="21"/>
  </r>
  <r>
    <x v="50"/>
    <s v="L8811"/>
    <x v="0"/>
    <x v="1"/>
    <x v="573"/>
    <x v="1"/>
    <n v="21"/>
  </r>
  <r>
    <x v="51"/>
    <s v="L8811"/>
    <x v="0"/>
    <x v="1"/>
    <x v="574"/>
    <x v="1"/>
    <n v="21"/>
  </r>
  <r>
    <x v="66"/>
    <s v="L9476"/>
    <x v="2"/>
    <x v="0"/>
    <x v="575"/>
    <x v="2"/>
    <n v="24"/>
  </r>
  <r>
    <x v="40"/>
    <s v="L1444"/>
    <x v="0"/>
    <x v="1"/>
    <x v="576"/>
    <x v="6"/>
    <n v="19"/>
  </r>
  <r>
    <x v="52"/>
    <s v="L8811"/>
    <x v="0"/>
    <x v="0"/>
    <x v="577"/>
    <x v="1"/>
    <n v="21"/>
  </r>
  <r>
    <x v="55"/>
    <s v="L8811"/>
    <x v="0"/>
    <x v="1"/>
    <x v="578"/>
    <x v="1"/>
    <n v="21"/>
  </r>
  <r>
    <x v="41"/>
    <s v="L1444"/>
    <x v="0"/>
    <x v="1"/>
    <x v="579"/>
    <x v="6"/>
    <n v="19"/>
  </r>
  <r>
    <x v="20"/>
    <s v="L8811"/>
    <x v="0"/>
    <x v="0"/>
    <x v="580"/>
    <x v="1"/>
    <n v="21"/>
  </r>
  <r>
    <x v="52"/>
    <s v="L1444"/>
    <x v="0"/>
    <x v="0"/>
    <x v="581"/>
    <x v="6"/>
    <n v="19"/>
  </r>
  <r>
    <x v="42"/>
    <s v="L1444"/>
    <x v="0"/>
    <x v="1"/>
    <x v="582"/>
    <x v="6"/>
    <n v="19"/>
  </r>
  <r>
    <x v="39"/>
    <s v="L8811"/>
    <x v="0"/>
    <x v="1"/>
    <x v="583"/>
    <x v="1"/>
    <n v="21"/>
  </r>
  <r>
    <x v="56"/>
    <s v="L8811"/>
    <x v="0"/>
    <x v="1"/>
    <x v="584"/>
    <x v="1"/>
    <n v="21"/>
  </r>
  <r>
    <x v="77"/>
    <s v="L4037"/>
    <x v="2"/>
    <x v="0"/>
    <x v="585"/>
    <x v="0"/>
    <n v="26"/>
  </r>
  <r>
    <x v="43"/>
    <s v="L1444"/>
    <x v="0"/>
    <x v="1"/>
    <x v="586"/>
    <x v="6"/>
    <n v="19"/>
  </r>
  <r>
    <x v="60"/>
    <s v="L4037"/>
    <x v="2"/>
    <x v="0"/>
    <x v="587"/>
    <x v="0"/>
    <n v="26"/>
  </r>
  <r>
    <x v="44"/>
    <s v="L1444"/>
    <x v="0"/>
    <x v="0"/>
    <x v="588"/>
    <x v="6"/>
    <n v="19"/>
  </r>
  <r>
    <x v="45"/>
    <s v="L1444"/>
    <x v="0"/>
    <x v="1"/>
    <x v="589"/>
    <x v="6"/>
    <n v="19"/>
  </r>
  <r>
    <x v="57"/>
    <s v="L8811"/>
    <x v="0"/>
    <x v="1"/>
    <x v="590"/>
    <x v="1"/>
    <n v="21"/>
  </r>
  <r>
    <x v="59"/>
    <s v="L8811"/>
    <x v="0"/>
    <x v="0"/>
    <x v="591"/>
    <x v="1"/>
    <n v="21"/>
  </r>
  <r>
    <x v="89"/>
    <s v="L4037"/>
    <x v="2"/>
    <x v="0"/>
    <x v="592"/>
    <x v="0"/>
    <n v="26"/>
  </r>
  <r>
    <x v="46"/>
    <s v="L1444"/>
    <x v="0"/>
    <x v="1"/>
    <x v="593"/>
    <x v="6"/>
    <n v="19"/>
  </r>
  <r>
    <x v="60"/>
    <s v="L8811"/>
    <x v="0"/>
    <x v="0"/>
    <x v="594"/>
    <x v="1"/>
    <n v="21"/>
  </r>
  <r>
    <x v="6"/>
    <s v="L4037"/>
    <x v="2"/>
    <x v="0"/>
    <x v="595"/>
    <x v="0"/>
    <n v="26"/>
  </r>
  <r>
    <x v="58"/>
    <s v="L1444"/>
    <x v="0"/>
    <x v="0"/>
    <x v="595"/>
    <x v="6"/>
    <n v="19"/>
  </r>
  <r>
    <x v="58"/>
    <s v="L8811"/>
    <x v="0"/>
    <x v="0"/>
    <x v="596"/>
    <x v="1"/>
    <n v="21"/>
  </r>
  <r>
    <x v="47"/>
    <s v="L1444"/>
    <x v="0"/>
    <x v="1"/>
    <x v="597"/>
    <x v="6"/>
    <n v="19"/>
  </r>
  <r>
    <x v="62"/>
    <s v="L8811"/>
    <x v="0"/>
    <x v="0"/>
    <x v="598"/>
    <x v="1"/>
    <n v="21"/>
  </r>
  <r>
    <x v="61"/>
    <s v="L8811"/>
    <x v="0"/>
    <x v="1"/>
    <x v="599"/>
    <x v="1"/>
    <n v="21"/>
  </r>
  <r>
    <x v="48"/>
    <s v="L1444"/>
    <x v="0"/>
    <x v="1"/>
    <x v="600"/>
    <x v="6"/>
    <n v="19"/>
  </r>
  <r>
    <x v="63"/>
    <s v="L1444"/>
    <x v="0"/>
    <x v="0"/>
    <x v="601"/>
    <x v="6"/>
    <n v="19"/>
  </r>
  <r>
    <x v="63"/>
    <s v="L8811"/>
    <x v="0"/>
    <x v="0"/>
    <x v="602"/>
    <x v="1"/>
    <n v="21"/>
  </r>
  <r>
    <x v="49"/>
    <s v="L1444"/>
    <x v="0"/>
    <x v="1"/>
    <x v="603"/>
    <x v="6"/>
    <n v="19"/>
  </r>
  <r>
    <x v="50"/>
    <s v="L1444"/>
    <x v="0"/>
    <x v="0"/>
    <x v="604"/>
    <x v="6"/>
    <n v="19"/>
  </r>
  <r>
    <x v="51"/>
    <s v="L1444"/>
    <x v="0"/>
    <x v="1"/>
    <x v="605"/>
    <x v="6"/>
    <n v="19"/>
  </r>
  <r>
    <x v="64"/>
    <s v="L8811"/>
    <x v="0"/>
    <x v="1"/>
    <x v="606"/>
    <x v="1"/>
    <n v="21"/>
  </r>
  <r>
    <x v="53"/>
    <s v="L1444"/>
    <x v="0"/>
    <x v="1"/>
    <x v="607"/>
    <x v="6"/>
    <n v="19"/>
  </r>
  <r>
    <x v="65"/>
    <s v="L8811"/>
    <x v="0"/>
    <x v="1"/>
    <x v="608"/>
    <x v="1"/>
    <n v="21"/>
  </r>
  <r>
    <x v="54"/>
    <s v="L1444"/>
    <x v="0"/>
    <x v="1"/>
    <x v="609"/>
    <x v="6"/>
    <n v="19"/>
  </r>
  <r>
    <x v="55"/>
    <s v="L1444"/>
    <x v="0"/>
    <x v="1"/>
    <x v="610"/>
    <x v="6"/>
    <n v="19"/>
  </r>
  <r>
    <x v="11"/>
    <s v="L4037"/>
    <x v="1"/>
    <x v="1"/>
    <x v="611"/>
    <x v="0"/>
    <n v="31"/>
  </r>
  <r>
    <x v="38"/>
    <s v="L4037"/>
    <x v="1"/>
    <x v="1"/>
    <x v="612"/>
    <x v="0"/>
    <n v="31"/>
  </r>
  <r>
    <x v="48"/>
    <s v="L4037"/>
    <x v="1"/>
    <x v="1"/>
    <x v="613"/>
    <x v="0"/>
    <n v="31"/>
  </r>
  <r>
    <x v="86"/>
    <s v="L4037"/>
    <x v="1"/>
    <x v="1"/>
    <x v="613"/>
    <x v="0"/>
    <n v="31"/>
  </r>
  <r>
    <x v="55"/>
    <s v="L4037"/>
    <x v="1"/>
    <x v="1"/>
    <x v="614"/>
    <x v="0"/>
    <n v="31"/>
  </r>
  <r>
    <x v="14"/>
    <s v="L4037"/>
    <x v="1"/>
    <x v="1"/>
    <x v="615"/>
    <x v="0"/>
    <n v="31"/>
  </r>
  <r>
    <x v="66"/>
    <s v="L8811"/>
    <x v="0"/>
    <x v="0"/>
    <x v="616"/>
    <x v="1"/>
    <n v="21"/>
  </r>
  <r>
    <x v="39"/>
    <s v="L1444"/>
    <x v="0"/>
    <x v="1"/>
    <x v="617"/>
    <x v="6"/>
    <n v="19"/>
  </r>
  <r>
    <x v="74"/>
    <s v="L4037"/>
    <x v="1"/>
    <x v="1"/>
    <x v="618"/>
    <x v="0"/>
    <n v="31"/>
  </r>
  <r>
    <x v="41"/>
    <s v="L4037"/>
    <x v="1"/>
    <x v="1"/>
    <x v="619"/>
    <x v="0"/>
    <n v="31"/>
  </r>
  <r>
    <x v="56"/>
    <s v="L1444"/>
    <x v="0"/>
    <x v="0"/>
    <x v="620"/>
    <x v="6"/>
    <n v="19"/>
  </r>
  <r>
    <x v="49"/>
    <s v="L4037"/>
    <x v="1"/>
    <x v="1"/>
    <x v="621"/>
    <x v="0"/>
    <n v="31"/>
  </r>
  <r>
    <x v="67"/>
    <s v="L8811"/>
    <x v="0"/>
    <x v="1"/>
    <x v="622"/>
    <x v="1"/>
    <n v="21"/>
  </r>
  <r>
    <x v="87"/>
    <s v="L4037"/>
    <x v="2"/>
    <x v="0"/>
    <x v="623"/>
    <x v="0"/>
    <n v="26"/>
  </r>
  <r>
    <x v="80"/>
    <s v="L4037"/>
    <x v="1"/>
    <x v="1"/>
    <x v="624"/>
    <x v="0"/>
    <n v="31"/>
  </r>
  <r>
    <x v="17"/>
    <s v="L4037"/>
    <x v="1"/>
    <x v="1"/>
    <x v="625"/>
    <x v="0"/>
    <n v="31"/>
  </r>
  <r>
    <x v="57"/>
    <s v="L1444"/>
    <x v="0"/>
    <x v="1"/>
    <x v="626"/>
    <x v="6"/>
    <n v="19"/>
  </r>
  <r>
    <x v="70"/>
    <s v="L4037"/>
    <x v="1"/>
    <x v="1"/>
    <x v="627"/>
    <x v="0"/>
    <n v="31"/>
  </r>
  <r>
    <x v="0"/>
    <s v="L4671"/>
    <x v="0"/>
    <x v="0"/>
    <x v="628"/>
    <x v="7"/>
    <n v="18"/>
  </r>
  <r>
    <x v="22"/>
    <s v="L4037"/>
    <x v="1"/>
    <x v="1"/>
    <x v="629"/>
    <x v="0"/>
    <n v="31"/>
  </r>
  <r>
    <x v="88"/>
    <s v="L4037"/>
    <x v="1"/>
    <x v="1"/>
    <x v="630"/>
    <x v="0"/>
    <n v="31"/>
  </r>
  <r>
    <x v="16"/>
    <s v="L4037"/>
    <x v="1"/>
    <x v="1"/>
    <x v="631"/>
    <x v="0"/>
    <n v="31"/>
  </r>
  <r>
    <x v="68"/>
    <s v="L8811"/>
    <x v="0"/>
    <x v="1"/>
    <x v="632"/>
    <x v="1"/>
    <n v="21"/>
  </r>
  <r>
    <x v="79"/>
    <s v="L4037"/>
    <x v="1"/>
    <x v="1"/>
    <x v="633"/>
    <x v="0"/>
    <n v="31"/>
  </r>
  <r>
    <x v="65"/>
    <s v="L4037"/>
    <x v="1"/>
    <x v="1"/>
    <x v="634"/>
    <x v="0"/>
    <n v="31"/>
  </r>
  <r>
    <x v="69"/>
    <s v="L8811"/>
    <x v="0"/>
    <x v="1"/>
    <x v="635"/>
    <x v="1"/>
    <n v="21"/>
  </r>
  <r>
    <x v="45"/>
    <s v="L4037"/>
    <x v="1"/>
    <x v="1"/>
    <x v="636"/>
    <x v="0"/>
    <n v="31"/>
  </r>
  <r>
    <x v="25"/>
    <s v="L4037"/>
    <x v="1"/>
    <x v="1"/>
    <x v="637"/>
    <x v="0"/>
    <n v="31"/>
  </r>
  <r>
    <x v="39"/>
    <s v="L4037"/>
    <x v="1"/>
    <x v="1"/>
    <x v="638"/>
    <x v="0"/>
    <n v="31"/>
  </r>
  <r>
    <x v="70"/>
    <s v="L8811"/>
    <x v="0"/>
    <x v="1"/>
    <x v="639"/>
    <x v="1"/>
    <n v="21"/>
  </r>
  <r>
    <x v="72"/>
    <s v="L1444"/>
    <x v="0"/>
    <x v="0"/>
    <x v="640"/>
    <x v="6"/>
    <n v="19"/>
  </r>
  <r>
    <x v="71"/>
    <s v="L8811"/>
    <x v="0"/>
    <x v="1"/>
    <x v="641"/>
    <x v="1"/>
    <n v="21"/>
  </r>
  <r>
    <x v="59"/>
    <s v="L1444"/>
    <x v="0"/>
    <x v="1"/>
    <x v="642"/>
    <x v="6"/>
    <n v="19"/>
  </r>
  <r>
    <x v="68"/>
    <s v="L4037"/>
    <x v="1"/>
    <x v="1"/>
    <x v="643"/>
    <x v="0"/>
    <n v="31"/>
  </r>
  <r>
    <x v="73"/>
    <s v="L8811"/>
    <x v="0"/>
    <x v="1"/>
    <x v="644"/>
    <x v="1"/>
    <n v="21"/>
  </r>
  <r>
    <x v="75"/>
    <s v="L1444"/>
    <x v="0"/>
    <x v="0"/>
    <x v="645"/>
    <x v="6"/>
    <n v="19"/>
  </r>
  <r>
    <x v="32"/>
    <s v="L4037"/>
    <x v="1"/>
    <x v="1"/>
    <x v="646"/>
    <x v="0"/>
    <n v="31"/>
  </r>
  <r>
    <x v="74"/>
    <s v="L8811"/>
    <x v="0"/>
    <x v="1"/>
    <x v="647"/>
    <x v="1"/>
    <n v="21"/>
  </r>
  <r>
    <x v="60"/>
    <s v="L1444"/>
    <x v="0"/>
    <x v="1"/>
    <x v="648"/>
    <x v="6"/>
    <n v="19"/>
  </r>
  <r>
    <x v="85"/>
    <s v="L4037"/>
    <x v="1"/>
    <x v="1"/>
    <x v="649"/>
    <x v="0"/>
    <n v="31"/>
  </r>
  <r>
    <x v="75"/>
    <s v="L8811"/>
    <x v="0"/>
    <x v="0"/>
    <x v="650"/>
    <x v="1"/>
    <n v="21"/>
  </r>
  <r>
    <x v="53"/>
    <s v="L4037"/>
    <x v="2"/>
    <x v="0"/>
    <x v="651"/>
    <x v="0"/>
    <n v="26"/>
  </r>
  <r>
    <x v="76"/>
    <s v="L8811"/>
    <x v="0"/>
    <x v="1"/>
    <x v="652"/>
    <x v="1"/>
    <n v="21"/>
  </r>
  <r>
    <x v="0"/>
    <s v="L2169"/>
    <x v="0"/>
    <x v="0"/>
    <x v="653"/>
    <x v="8"/>
    <n v="19"/>
  </r>
  <r>
    <x v="77"/>
    <s v="L8811"/>
    <x v="0"/>
    <x v="1"/>
    <x v="654"/>
    <x v="1"/>
    <n v="21"/>
  </r>
  <r>
    <x v="61"/>
    <s v="L1444"/>
    <x v="0"/>
    <x v="1"/>
    <x v="655"/>
    <x v="6"/>
    <n v="19"/>
  </r>
  <r>
    <x v="77"/>
    <s v="L9476"/>
    <x v="2"/>
    <x v="0"/>
    <x v="656"/>
    <x v="2"/>
    <n v="24"/>
  </r>
  <r>
    <x v="47"/>
    <s v="L4037"/>
    <x v="1"/>
    <x v="1"/>
    <x v="657"/>
    <x v="0"/>
    <n v="31"/>
  </r>
  <r>
    <x v="36"/>
    <s v="L4037"/>
    <x v="1"/>
    <x v="1"/>
    <x v="658"/>
    <x v="0"/>
    <n v="31"/>
  </r>
  <r>
    <x v="62"/>
    <s v="L1444"/>
    <x v="0"/>
    <x v="1"/>
    <x v="659"/>
    <x v="6"/>
    <n v="19"/>
  </r>
  <r>
    <x v="1"/>
    <s v="L4671"/>
    <x v="0"/>
    <x v="0"/>
    <x v="660"/>
    <x v="7"/>
    <n v="18"/>
  </r>
  <r>
    <x v="27"/>
    <s v="L4037"/>
    <x v="1"/>
    <x v="1"/>
    <x v="661"/>
    <x v="0"/>
    <n v="31"/>
  </r>
  <r>
    <x v="78"/>
    <s v="L8811"/>
    <x v="0"/>
    <x v="1"/>
    <x v="662"/>
    <x v="1"/>
    <n v="21"/>
  </r>
  <r>
    <x v="60"/>
    <s v="L9476"/>
    <x v="2"/>
    <x v="0"/>
    <x v="663"/>
    <x v="2"/>
    <n v="24"/>
  </r>
  <r>
    <x v="7"/>
    <s v="L4037"/>
    <x v="1"/>
    <x v="1"/>
    <x v="664"/>
    <x v="0"/>
    <n v="31"/>
  </r>
  <r>
    <x v="79"/>
    <s v="L8811"/>
    <x v="0"/>
    <x v="1"/>
    <x v="665"/>
    <x v="1"/>
    <n v="21"/>
  </r>
  <r>
    <x v="8"/>
    <s v="L4037"/>
    <x v="2"/>
    <x v="0"/>
    <x v="666"/>
    <x v="0"/>
    <n v="26"/>
  </r>
  <r>
    <x v="2"/>
    <s v="L4671"/>
    <x v="0"/>
    <x v="0"/>
    <x v="666"/>
    <x v="7"/>
    <n v="18"/>
  </r>
  <r>
    <x v="80"/>
    <s v="L8811"/>
    <x v="0"/>
    <x v="1"/>
    <x v="667"/>
    <x v="1"/>
    <n v="21"/>
  </r>
  <r>
    <x v="64"/>
    <s v="L1444"/>
    <x v="0"/>
    <x v="1"/>
    <x v="668"/>
    <x v="6"/>
    <n v="19"/>
  </r>
  <r>
    <x v="71"/>
    <s v="L4037"/>
    <x v="1"/>
    <x v="1"/>
    <x v="669"/>
    <x v="0"/>
    <n v="31"/>
  </r>
  <r>
    <x v="65"/>
    <s v="L1444"/>
    <x v="0"/>
    <x v="1"/>
    <x v="670"/>
    <x v="6"/>
    <n v="19"/>
  </r>
  <r>
    <x v="81"/>
    <s v="L8811"/>
    <x v="0"/>
    <x v="1"/>
    <x v="671"/>
    <x v="1"/>
    <n v="21"/>
  </r>
  <r>
    <x v="83"/>
    <s v="L8811"/>
    <x v="0"/>
    <x v="0"/>
    <x v="672"/>
    <x v="1"/>
    <n v="21"/>
  </r>
  <r>
    <x v="89"/>
    <s v="L9476"/>
    <x v="2"/>
    <x v="0"/>
    <x v="673"/>
    <x v="2"/>
    <n v="24"/>
  </r>
  <r>
    <x v="3"/>
    <s v="L4671"/>
    <x v="0"/>
    <x v="0"/>
    <x v="674"/>
    <x v="7"/>
    <n v="18"/>
  </r>
  <r>
    <x v="23"/>
    <s v="L4037"/>
    <x v="2"/>
    <x v="0"/>
    <x v="675"/>
    <x v="0"/>
    <n v="26"/>
  </r>
  <r>
    <x v="40"/>
    <s v="L4037"/>
    <x v="1"/>
    <x v="1"/>
    <x v="676"/>
    <x v="0"/>
    <n v="31"/>
  </r>
  <r>
    <x v="82"/>
    <s v="L8811"/>
    <x v="0"/>
    <x v="1"/>
    <x v="677"/>
    <x v="1"/>
    <n v="21"/>
  </r>
  <r>
    <x v="42"/>
    <s v="L4037"/>
    <x v="1"/>
    <x v="1"/>
    <x v="678"/>
    <x v="0"/>
    <n v="31"/>
  </r>
  <r>
    <x v="6"/>
    <s v="L9476"/>
    <x v="2"/>
    <x v="0"/>
    <x v="679"/>
    <x v="2"/>
    <n v="24"/>
  </r>
  <r>
    <x v="34"/>
    <s v="L4037"/>
    <x v="1"/>
    <x v="1"/>
    <x v="680"/>
    <x v="0"/>
    <n v="31"/>
  </r>
  <r>
    <x v="1"/>
    <s v="L2169"/>
    <x v="0"/>
    <x v="0"/>
    <x v="681"/>
    <x v="8"/>
    <n v="19"/>
  </r>
  <r>
    <x v="50"/>
    <s v="L4037"/>
    <x v="1"/>
    <x v="1"/>
    <x v="682"/>
    <x v="0"/>
    <n v="31"/>
  </r>
  <r>
    <x v="4"/>
    <s v="L4671"/>
    <x v="0"/>
    <x v="0"/>
    <x v="683"/>
    <x v="7"/>
    <n v="18"/>
  </r>
  <r>
    <x v="43"/>
    <s v="L4037"/>
    <x v="1"/>
    <x v="1"/>
    <x v="684"/>
    <x v="0"/>
    <n v="31"/>
  </r>
  <r>
    <x v="46"/>
    <s v="L4037"/>
    <x v="1"/>
    <x v="1"/>
    <x v="685"/>
    <x v="0"/>
    <n v="31"/>
  </r>
  <r>
    <x v="18"/>
    <s v="L4037"/>
    <x v="1"/>
    <x v="1"/>
    <x v="686"/>
    <x v="0"/>
    <n v="31"/>
  </r>
  <r>
    <x v="84"/>
    <s v="L8811"/>
    <x v="0"/>
    <x v="1"/>
    <x v="687"/>
    <x v="1"/>
    <n v="21"/>
  </r>
  <r>
    <x v="2"/>
    <s v="L2169"/>
    <x v="0"/>
    <x v="0"/>
    <x v="688"/>
    <x v="8"/>
    <n v="19"/>
  </r>
  <r>
    <x v="5"/>
    <s v="L4671"/>
    <x v="0"/>
    <x v="1"/>
    <x v="689"/>
    <x v="7"/>
    <n v="18"/>
  </r>
  <r>
    <x v="6"/>
    <s v="L4671"/>
    <x v="0"/>
    <x v="1"/>
    <x v="690"/>
    <x v="7"/>
    <n v="18"/>
  </r>
  <r>
    <x v="66"/>
    <s v="L1444"/>
    <x v="0"/>
    <x v="1"/>
    <x v="691"/>
    <x v="6"/>
    <n v="19"/>
  </r>
  <r>
    <x v="12"/>
    <s v="L4037"/>
    <x v="1"/>
    <x v="1"/>
    <x v="692"/>
    <x v="0"/>
    <n v="31"/>
  </r>
  <r>
    <x v="5"/>
    <s v="L4037"/>
    <x v="1"/>
    <x v="1"/>
    <x v="693"/>
    <x v="0"/>
    <n v="31"/>
  </r>
  <r>
    <x v="67"/>
    <s v="L1444"/>
    <x v="0"/>
    <x v="0"/>
    <x v="694"/>
    <x v="6"/>
    <n v="19"/>
  </r>
  <r>
    <x v="7"/>
    <s v="L4671"/>
    <x v="0"/>
    <x v="0"/>
    <x v="695"/>
    <x v="7"/>
    <n v="18"/>
  </r>
  <r>
    <x v="37"/>
    <s v="L4037"/>
    <x v="1"/>
    <x v="1"/>
    <x v="696"/>
    <x v="0"/>
    <n v="31"/>
  </r>
  <r>
    <x v="8"/>
    <s v="L4671"/>
    <x v="0"/>
    <x v="1"/>
    <x v="697"/>
    <x v="7"/>
    <n v="18"/>
  </r>
  <r>
    <x v="9"/>
    <s v="L4671"/>
    <x v="0"/>
    <x v="1"/>
    <x v="698"/>
    <x v="7"/>
    <n v="18"/>
  </r>
  <r>
    <x v="87"/>
    <s v="L8811"/>
    <x v="0"/>
    <x v="0"/>
    <x v="699"/>
    <x v="1"/>
    <n v="21"/>
  </r>
  <r>
    <x v="81"/>
    <s v="L4037"/>
    <x v="1"/>
    <x v="1"/>
    <x v="700"/>
    <x v="0"/>
    <n v="31"/>
  </r>
  <r>
    <x v="26"/>
    <s v="L4037"/>
    <x v="1"/>
    <x v="1"/>
    <x v="701"/>
    <x v="0"/>
    <n v="31"/>
  </r>
  <r>
    <x v="10"/>
    <s v="L4671"/>
    <x v="0"/>
    <x v="1"/>
    <x v="702"/>
    <x v="7"/>
    <n v="18"/>
  </r>
  <r>
    <x v="11"/>
    <s v="L4671"/>
    <x v="0"/>
    <x v="1"/>
    <x v="703"/>
    <x v="7"/>
    <n v="18"/>
  </r>
  <r>
    <x v="62"/>
    <s v="L4037"/>
    <x v="2"/>
    <x v="0"/>
    <x v="704"/>
    <x v="0"/>
    <n v="26"/>
  </r>
  <r>
    <x v="83"/>
    <s v="L4037"/>
    <x v="2"/>
    <x v="0"/>
    <x v="705"/>
    <x v="0"/>
    <n v="26"/>
  </r>
  <r>
    <x v="3"/>
    <s v="L2169"/>
    <x v="0"/>
    <x v="0"/>
    <x v="706"/>
    <x v="8"/>
    <n v="19"/>
  </r>
  <r>
    <x v="12"/>
    <s v="L4671"/>
    <x v="0"/>
    <x v="1"/>
    <x v="707"/>
    <x v="7"/>
    <n v="18"/>
  </r>
  <r>
    <x v="13"/>
    <s v="L4671"/>
    <x v="0"/>
    <x v="1"/>
    <x v="708"/>
    <x v="7"/>
    <n v="18"/>
  </r>
  <r>
    <x v="85"/>
    <s v="L8811"/>
    <x v="0"/>
    <x v="1"/>
    <x v="709"/>
    <x v="1"/>
    <n v="21"/>
  </r>
  <r>
    <x v="14"/>
    <s v="L4671"/>
    <x v="0"/>
    <x v="1"/>
    <x v="710"/>
    <x v="7"/>
    <n v="18"/>
  </r>
  <r>
    <x v="15"/>
    <s v="L4671"/>
    <x v="0"/>
    <x v="1"/>
    <x v="711"/>
    <x v="7"/>
    <n v="18"/>
  </r>
  <r>
    <x v="16"/>
    <s v="L4671"/>
    <x v="0"/>
    <x v="0"/>
    <x v="712"/>
    <x v="7"/>
    <n v="18"/>
  </r>
  <r>
    <x v="17"/>
    <s v="L4671"/>
    <x v="0"/>
    <x v="1"/>
    <x v="713"/>
    <x v="7"/>
    <n v="18"/>
  </r>
  <r>
    <x v="68"/>
    <s v="L1444"/>
    <x v="0"/>
    <x v="0"/>
    <x v="714"/>
    <x v="6"/>
    <n v="19"/>
  </r>
  <r>
    <x v="69"/>
    <s v="L1444"/>
    <x v="0"/>
    <x v="1"/>
    <x v="715"/>
    <x v="6"/>
    <n v="19"/>
  </r>
  <r>
    <x v="18"/>
    <s v="L4671"/>
    <x v="0"/>
    <x v="1"/>
    <x v="716"/>
    <x v="7"/>
    <n v="18"/>
  </r>
  <r>
    <x v="57"/>
    <s v="L4037"/>
    <x v="1"/>
    <x v="1"/>
    <x v="717"/>
    <x v="0"/>
    <n v="31"/>
  </r>
  <r>
    <x v="86"/>
    <s v="L8811"/>
    <x v="0"/>
    <x v="1"/>
    <x v="718"/>
    <x v="1"/>
    <n v="21"/>
  </r>
  <r>
    <x v="4"/>
    <s v="L2169"/>
    <x v="0"/>
    <x v="0"/>
    <x v="719"/>
    <x v="8"/>
    <n v="19"/>
  </r>
  <r>
    <x v="88"/>
    <s v="L8811"/>
    <x v="0"/>
    <x v="1"/>
    <x v="720"/>
    <x v="1"/>
    <n v="21"/>
  </r>
  <r>
    <x v="29"/>
    <s v="L4037"/>
    <x v="1"/>
    <x v="1"/>
    <x v="721"/>
    <x v="0"/>
    <n v="31"/>
  </r>
  <r>
    <x v="70"/>
    <s v="L1444"/>
    <x v="0"/>
    <x v="1"/>
    <x v="722"/>
    <x v="6"/>
    <n v="19"/>
  </r>
  <r>
    <x v="23"/>
    <s v="L4037"/>
    <x v="1"/>
    <x v="1"/>
    <x v="723"/>
    <x v="0"/>
    <n v="31"/>
  </r>
  <r>
    <x v="19"/>
    <s v="L4671"/>
    <x v="0"/>
    <x v="1"/>
    <x v="724"/>
    <x v="7"/>
    <n v="18"/>
  </r>
  <r>
    <x v="71"/>
    <s v="L1444"/>
    <x v="0"/>
    <x v="1"/>
    <x v="725"/>
    <x v="6"/>
    <n v="19"/>
  </r>
  <r>
    <x v="6"/>
    <s v="L2169"/>
    <x v="0"/>
    <x v="0"/>
    <x v="726"/>
    <x v="8"/>
    <n v="19"/>
  </r>
  <r>
    <x v="20"/>
    <s v="L4671"/>
    <x v="0"/>
    <x v="0"/>
    <x v="727"/>
    <x v="7"/>
    <n v="18"/>
  </r>
  <r>
    <x v="54"/>
    <s v="L4037"/>
    <x v="2"/>
    <x v="0"/>
    <x v="728"/>
    <x v="0"/>
    <n v="26"/>
  </r>
  <r>
    <x v="21"/>
    <s v="L4671"/>
    <x v="0"/>
    <x v="1"/>
    <x v="729"/>
    <x v="7"/>
    <n v="18"/>
  </r>
  <r>
    <x v="44"/>
    <s v="L4037"/>
    <x v="1"/>
    <x v="1"/>
    <x v="730"/>
    <x v="0"/>
    <n v="31"/>
  </r>
  <r>
    <x v="73"/>
    <s v="L1444"/>
    <x v="0"/>
    <x v="1"/>
    <x v="731"/>
    <x v="6"/>
    <n v="19"/>
  </r>
  <r>
    <x v="22"/>
    <s v="L4671"/>
    <x v="0"/>
    <x v="1"/>
    <x v="732"/>
    <x v="7"/>
    <n v="18"/>
  </r>
  <r>
    <x v="35"/>
    <s v="L4037"/>
    <x v="1"/>
    <x v="1"/>
    <x v="733"/>
    <x v="0"/>
    <n v="31"/>
  </r>
  <r>
    <x v="19"/>
    <s v="L4037"/>
    <x v="1"/>
    <x v="1"/>
    <x v="734"/>
    <x v="0"/>
    <n v="31"/>
  </r>
  <r>
    <x v="7"/>
    <s v="L2169"/>
    <x v="0"/>
    <x v="0"/>
    <x v="735"/>
    <x v="8"/>
    <n v="19"/>
  </r>
  <r>
    <x v="23"/>
    <s v="L4671"/>
    <x v="0"/>
    <x v="1"/>
    <x v="736"/>
    <x v="7"/>
    <n v="18"/>
  </r>
  <r>
    <x v="8"/>
    <s v="L2169"/>
    <x v="0"/>
    <x v="0"/>
    <x v="737"/>
    <x v="8"/>
    <n v="19"/>
  </r>
  <r>
    <x v="9"/>
    <s v="L2169"/>
    <x v="0"/>
    <x v="1"/>
    <x v="738"/>
    <x v="8"/>
    <n v="19"/>
  </r>
  <r>
    <x v="74"/>
    <s v="L1444"/>
    <x v="0"/>
    <x v="0"/>
    <x v="739"/>
    <x v="6"/>
    <n v="19"/>
  </r>
  <r>
    <x v="10"/>
    <s v="L2169"/>
    <x v="0"/>
    <x v="1"/>
    <x v="740"/>
    <x v="8"/>
    <n v="19"/>
  </r>
  <r>
    <x v="11"/>
    <s v="L2169"/>
    <x v="0"/>
    <x v="1"/>
    <x v="741"/>
    <x v="8"/>
    <n v="19"/>
  </r>
  <r>
    <x v="84"/>
    <s v="L4037"/>
    <x v="1"/>
    <x v="1"/>
    <x v="742"/>
    <x v="0"/>
    <n v="31"/>
  </r>
  <r>
    <x v="24"/>
    <s v="L4671"/>
    <x v="0"/>
    <x v="0"/>
    <x v="743"/>
    <x v="7"/>
    <n v="18"/>
  </r>
  <r>
    <x v="25"/>
    <s v="L4671"/>
    <x v="0"/>
    <x v="1"/>
    <x v="744"/>
    <x v="7"/>
    <n v="18"/>
  </r>
  <r>
    <x v="58"/>
    <s v="L4037"/>
    <x v="1"/>
    <x v="1"/>
    <x v="745"/>
    <x v="0"/>
    <n v="31"/>
  </r>
  <r>
    <x v="26"/>
    <s v="L4671"/>
    <x v="0"/>
    <x v="1"/>
    <x v="746"/>
    <x v="7"/>
    <n v="18"/>
  </r>
  <r>
    <x v="13"/>
    <s v="L2169"/>
    <x v="0"/>
    <x v="1"/>
    <x v="747"/>
    <x v="8"/>
    <n v="19"/>
  </r>
  <r>
    <x v="27"/>
    <s v="L4671"/>
    <x v="0"/>
    <x v="1"/>
    <x v="748"/>
    <x v="7"/>
    <n v="18"/>
  </r>
  <r>
    <x v="28"/>
    <s v="L4671"/>
    <x v="0"/>
    <x v="0"/>
    <x v="749"/>
    <x v="7"/>
    <n v="18"/>
  </r>
  <r>
    <x v="76"/>
    <s v="L1444"/>
    <x v="0"/>
    <x v="1"/>
    <x v="750"/>
    <x v="6"/>
    <n v="19"/>
  </r>
  <r>
    <x v="16"/>
    <s v="L2169"/>
    <x v="0"/>
    <x v="0"/>
    <x v="751"/>
    <x v="8"/>
    <n v="19"/>
  </r>
  <r>
    <x v="77"/>
    <s v="L1444"/>
    <x v="0"/>
    <x v="1"/>
    <x v="752"/>
    <x v="6"/>
    <n v="19"/>
  </r>
  <r>
    <x v="29"/>
    <s v="L4671"/>
    <x v="0"/>
    <x v="1"/>
    <x v="753"/>
    <x v="7"/>
    <n v="18"/>
  </r>
  <r>
    <x v="17"/>
    <s v="L2169"/>
    <x v="0"/>
    <x v="1"/>
    <x v="754"/>
    <x v="8"/>
    <n v="19"/>
  </r>
  <r>
    <x v="31"/>
    <s v="L4037"/>
    <x v="2"/>
    <x v="0"/>
    <x v="755"/>
    <x v="0"/>
    <n v="26"/>
  </r>
  <r>
    <x v="30"/>
    <s v="L4671"/>
    <x v="0"/>
    <x v="1"/>
    <x v="755"/>
    <x v="7"/>
    <n v="18"/>
  </r>
  <r>
    <x v="31"/>
    <s v="L4671"/>
    <x v="0"/>
    <x v="1"/>
    <x v="756"/>
    <x v="7"/>
    <n v="18"/>
  </r>
  <r>
    <x v="28"/>
    <s v="L4037"/>
    <x v="1"/>
    <x v="1"/>
    <x v="757"/>
    <x v="0"/>
    <n v="31"/>
  </r>
  <r>
    <x v="32"/>
    <s v="L4671"/>
    <x v="0"/>
    <x v="1"/>
    <x v="758"/>
    <x v="7"/>
    <n v="18"/>
  </r>
  <r>
    <x v="64"/>
    <s v="L4037"/>
    <x v="1"/>
    <x v="1"/>
    <x v="759"/>
    <x v="0"/>
    <n v="31"/>
  </r>
  <r>
    <x v="78"/>
    <s v="L1444"/>
    <x v="0"/>
    <x v="1"/>
    <x v="760"/>
    <x v="6"/>
    <n v="19"/>
  </r>
  <r>
    <x v="87"/>
    <s v="L9476"/>
    <x v="2"/>
    <x v="0"/>
    <x v="761"/>
    <x v="2"/>
    <n v="24"/>
  </r>
  <r>
    <x v="30"/>
    <s v="L4037"/>
    <x v="1"/>
    <x v="1"/>
    <x v="762"/>
    <x v="0"/>
    <n v="31"/>
  </r>
  <r>
    <x v="79"/>
    <s v="L1444"/>
    <x v="0"/>
    <x v="1"/>
    <x v="763"/>
    <x v="6"/>
    <n v="19"/>
  </r>
  <r>
    <x v="67"/>
    <s v="L4037"/>
    <x v="1"/>
    <x v="1"/>
    <x v="764"/>
    <x v="0"/>
    <n v="31"/>
  </r>
  <r>
    <x v="9"/>
    <s v="L4037"/>
    <x v="1"/>
    <x v="1"/>
    <x v="765"/>
    <x v="0"/>
    <n v="31"/>
  </r>
  <r>
    <x v="76"/>
    <s v="L4037"/>
    <x v="1"/>
    <x v="1"/>
    <x v="766"/>
    <x v="0"/>
    <n v="31"/>
  </r>
  <r>
    <x v="80"/>
    <s v="L1444"/>
    <x v="0"/>
    <x v="1"/>
    <x v="767"/>
    <x v="6"/>
    <n v="19"/>
  </r>
  <r>
    <x v="20"/>
    <s v="L2169"/>
    <x v="0"/>
    <x v="0"/>
    <x v="768"/>
    <x v="8"/>
    <n v="19"/>
  </r>
  <r>
    <x v="21"/>
    <s v="L2169"/>
    <x v="0"/>
    <x v="0"/>
    <x v="769"/>
    <x v="8"/>
    <n v="19"/>
  </r>
  <r>
    <x v="22"/>
    <s v="L2169"/>
    <x v="0"/>
    <x v="1"/>
    <x v="770"/>
    <x v="8"/>
    <n v="19"/>
  </r>
  <r>
    <x v="33"/>
    <s v="L4671"/>
    <x v="0"/>
    <x v="0"/>
    <x v="771"/>
    <x v="7"/>
    <n v="18"/>
  </r>
  <r>
    <x v="23"/>
    <s v="L2169"/>
    <x v="0"/>
    <x v="0"/>
    <x v="772"/>
    <x v="8"/>
    <n v="19"/>
  </r>
  <r>
    <x v="34"/>
    <s v="L4671"/>
    <x v="0"/>
    <x v="1"/>
    <x v="772"/>
    <x v="7"/>
    <n v="18"/>
  </r>
  <r>
    <x v="61"/>
    <s v="L4037"/>
    <x v="1"/>
    <x v="1"/>
    <x v="773"/>
    <x v="0"/>
    <n v="31"/>
  </r>
  <r>
    <x v="81"/>
    <s v="L1444"/>
    <x v="0"/>
    <x v="1"/>
    <x v="774"/>
    <x v="6"/>
    <n v="19"/>
  </r>
  <r>
    <x v="20"/>
    <s v="L4037"/>
    <x v="1"/>
    <x v="1"/>
    <x v="774"/>
    <x v="0"/>
    <n v="31"/>
  </r>
  <r>
    <x v="56"/>
    <s v="L4037"/>
    <x v="1"/>
    <x v="1"/>
    <x v="775"/>
    <x v="0"/>
    <n v="31"/>
  </r>
  <r>
    <x v="24"/>
    <s v="L2169"/>
    <x v="0"/>
    <x v="0"/>
    <x v="776"/>
    <x v="8"/>
    <n v="19"/>
  </r>
  <r>
    <x v="26"/>
    <s v="L2169"/>
    <x v="0"/>
    <x v="1"/>
    <x v="777"/>
    <x v="8"/>
    <n v="19"/>
  </r>
  <r>
    <x v="27"/>
    <s v="L2169"/>
    <x v="0"/>
    <x v="1"/>
    <x v="778"/>
    <x v="8"/>
    <n v="19"/>
  </r>
  <r>
    <x v="35"/>
    <s v="L4671"/>
    <x v="0"/>
    <x v="1"/>
    <x v="779"/>
    <x v="7"/>
    <n v="18"/>
  </r>
  <r>
    <x v="28"/>
    <s v="L2169"/>
    <x v="0"/>
    <x v="0"/>
    <x v="780"/>
    <x v="8"/>
    <n v="19"/>
  </r>
  <r>
    <x v="89"/>
    <s v="L4671"/>
    <x v="0"/>
    <x v="1"/>
    <x v="781"/>
    <x v="7"/>
    <n v="18"/>
  </r>
  <r>
    <x v="36"/>
    <s v="L4671"/>
    <x v="0"/>
    <x v="1"/>
    <x v="782"/>
    <x v="7"/>
    <n v="18"/>
  </r>
  <r>
    <x v="29"/>
    <s v="L2169"/>
    <x v="0"/>
    <x v="1"/>
    <x v="783"/>
    <x v="8"/>
    <n v="19"/>
  </r>
  <r>
    <x v="30"/>
    <s v="L2169"/>
    <x v="0"/>
    <x v="1"/>
    <x v="784"/>
    <x v="8"/>
    <n v="19"/>
  </r>
  <r>
    <x v="82"/>
    <s v="L1444"/>
    <x v="0"/>
    <x v="1"/>
    <x v="785"/>
    <x v="6"/>
    <n v="19"/>
  </r>
  <r>
    <x v="37"/>
    <s v="L4671"/>
    <x v="0"/>
    <x v="1"/>
    <x v="786"/>
    <x v="7"/>
    <n v="18"/>
  </r>
  <r>
    <x v="31"/>
    <s v="L2169"/>
    <x v="0"/>
    <x v="0"/>
    <x v="787"/>
    <x v="8"/>
    <n v="19"/>
  </r>
  <r>
    <x v="32"/>
    <s v="L2169"/>
    <x v="0"/>
    <x v="1"/>
    <x v="788"/>
    <x v="8"/>
    <n v="19"/>
  </r>
  <r>
    <x v="83"/>
    <s v="L1444"/>
    <x v="0"/>
    <x v="1"/>
    <x v="789"/>
    <x v="6"/>
    <n v="19"/>
  </r>
  <r>
    <x v="38"/>
    <s v="L4671"/>
    <x v="0"/>
    <x v="1"/>
    <x v="790"/>
    <x v="7"/>
    <n v="18"/>
  </r>
  <r>
    <x v="84"/>
    <s v="L1444"/>
    <x v="0"/>
    <x v="1"/>
    <x v="791"/>
    <x v="6"/>
    <n v="19"/>
  </r>
  <r>
    <x v="53"/>
    <s v="L9476"/>
    <x v="2"/>
    <x v="0"/>
    <x v="792"/>
    <x v="2"/>
    <n v="24"/>
  </r>
  <r>
    <x v="33"/>
    <s v="L2169"/>
    <x v="0"/>
    <x v="0"/>
    <x v="793"/>
    <x v="8"/>
    <n v="19"/>
  </r>
  <r>
    <x v="34"/>
    <s v="L2169"/>
    <x v="0"/>
    <x v="0"/>
    <x v="794"/>
    <x v="8"/>
    <n v="19"/>
  </r>
  <r>
    <x v="85"/>
    <s v="L1444"/>
    <x v="0"/>
    <x v="1"/>
    <x v="795"/>
    <x v="6"/>
    <n v="19"/>
  </r>
  <r>
    <x v="35"/>
    <s v="L2169"/>
    <x v="0"/>
    <x v="1"/>
    <x v="796"/>
    <x v="8"/>
    <n v="19"/>
  </r>
  <r>
    <x v="40"/>
    <s v="L4671"/>
    <x v="0"/>
    <x v="1"/>
    <x v="797"/>
    <x v="7"/>
    <n v="18"/>
  </r>
  <r>
    <x v="89"/>
    <s v="L2169"/>
    <x v="0"/>
    <x v="0"/>
    <x v="798"/>
    <x v="8"/>
    <n v="19"/>
  </r>
  <r>
    <x v="36"/>
    <s v="L2169"/>
    <x v="0"/>
    <x v="1"/>
    <x v="799"/>
    <x v="8"/>
    <n v="19"/>
  </r>
  <r>
    <x v="8"/>
    <s v="L9476"/>
    <x v="2"/>
    <x v="0"/>
    <x v="800"/>
    <x v="2"/>
    <n v="24"/>
  </r>
  <r>
    <x v="37"/>
    <s v="L2169"/>
    <x v="0"/>
    <x v="1"/>
    <x v="801"/>
    <x v="8"/>
    <n v="19"/>
  </r>
  <r>
    <x v="41"/>
    <s v="L4671"/>
    <x v="0"/>
    <x v="1"/>
    <x v="802"/>
    <x v="7"/>
    <n v="18"/>
  </r>
  <r>
    <x v="86"/>
    <s v="L1444"/>
    <x v="0"/>
    <x v="1"/>
    <x v="803"/>
    <x v="6"/>
    <n v="19"/>
  </r>
  <r>
    <x v="87"/>
    <s v="L1444"/>
    <x v="0"/>
    <x v="1"/>
    <x v="804"/>
    <x v="6"/>
    <n v="19"/>
  </r>
  <r>
    <x v="88"/>
    <s v="L1444"/>
    <x v="0"/>
    <x v="1"/>
    <x v="805"/>
    <x v="6"/>
    <n v="19"/>
  </r>
  <r>
    <x v="38"/>
    <s v="L2169"/>
    <x v="0"/>
    <x v="0"/>
    <x v="806"/>
    <x v="8"/>
    <n v="19"/>
  </r>
  <r>
    <x v="72"/>
    <s v="L4037"/>
    <x v="1"/>
    <x v="1"/>
    <x v="807"/>
    <x v="0"/>
    <n v="31"/>
  </r>
  <r>
    <x v="42"/>
    <s v="L4671"/>
    <x v="0"/>
    <x v="1"/>
    <x v="808"/>
    <x v="7"/>
    <n v="18"/>
  </r>
  <r>
    <x v="21"/>
    <s v="L4037"/>
    <x v="2"/>
    <x v="0"/>
    <x v="809"/>
    <x v="0"/>
    <n v="26"/>
  </r>
  <r>
    <x v="23"/>
    <s v="L9476"/>
    <x v="2"/>
    <x v="0"/>
    <x v="810"/>
    <x v="2"/>
    <n v="24"/>
  </r>
  <r>
    <x v="78"/>
    <s v="L2169"/>
    <x v="0"/>
    <x v="0"/>
    <x v="811"/>
    <x v="8"/>
    <n v="19"/>
  </r>
  <r>
    <x v="40"/>
    <s v="L2169"/>
    <x v="0"/>
    <x v="1"/>
    <x v="812"/>
    <x v="8"/>
    <n v="19"/>
  </r>
  <r>
    <x v="1"/>
    <s v="L4037"/>
    <x v="1"/>
    <x v="1"/>
    <x v="813"/>
    <x v="0"/>
    <n v="31"/>
  </r>
  <r>
    <x v="43"/>
    <s v="L4671"/>
    <x v="0"/>
    <x v="1"/>
    <x v="814"/>
    <x v="7"/>
    <n v="18"/>
  </r>
  <r>
    <x v="44"/>
    <s v="L4671"/>
    <x v="0"/>
    <x v="1"/>
    <x v="815"/>
    <x v="7"/>
    <n v="18"/>
  </r>
  <r>
    <x v="41"/>
    <s v="L2169"/>
    <x v="0"/>
    <x v="1"/>
    <x v="816"/>
    <x v="8"/>
    <n v="19"/>
  </r>
  <r>
    <x v="45"/>
    <s v="L4671"/>
    <x v="0"/>
    <x v="1"/>
    <x v="817"/>
    <x v="7"/>
    <n v="18"/>
  </r>
  <r>
    <x v="42"/>
    <s v="L2169"/>
    <x v="0"/>
    <x v="1"/>
    <x v="818"/>
    <x v="8"/>
    <n v="19"/>
  </r>
  <r>
    <x v="62"/>
    <s v="L9476"/>
    <x v="2"/>
    <x v="0"/>
    <x v="819"/>
    <x v="2"/>
    <n v="24"/>
  </r>
  <r>
    <x v="83"/>
    <s v="L9476"/>
    <x v="2"/>
    <x v="0"/>
    <x v="820"/>
    <x v="2"/>
    <n v="24"/>
  </r>
  <r>
    <x v="46"/>
    <s v="L4671"/>
    <x v="0"/>
    <x v="1"/>
    <x v="821"/>
    <x v="7"/>
    <n v="18"/>
  </r>
  <r>
    <x v="47"/>
    <s v="L4671"/>
    <x v="0"/>
    <x v="1"/>
    <x v="822"/>
    <x v="7"/>
    <n v="18"/>
  </r>
  <r>
    <x v="43"/>
    <s v="L2169"/>
    <x v="0"/>
    <x v="1"/>
    <x v="823"/>
    <x v="8"/>
    <n v="19"/>
  </r>
  <r>
    <x v="44"/>
    <s v="L2169"/>
    <x v="0"/>
    <x v="1"/>
    <x v="824"/>
    <x v="8"/>
    <n v="19"/>
  </r>
  <r>
    <x v="54"/>
    <s v="L9476"/>
    <x v="2"/>
    <x v="0"/>
    <x v="825"/>
    <x v="2"/>
    <n v="24"/>
  </r>
  <r>
    <x v="45"/>
    <s v="L2169"/>
    <x v="0"/>
    <x v="1"/>
    <x v="826"/>
    <x v="8"/>
    <n v="19"/>
  </r>
  <r>
    <x v="48"/>
    <s v="L4671"/>
    <x v="0"/>
    <x v="1"/>
    <x v="827"/>
    <x v="7"/>
    <n v="18"/>
  </r>
  <r>
    <x v="31"/>
    <s v="L9476"/>
    <x v="2"/>
    <x v="0"/>
    <x v="828"/>
    <x v="2"/>
    <n v="24"/>
  </r>
  <r>
    <x v="46"/>
    <s v="L2169"/>
    <x v="0"/>
    <x v="1"/>
    <x v="829"/>
    <x v="8"/>
    <n v="19"/>
  </r>
  <r>
    <x v="49"/>
    <s v="L4671"/>
    <x v="0"/>
    <x v="1"/>
    <x v="830"/>
    <x v="7"/>
    <n v="18"/>
  </r>
  <r>
    <x v="50"/>
    <s v="L4671"/>
    <x v="0"/>
    <x v="1"/>
    <x v="831"/>
    <x v="7"/>
    <n v="18"/>
  </r>
  <r>
    <x v="51"/>
    <s v="L4671"/>
    <x v="0"/>
    <x v="1"/>
    <x v="832"/>
    <x v="7"/>
    <n v="18"/>
  </r>
  <r>
    <x v="2"/>
    <s v="L4037"/>
    <x v="1"/>
    <x v="1"/>
    <x v="833"/>
    <x v="0"/>
    <n v="31"/>
  </r>
  <r>
    <x v="47"/>
    <s v="L2169"/>
    <x v="0"/>
    <x v="1"/>
    <x v="834"/>
    <x v="8"/>
    <n v="19"/>
  </r>
  <r>
    <x v="52"/>
    <s v="L4671"/>
    <x v="0"/>
    <x v="0"/>
    <x v="835"/>
    <x v="7"/>
    <n v="18"/>
  </r>
  <r>
    <x v="53"/>
    <s v="L4671"/>
    <x v="0"/>
    <x v="1"/>
    <x v="836"/>
    <x v="7"/>
    <n v="18"/>
  </r>
  <r>
    <x v="54"/>
    <s v="L4671"/>
    <x v="0"/>
    <x v="1"/>
    <x v="837"/>
    <x v="7"/>
    <n v="18"/>
  </r>
  <r>
    <x v="55"/>
    <s v="L4671"/>
    <x v="0"/>
    <x v="1"/>
    <x v="838"/>
    <x v="7"/>
    <n v="18"/>
  </r>
  <r>
    <x v="15"/>
    <s v="L2169"/>
    <x v="0"/>
    <x v="1"/>
    <x v="839"/>
    <x v="8"/>
    <n v="19"/>
  </r>
  <r>
    <x v="13"/>
    <s v="L4037"/>
    <x v="1"/>
    <x v="1"/>
    <x v="840"/>
    <x v="0"/>
    <n v="31"/>
  </r>
  <r>
    <x v="48"/>
    <s v="L2169"/>
    <x v="0"/>
    <x v="1"/>
    <x v="841"/>
    <x v="8"/>
    <n v="19"/>
  </r>
  <r>
    <x v="39"/>
    <s v="L4671"/>
    <x v="0"/>
    <x v="1"/>
    <x v="842"/>
    <x v="7"/>
    <n v="18"/>
  </r>
  <r>
    <x v="56"/>
    <s v="L4671"/>
    <x v="0"/>
    <x v="1"/>
    <x v="843"/>
    <x v="7"/>
    <n v="18"/>
  </r>
  <r>
    <x v="49"/>
    <s v="L2169"/>
    <x v="0"/>
    <x v="1"/>
    <x v="844"/>
    <x v="8"/>
    <n v="19"/>
  </r>
  <r>
    <x v="50"/>
    <s v="L2169"/>
    <x v="0"/>
    <x v="1"/>
    <x v="845"/>
    <x v="8"/>
    <n v="19"/>
  </r>
  <r>
    <x v="7"/>
    <s v="L9476"/>
    <x v="1"/>
    <x v="0"/>
    <x v="846"/>
    <x v="2"/>
    <n v="29"/>
  </r>
  <r>
    <x v="51"/>
    <s v="L2169"/>
    <x v="0"/>
    <x v="1"/>
    <x v="847"/>
    <x v="8"/>
    <n v="19"/>
  </r>
  <r>
    <x v="52"/>
    <s v="L2169"/>
    <x v="0"/>
    <x v="0"/>
    <x v="848"/>
    <x v="8"/>
    <n v="19"/>
  </r>
  <r>
    <x v="53"/>
    <s v="L2169"/>
    <x v="0"/>
    <x v="1"/>
    <x v="849"/>
    <x v="8"/>
    <n v="19"/>
  </r>
  <r>
    <x v="54"/>
    <s v="L2169"/>
    <x v="0"/>
    <x v="1"/>
    <x v="850"/>
    <x v="8"/>
    <n v="19"/>
  </r>
  <r>
    <x v="55"/>
    <s v="L2169"/>
    <x v="0"/>
    <x v="1"/>
    <x v="851"/>
    <x v="8"/>
    <n v="19"/>
  </r>
  <r>
    <x v="57"/>
    <s v="L4671"/>
    <x v="0"/>
    <x v="1"/>
    <x v="852"/>
    <x v="7"/>
    <n v="18"/>
  </r>
  <r>
    <x v="39"/>
    <s v="L2169"/>
    <x v="0"/>
    <x v="1"/>
    <x v="853"/>
    <x v="8"/>
    <n v="19"/>
  </r>
  <r>
    <x v="56"/>
    <s v="L2169"/>
    <x v="0"/>
    <x v="1"/>
    <x v="854"/>
    <x v="8"/>
    <n v="19"/>
  </r>
  <r>
    <x v="58"/>
    <s v="L4671"/>
    <x v="0"/>
    <x v="0"/>
    <x v="855"/>
    <x v="7"/>
    <n v="18"/>
  </r>
  <r>
    <x v="21"/>
    <s v="L9476"/>
    <x v="2"/>
    <x v="0"/>
    <x v="856"/>
    <x v="2"/>
    <n v="24"/>
  </r>
  <r>
    <x v="59"/>
    <s v="L4671"/>
    <x v="0"/>
    <x v="1"/>
    <x v="857"/>
    <x v="7"/>
    <n v="18"/>
  </r>
  <r>
    <x v="78"/>
    <s v="L9476"/>
    <x v="1"/>
    <x v="0"/>
    <x v="858"/>
    <x v="2"/>
    <n v="29"/>
  </r>
  <r>
    <x v="60"/>
    <s v="L4671"/>
    <x v="0"/>
    <x v="1"/>
    <x v="859"/>
    <x v="7"/>
    <n v="18"/>
  </r>
  <r>
    <x v="57"/>
    <s v="L2169"/>
    <x v="0"/>
    <x v="1"/>
    <x v="860"/>
    <x v="8"/>
    <n v="19"/>
  </r>
  <r>
    <x v="53"/>
    <s v="L9476"/>
    <x v="1"/>
    <x v="0"/>
    <x v="861"/>
    <x v="2"/>
    <n v="29"/>
  </r>
  <r>
    <x v="77"/>
    <s v="L9476"/>
    <x v="1"/>
    <x v="0"/>
    <x v="862"/>
    <x v="2"/>
    <n v="29"/>
  </r>
  <r>
    <x v="66"/>
    <s v="L9476"/>
    <x v="1"/>
    <x v="0"/>
    <x v="863"/>
    <x v="2"/>
    <n v="29"/>
  </r>
  <r>
    <x v="61"/>
    <s v="L4671"/>
    <x v="0"/>
    <x v="1"/>
    <x v="864"/>
    <x v="7"/>
    <n v="18"/>
  </r>
  <r>
    <x v="5"/>
    <s v="L2169"/>
    <x v="0"/>
    <x v="1"/>
    <x v="865"/>
    <x v="8"/>
    <n v="19"/>
  </r>
  <r>
    <x v="62"/>
    <s v="L4671"/>
    <x v="0"/>
    <x v="1"/>
    <x v="866"/>
    <x v="7"/>
    <n v="18"/>
  </r>
  <r>
    <x v="6"/>
    <s v="L9476"/>
    <x v="1"/>
    <x v="0"/>
    <x v="867"/>
    <x v="2"/>
    <n v="29"/>
  </r>
  <r>
    <x v="63"/>
    <s v="L4671"/>
    <x v="0"/>
    <x v="0"/>
    <x v="868"/>
    <x v="7"/>
    <n v="18"/>
  </r>
  <r>
    <x v="58"/>
    <s v="L9476"/>
    <x v="1"/>
    <x v="0"/>
    <x v="869"/>
    <x v="2"/>
    <n v="29"/>
  </r>
  <r>
    <x v="62"/>
    <s v="L9476"/>
    <x v="1"/>
    <x v="0"/>
    <x v="870"/>
    <x v="2"/>
    <n v="29"/>
  </r>
  <r>
    <x v="28"/>
    <s v="L9476"/>
    <x v="1"/>
    <x v="0"/>
    <x v="871"/>
    <x v="2"/>
    <n v="29"/>
  </r>
  <r>
    <x v="58"/>
    <s v="L2169"/>
    <x v="0"/>
    <x v="0"/>
    <x v="872"/>
    <x v="8"/>
    <n v="19"/>
  </r>
  <r>
    <x v="64"/>
    <s v="L4671"/>
    <x v="0"/>
    <x v="1"/>
    <x v="873"/>
    <x v="7"/>
    <n v="18"/>
  </r>
  <r>
    <x v="59"/>
    <s v="L2169"/>
    <x v="0"/>
    <x v="0"/>
    <x v="874"/>
    <x v="8"/>
    <n v="19"/>
  </r>
  <r>
    <x v="83"/>
    <s v="L9476"/>
    <x v="1"/>
    <x v="0"/>
    <x v="875"/>
    <x v="2"/>
    <n v="29"/>
  </r>
  <r>
    <x v="65"/>
    <s v="L4671"/>
    <x v="0"/>
    <x v="1"/>
    <x v="876"/>
    <x v="7"/>
    <n v="18"/>
  </r>
  <r>
    <x v="85"/>
    <s v="L2169"/>
    <x v="0"/>
    <x v="0"/>
    <x v="877"/>
    <x v="8"/>
    <n v="19"/>
  </r>
  <r>
    <x v="31"/>
    <s v="L9476"/>
    <x v="1"/>
    <x v="0"/>
    <x v="878"/>
    <x v="2"/>
    <n v="29"/>
  </r>
  <r>
    <x v="60"/>
    <s v="L2169"/>
    <x v="0"/>
    <x v="0"/>
    <x v="879"/>
    <x v="8"/>
    <n v="19"/>
  </r>
  <r>
    <x v="60"/>
    <s v="L9476"/>
    <x v="1"/>
    <x v="0"/>
    <x v="880"/>
    <x v="2"/>
    <n v="29"/>
  </r>
  <r>
    <x v="82"/>
    <s v="L9476"/>
    <x v="1"/>
    <x v="0"/>
    <x v="881"/>
    <x v="2"/>
    <n v="29"/>
  </r>
  <r>
    <x v="78"/>
    <s v="L2122"/>
    <x v="2"/>
    <x v="0"/>
    <x v="882"/>
    <x v="3"/>
    <n v="16"/>
  </r>
  <r>
    <x v="61"/>
    <s v="L2169"/>
    <x v="0"/>
    <x v="0"/>
    <x v="883"/>
    <x v="8"/>
    <n v="19"/>
  </r>
  <r>
    <x v="21"/>
    <s v="L9476"/>
    <x v="1"/>
    <x v="0"/>
    <x v="884"/>
    <x v="2"/>
    <n v="29"/>
  </r>
  <r>
    <x v="15"/>
    <s v="L9476"/>
    <x v="1"/>
    <x v="0"/>
    <x v="885"/>
    <x v="2"/>
    <n v="29"/>
  </r>
  <r>
    <x v="78"/>
    <s v="L3315"/>
    <x v="2"/>
    <x v="0"/>
    <x v="886"/>
    <x v="4"/>
    <n v="22"/>
  </r>
  <r>
    <x v="62"/>
    <s v="L2169"/>
    <x v="0"/>
    <x v="0"/>
    <x v="887"/>
    <x v="8"/>
    <n v="19"/>
  </r>
  <r>
    <x v="63"/>
    <s v="L2169"/>
    <x v="0"/>
    <x v="0"/>
    <x v="888"/>
    <x v="8"/>
    <n v="19"/>
  </r>
  <r>
    <x v="89"/>
    <s v="L9476"/>
    <x v="1"/>
    <x v="0"/>
    <x v="889"/>
    <x v="2"/>
    <n v="29"/>
  </r>
  <r>
    <x v="54"/>
    <s v="L9476"/>
    <x v="1"/>
    <x v="0"/>
    <x v="890"/>
    <x v="2"/>
    <n v="29"/>
  </r>
  <r>
    <x v="66"/>
    <s v="L4671"/>
    <x v="0"/>
    <x v="1"/>
    <x v="891"/>
    <x v="7"/>
    <n v="18"/>
  </r>
  <r>
    <x v="64"/>
    <s v="L2169"/>
    <x v="0"/>
    <x v="1"/>
    <x v="892"/>
    <x v="8"/>
    <n v="19"/>
  </r>
  <r>
    <x v="59"/>
    <s v="L2122"/>
    <x v="2"/>
    <x v="0"/>
    <x v="893"/>
    <x v="3"/>
    <n v="16"/>
  </r>
  <r>
    <x v="59"/>
    <s v="L9476"/>
    <x v="1"/>
    <x v="0"/>
    <x v="894"/>
    <x v="2"/>
    <n v="29"/>
  </r>
  <r>
    <x v="19"/>
    <s v="L2169"/>
    <x v="0"/>
    <x v="1"/>
    <x v="895"/>
    <x v="8"/>
    <n v="19"/>
  </r>
  <r>
    <x v="3"/>
    <s v="L9476"/>
    <x v="1"/>
    <x v="0"/>
    <x v="896"/>
    <x v="2"/>
    <n v="29"/>
  </r>
  <r>
    <x v="67"/>
    <s v="L4671"/>
    <x v="0"/>
    <x v="1"/>
    <x v="897"/>
    <x v="7"/>
    <n v="18"/>
  </r>
  <r>
    <x v="87"/>
    <s v="L9476"/>
    <x v="1"/>
    <x v="0"/>
    <x v="898"/>
    <x v="2"/>
    <n v="29"/>
  </r>
  <r>
    <x v="65"/>
    <s v="L2169"/>
    <x v="0"/>
    <x v="1"/>
    <x v="899"/>
    <x v="8"/>
    <n v="19"/>
  </r>
  <r>
    <x v="59"/>
    <s v="L3315"/>
    <x v="2"/>
    <x v="0"/>
    <x v="900"/>
    <x v="4"/>
    <n v="22"/>
  </r>
  <r>
    <x v="73"/>
    <s v="L9476"/>
    <x v="1"/>
    <x v="0"/>
    <x v="901"/>
    <x v="2"/>
    <n v="29"/>
  </r>
  <r>
    <x v="8"/>
    <s v="L9476"/>
    <x v="1"/>
    <x v="0"/>
    <x v="902"/>
    <x v="2"/>
    <n v="29"/>
  </r>
  <r>
    <x v="68"/>
    <s v="L4671"/>
    <x v="0"/>
    <x v="1"/>
    <x v="903"/>
    <x v="7"/>
    <n v="18"/>
  </r>
  <r>
    <x v="69"/>
    <s v="L4671"/>
    <x v="0"/>
    <x v="1"/>
    <x v="904"/>
    <x v="7"/>
    <n v="18"/>
  </r>
  <r>
    <x v="66"/>
    <s v="L2122"/>
    <x v="2"/>
    <x v="0"/>
    <x v="905"/>
    <x v="3"/>
    <n v="16"/>
  </r>
  <r>
    <x v="70"/>
    <s v="L4671"/>
    <x v="0"/>
    <x v="1"/>
    <x v="906"/>
    <x v="7"/>
    <n v="18"/>
  </r>
  <r>
    <x v="71"/>
    <s v="L4671"/>
    <x v="0"/>
    <x v="1"/>
    <x v="907"/>
    <x v="7"/>
    <n v="18"/>
  </r>
  <r>
    <x v="66"/>
    <s v="L3315"/>
    <x v="2"/>
    <x v="0"/>
    <x v="908"/>
    <x v="4"/>
    <n v="22"/>
  </r>
  <r>
    <x v="18"/>
    <s v="L2169"/>
    <x v="0"/>
    <x v="1"/>
    <x v="909"/>
    <x v="8"/>
    <n v="19"/>
  </r>
  <r>
    <x v="72"/>
    <s v="L4671"/>
    <x v="0"/>
    <x v="0"/>
    <x v="910"/>
    <x v="7"/>
    <n v="18"/>
  </r>
  <r>
    <x v="66"/>
    <s v="L2169"/>
    <x v="0"/>
    <x v="1"/>
    <x v="911"/>
    <x v="8"/>
    <n v="19"/>
  </r>
  <r>
    <x v="1"/>
    <s v="L9476"/>
    <x v="1"/>
    <x v="0"/>
    <x v="912"/>
    <x v="2"/>
    <n v="29"/>
  </r>
  <r>
    <x v="73"/>
    <s v="L4671"/>
    <x v="0"/>
    <x v="1"/>
    <x v="913"/>
    <x v="7"/>
    <n v="18"/>
  </r>
  <r>
    <x v="25"/>
    <s v="L2169"/>
    <x v="0"/>
    <x v="1"/>
    <x v="914"/>
    <x v="8"/>
    <n v="19"/>
  </r>
  <r>
    <x v="67"/>
    <s v="L2169"/>
    <x v="0"/>
    <x v="1"/>
    <x v="915"/>
    <x v="8"/>
    <n v="19"/>
  </r>
  <r>
    <x v="74"/>
    <s v="L4671"/>
    <x v="0"/>
    <x v="1"/>
    <x v="916"/>
    <x v="7"/>
    <n v="18"/>
  </r>
  <r>
    <x v="78"/>
    <s v="L8811"/>
    <x v="2"/>
    <x v="0"/>
    <x v="917"/>
    <x v="1"/>
    <n v="15.7"/>
  </r>
  <r>
    <x v="75"/>
    <s v="L4671"/>
    <x v="0"/>
    <x v="0"/>
    <x v="918"/>
    <x v="7"/>
    <n v="18"/>
  </r>
  <r>
    <x v="24"/>
    <s v="L9476"/>
    <x v="1"/>
    <x v="0"/>
    <x v="919"/>
    <x v="2"/>
    <n v="29"/>
  </r>
  <r>
    <x v="76"/>
    <s v="L4671"/>
    <x v="0"/>
    <x v="1"/>
    <x v="920"/>
    <x v="7"/>
    <n v="18"/>
  </r>
  <r>
    <x v="77"/>
    <s v="L4671"/>
    <x v="0"/>
    <x v="1"/>
    <x v="921"/>
    <x v="7"/>
    <n v="18"/>
  </r>
  <r>
    <x v="68"/>
    <s v="L2169"/>
    <x v="0"/>
    <x v="1"/>
    <x v="922"/>
    <x v="8"/>
    <n v="19"/>
  </r>
  <r>
    <x v="69"/>
    <s v="L2169"/>
    <x v="0"/>
    <x v="1"/>
    <x v="923"/>
    <x v="8"/>
    <n v="19"/>
  </r>
  <r>
    <x v="78"/>
    <s v="L4671"/>
    <x v="0"/>
    <x v="1"/>
    <x v="924"/>
    <x v="7"/>
    <n v="18"/>
  </r>
  <r>
    <x v="70"/>
    <s v="L2169"/>
    <x v="0"/>
    <x v="1"/>
    <x v="925"/>
    <x v="8"/>
    <n v="19"/>
  </r>
  <r>
    <x v="59"/>
    <s v="L8811"/>
    <x v="2"/>
    <x v="0"/>
    <x v="926"/>
    <x v="1"/>
    <n v="15.7"/>
  </r>
  <r>
    <x v="79"/>
    <s v="L4671"/>
    <x v="0"/>
    <x v="1"/>
    <x v="927"/>
    <x v="7"/>
    <n v="18"/>
  </r>
  <r>
    <x v="71"/>
    <s v="L2169"/>
    <x v="0"/>
    <x v="1"/>
    <x v="928"/>
    <x v="8"/>
    <n v="19"/>
  </r>
  <r>
    <x v="75"/>
    <s v="L9476"/>
    <x v="1"/>
    <x v="0"/>
    <x v="929"/>
    <x v="2"/>
    <n v="29"/>
  </r>
  <r>
    <x v="80"/>
    <s v="L4671"/>
    <x v="0"/>
    <x v="1"/>
    <x v="930"/>
    <x v="7"/>
    <n v="18"/>
  </r>
  <r>
    <x v="72"/>
    <s v="L2169"/>
    <x v="0"/>
    <x v="0"/>
    <x v="931"/>
    <x v="8"/>
    <n v="19"/>
  </r>
  <r>
    <x v="73"/>
    <s v="L2169"/>
    <x v="0"/>
    <x v="1"/>
    <x v="932"/>
    <x v="8"/>
    <n v="19"/>
  </r>
  <r>
    <x v="10"/>
    <s v="L9476"/>
    <x v="1"/>
    <x v="0"/>
    <x v="933"/>
    <x v="2"/>
    <n v="29"/>
  </r>
  <r>
    <x v="81"/>
    <s v="L4671"/>
    <x v="0"/>
    <x v="1"/>
    <x v="934"/>
    <x v="7"/>
    <n v="18"/>
  </r>
  <r>
    <x v="74"/>
    <s v="L2169"/>
    <x v="0"/>
    <x v="1"/>
    <x v="935"/>
    <x v="8"/>
    <n v="19"/>
  </r>
  <r>
    <x v="2"/>
    <s v="L9476"/>
    <x v="1"/>
    <x v="0"/>
    <x v="936"/>
    <x v="2"/>
    <n v="29"/>
  </r>
  <r>
    <x v="75"/>
    <s v="L2169"/>
    <x v="0"/>
    <x v="0"/>
    <x v="937"/>
    <x v="8"/>
    <n v="19"/>
  </r>
  <r>
    <x v="69"/>
    <s v="L9476"/>
    <x v="1"/>
    <x v="0"/>
    <x v="938"/>
    <x v="2"/>
    <n v="29"/>
  </r>
  <r>
    <x v="0"/>
    <s v="L9476"/>
    <x v="1"/>
    <x v="0"/>
    <x v="939"/>
    <x v="2"/>
    <n v="29"/>
  </r>
  <r>
    <x v="76"/>
    <s v="L2169"/>
    <x v="0"/>
    <x v="1"/>
    <x v="940"/>
    <x v="8"/>
    <n v="19"/>
  </r>
  <r>
    <x v="77"/>
    <s v="L2169"/>
    <x v="0"/>
    <x v="0"/>
    <x v="941"/>
    <x v="8"/>
    <n v="19"/>
  </r>
  <r>
    <x v="82"/>
    <s v="L4671"/>
    <x v="0"/>
    <x v="1"/>
    <x v="942"/>
    <x v="7"/>
    <n v="18"/>
  </r>
  <r>
    <x v="66"/>
    <s v="L8811"/>
    <x v="2"/>
    <x v="0"/>
    <x v="943"/>
    <x v="1"/>
    <n v="15.7"/>
  </r>
  <r>
    <x v="51"/>
    <s v="L9476"/>
    <x v="1"/>
    <x v="0"/>
    <x v="944"/>
    <x v="2"/>
    <n v="29"/>
  </r>
  <r>
    <x v="83"/>
    <s v="L4671"/>
    <x v="0"/>
    <x v="1"/>
    <x v="945"/>
    <x v="7"/>
    <n v="18"/>
  </r>
  <r>
    <x v="4"/>
    <s v="L9476"/>
    <x v="1"/>
    <x v="0"/>
    <x v="946"/>
    <x v="2"/>
    <n v="29"/>
  </r>
  <r>
    <x v="79"/>
    <s v="L2169"/>
    <x v="0"/>
    <x v="1"/>
    <x v="947"/>
    <x v="8"/>
    <n v="19"/>
  </r>
  <r>
    <x v="84"/>
    <s v="L4671"/>
    <x v="0"/>
    <x v="1"/>
    <x v="948"/>
    <x v="7"/>
    <n v="18"/>
  </r>
  <r>
    <x v="63"/>
    <s v="L9476"/>
    <x v="1"/>
    <x v="0"/>
    <x v="949"/>
    <x v="2"/>
    <n v="29"/>
  </r>
  <r>
    <x v="80"/>
    <s v="L2169"/>
    <x v="0"/>
    <x v="1"/>
    <x v="950"/>
    <x v="8"/>
    <n v="19"/>
  </r>
  <r>
    <x v="78"/>
    <s v="L1444"/>
    <x v="2"/>
    <x v="0"/>
    <x v="951"/>
    <x v="6"/>
    <n v="13"/>
  </r>
  <r>
    <x v="52"/>
    <s v="L9476"/>
    <x v="1"/>
    <x v="0"/>
    <x v="952"/>
    <x v="2"/>
    <n v="29"/>
  </r>
  <r>
    <x v="81"/>
    <s v="L2169"/>
    <x v="0"/>
    <x v="1"/>
    <x v="953"/>
    <x v="8"/>
    <n v="19"/>
  </r>
  <r>
    <x v="33"/>
    <s v="L9476"/>
    <x v="1"/>
    <x v="0"/>
    <x v="954"/>
    <x v="2"/>
    <n v="29"/>
  </r>
  <r>
    <x v="85"/>
    <s v="L4671"/>
    <x v="0"/>
    <x v="1"/>
    <x v="955"/>
    <x v="7"/>
    <n v="18"/>
  </r>
  <r>
    <x v="82"/>
    <s v="L2169"/>
    <x v="0"/>
    <x v="1"/>
    <x v="956"/>
    <x v="8"/>
    <n v="19"/>
  </r>
  <r>
    <x v="59"/>
    <s v="L1444"/>
    <x v="2"/>
    <x v="0"/>
    <x v="957"/>
    <x v="6"/>
    <n v="13"/>
  </r>
  <r>
    <x v="83"/>
    <s v="L2169"/>
    <x v="0"/>
    <x v="1"/>
    <x v="958"/>
    <x v="8"/>
    <n v="19"/>
  </r>
  <r>
    <x v="87"/>
    <s v="L4671"/>
    <x v="0"/>
    <x v="1"/>
    <x v="959"/>
    <x v="7"/>
    <n v="18"/>
  </r>
  <r>
    <x v="86"/>
    <s v="L4671"/>
    <x v="0"/>
    <x v="1"/>
    <x v="959"/>
    <x v="7"/>
    <n v="18"/>
  </r>
  <r>
    <x v="88"/>
    <s v="L4671"/>
    <x v="0"/>
    <x v="1"/>
    <x v="960"/>
    <x v="7"/>
    <n v="18"/>
  </r>
  <r>
    <x v="84"/>
    <s v="L2169"/>
    <x v="0"/>
    <x v="1"/>
    <x v="961"/>
    <x v="8"/>
    <n v="19"/>
  </r>
  <r>
    <x v="66"/>
    <s v="L1444"/>
    <x v="2"/>
    <x v="0"/>
    <x v="962"/>
    <x v="6"/>
    <n v="13"/>
  </r>
  <r>
    <x v="86"/>
    <s v="L2169"/>
    <x v="0"/>
    <x v="1"/>
    <x v="963"/>
    <x v="8"/>
    <n v="19"/>
  </r>
  <r>
    <x v="88"/>
    <s v="L2169"/>
    <x v="0"/>
    <x v="1"/>
    <x v="964"/>
    <x v="8"/>
    <n v="19"/>
  </r>
  <r>
    <x v="12"/>
    <s v="L2169"/>
    <x v="0"/>
    <x v="1"/>
    <x v="965"/>
    <x v="8"/>
    <n v="19"/>
  </r>
  <r>
    <x v="11"/>
    <s v="L9476"/>
    <x v="1"/>
    <x v="1"/>
    <x v="966"/>
    <x v="2"/>
    <n v="29"/>
  </r>
  <r>
    <x v="77"/>
    <s v="L2122"/>
    <x v="2"/>
    <x v="0"/>
    <x v="967"/>
    <x v="3"/>
    <n v="16"/>
  </r>
  <r>
    <x v="38"/>
    <s v="L9476"/>
    <x v="1"/>
    <x v="1"/>
    <x v="968"/>
    <x v="2"/>
    <n v="29"/>
  </r>
  <r>
    <x v="48"/>
    <s v="L9476"/>
    <x v="1"/>
    <x v="1"/>
    <x v="969"/>
    <x v="2"/>
    <n v="29"/>
  </r>
  <r>
    <x v="86"/>
    <s v="L9476"/>
    <x v="1"/>
    <x v="1"/>
    <x v="969"/>
    <x v="2"/>
    <n v="29"/>
  </r>
  <r>
    <x v="60"/>
    <s v="L2122"/>
    <x v="2"/>
    <x v="0"/>
    <x v="970"/>
    <x v="3"/>
    <n v="16"/>
  </r>
  <r>
    <x v="77"/>
    <s v="L3315"/>
    <x v="2"/>
    <x v="0"/>
    <x v="971"/>
    <x v="4"/>
    <n v="22"/>
  </r>
  <r>
    <x v="55"/>
    <s v="L9476"/>
    <x v="1"/>
    <x v="1"/>
    <x v="972"/>
    <x v="2"/>
    <n v="29"/>
  </r>
  <r>
    <x v="14"/>
    <s v="L9476"/>
    <x v="1"/>
    <x v="1"/>
    <x v="973"/>
    <x v="2"/>
    <n v="29"/>
  </r>
  <r>
    <x v="60"/>
    <s v="L3315"/>
    <x v="2"/>
    <x v="0"/>
    <x v="974"/>
    <x v="4"/>
    <n v="22"/>
  </r>
  <r>
    <x v="41"/>
    <s v="L9476"/>
    <x v="1"/>
    <x v="1"/>
    <x v="975"/>
    <x v="2"/>
    <n v="29"/>
  </r>
  <r>
    <x v="49"/>
    <s v="L9476"/>
    <x v="1"/>
    <x v="1"/>
    <x v="976"/>
    <x v="2"/>
    <n v="29"/>
  </r>
  <r>
    <x v="89"/>
    <s v="L2122"/>
    <x v="2"/>
    <x v="0"/>
    <x v="977"/>
    <x v="3"/>
    <n v="16"/>
  </r>
  <r>
    <x v="89"/>
    <s v="L3315"/>
    <x v="2"/>
    <x v="0"/>
    <x v="978"/>
    <x v="4"/>
    <n v="22"/>
  </r>
  <r>
    <x v="80"/>
    <s v="L9476"/>
    <x v="1"/>
    <x v="1"/>
    <x v="979"/>
    <x v="2"/>
    <n v="29"/>
  </r>
  <r>
    <x v="17"/>
    <s v="L9476"/>
    <x v="1"/>
    <x v="1"/>
    <x v="980"/>
    <x v="2"/>
    <n v="29"/>
  </r>
  <r>
    <x v="6"/>
    <s v="L2122"/>
    <x v="2"/>
    <x v="0"/>
    <x v="981"/>
    <x v="3"/>
    <n v="16"/>
  </r>
  <r>
    <x v="70"/>
    <s v="L9476"/>
    <x v="1"/>
    <x v="1"/>
    <x v="982"/>
    <x v="2"/>
    <n v="29"/>
  </r>
  <r>
    <x v="6"/>
    <s v="L3315"/>
    <x v="2"/>
    <x v="0"/>
    <x v="983"/>
    <x v="4"/>
    <n v="22"/>
  </r>
  <r>
    <x v="88"/>
    <s v="L9476"/>
    <x v="1"/>
    <x v="1"/>
    <x v="984"/>
    <x v="2"/>
    <n v="29"/>
  </r>
  <r>
    <x v="79"/>
    <s v="L9476"/>
    <x v="1"/>
    <x v="1"/>
    <x v="985"/>
    <x v="2"/>
    <n v="29"/>
  </r>
  <r>
    <x v="65"/>
    <s v="L9476"/>
    <x v="1"/>
    <x v="1"/>
    <x v="986"/>
    <x v="2"/>
    <n v="29"/>
  </r>
  <r>
    <x v="25"/>
    <s v="L9476"/>
    <x v="1"/>
    <x v="1"/>
    <x v="987"/>
    <x v="2"/>
    <n v="29"/>
  </r>
  <r>
    <x v="39"/>
    <s v="L9476"/>
    <x v="1"/>
    <x v="1"/>
    <x v="988"/>
    <x v="2"/>
    <n v="29"/>
  </r>
  <r>
    <x v="77"/>
    <s v="L8811"/>
    <x v="2"/>
    <x v="0"/>
    <x v="989"/>
    <x v="1"/>
    <n v="15.7"/>
  </r>
  <r>
    <x v="68"/>
    <s v="L9476"/>
    <x v="1"/>
    <x v="1"/>
    <x v="990"/>
    <x v="2"/>
    <n v="29"/>
  </r>
  <r>
    <x v="32"/>
    <s v="L9476"/>
    <x v="1"/>
    <x v="1"/>
    <x v="991"/>
    <x v="2"/>
    <n v="29"/>
  </r>
  <r>
    <x v="60"/>
    <s v="L8811"/>
    <x v="2"/>
    <x v="0"/>
    <x v="992"/>
    <x v="1"/>
    <n v="15.7"/>
  </r>
  <r>
    <x v="85"/>
    <s v="L9476"/>
    <x v="1"/>
    <x v="1"/>
    <x v="993"/>
    <x v="2"/>
    <n v="29"/>
  </r>
  <r>
    <x v="47"/>
    <s v="L9476"/>
    <x v="1"/>
    <x v="1"/>
    <x v="994"/>
    <x v="2"/>
    <n v="29"/>
  </r>
  <r>
    <x v="27"/>
    <s v="L9476"/>
    <x v="1"/>
    <x v="1"/>
    <x v="995"/>
    <x v="2"/>
    <n v="29"/>
  </r>
  <r>
    <x v="89"/>
    <s v="L8811"/>
    <x v="2"/>
    <x v="0"/>
    <x v="996"/>
    <x v="1"/>
    <n v="15.7"/>
  </r>
  <r>
    <x v="6"/>
    <s v="L8811"/>
    <x v="2"/>
    <x v="0"/>
    <x v="997"/>
    <x v="1"/>
    <n v="15.7"/>
  </r>
  <r>
    <x v="71"/>
    <s v="L9476"/>
    <x v="1"/>
    <x v="1"/>
    <x v="998"/>
    <x v="2"/>
    <n v="29"/>
  </r>
  <r>
    <x v="78"/>
    <s v="L3315"/>
    <x v="1"/>
    <x v="0"/>
    <x v="999"/>
    <x v="4"/>
    <n v="23"/>
  </r>
  <r>
    <x v="53"/>
    <s v="L3315"/>
    <x v="1"/>
    <x v="0"/>
    <x v="1000"/>
    <x v="4"/>
    <n v="23"/>
  </r>
  <r>
    <x v="77"/>
    <s v="L3315"/>
    <x v="1"/>
    <x v="0"/>
    <x v="1001"/>
    <x v="4"/>
    <n v="23"/>
  </r>
  <r>
    <x v="66"/>
    <s v="L3315"/>
    <x v="1"/>
    <x v="0"/>
    <x v="1002"/>
    <x v="4"/>
    <n v="23"/>
  </r>
  <r>
    <x v="87"/>
    <s v="L2122"/>
    <x v="2"/>
    <x v="0"/>
    <x v="1003"/>
    <x v="3"/>
    <n v="16"/>
  </r>
  <r>
    <x v="40"/>
    <s v="L9476"/>
    <x v="1"/>
    <x v="1"/>
    <x v="1004"/>
    <x v="2"/>
    <n v="29"/>
  </r>
  <r>
    <x v="22"/>
    <s v="L2122"/>
    <x v="1"/>
    <x v="0"/>
    <x v="1004"/>
    <x v="3"/>
    <n v="24"/>
  </r>
  <r>
    <x v="16"/>
    <s v="L2122"/>
    <x v="1"/>
    <x v="0"/>
    <x v="1005"/>
    <x v="3"/>
    <n v="24"/>
  </r>
  <r>
    <x v="42"/>
    <s v="L9476"/>
    <x v="1"/>
    <x v="1"/>
    <x v="1006"/>
    <x v="2"/>
    <n v="29"/>
  </r>
  <r>
    <x v="6"/>
    <s v="L3315"/>
    <x v="1"/>
    <x v="0"/>
    <x v="1007"/>
    <x v="4"/>
    <n v="23"/>
  </r>
  <r>
    <x v="87"/>
    <s v="L3315"/>
    <x v="2"/>
    <x v="0"/>
    <x v="1008"/>
    <x v="4"/>
    <n v="22"/>
  </r>
  <r>
    <x v="34"/>
    <s v="L9476"/>
    <x v="1"/>
    <x v="1"/>
    <x v="1009"/>
    <x v="2"/>
    <n v="29"/>
  </r>
  <r>
    <x v="45"/>
    <s v="L2122"/>
    <x v="1"/>
    <x v="0"/>
    <x v="1010"/>
    <x v="3"/>
    <n v="24"/>
  </r>
  <r>
    <x v="50"/>
    <s v="L9476"/>
    <x v="1"/>
    <x v="1"/>
    <x v="1011"/>
    <x v="2"/>
    <n v="29"/>
  </r>
  <r>
    <x v="62"/>
    <s v="L3315"/>
    <x v="1"/>
    <x v="0"/>
    <x v="1012"/>
    <x v="4"/>
    <n v="23"/>
  </r>
  <r>
    <x v="46"/>
    <s v="L9476"/>
    <x v="1"/>
    <x v="1"/>
    <x v="1013"/>
    <x v="2"/>
    <n v="29"/>
  </r>
  <r>
    <x v="82"/>
    <s v="L2122"/>
    <x v="1"/>
    <x v="1"/>
    <x v="1014"/>
    <x v="3"/>
    <n v="24"/>
  </r>
  <r>
    <x v="77"/>
    <s v="L1444"/>
    <x v="2"/>
    <x v="0"/>
    <x v="1015"/>
    <x v="6"/>
    <n v="13"/>
  </r>
  <r>
    <x v="83"/>
    <s v="L3315"/>
    <x v="1"/>
    <x v="0"/>
    <x v="1016"/>
    <x v="4"/>
    <n v="23"/>
  </r>
  <r>
    <x v="12"/>
    <s v="L9476"/>
    <x v="1"/>
    <x v="1"/>
    <x v="1017"/>
    <x v="2"/>
    <n v="29"/>
  </r>
  <r>
    <x v="15"/>
    <s v="L2122"/>
    <x v="1"/>
    <x v="1"/>
    <x v="1018"/>
    <x v="3"/>
    <n v="24"/>
  </r>
  <r>
    <x v="60"/>
    <s v="L1444"/>
    <x v="2"/>
    <x v="0"/>
    <x v="1019"/>
    <x v="6"/>
    <n v="13"/>
  </r>
  <r>
    <x v="5"/>
    <s v="L9476"/>
    <x v="1"/>
    <x v="1"/>
    <x v="1020"/>
    <x v="2"/>
    <n v="29"/>
  </r>
  <r>
    <x v="31"/>
    <s v="L3315"/>
    <x v="1"/>
    <x v="0"/>
    <x v="1021"/>
    <x v="4"/>
    <n v="23"/>
  </r>
  <r>
    <x v="37"/>
    <s v="L9476"/>
    <x v="1"/>
    <x v="1"/>
    <x v="1022"/>
    <x v="2"/>
    <n v="29"/>
  </r>
  <r>
    <x v="60"/>
    <s v="L3315"/>
    <x v="1"/>
    <x v="0"/>
    <x v="1023"/>
    <x v="4"/>
    <n v="23"/>
  </r>
  <r>
    <x v="81"/>
    <s v="L9476"/>
    <x v="1"/>
    <x v="1"/>
    <x v="1024"/>
    <x v="2"/>
    <n v="29"/>
  </r>
  <r>
    <x v="82"/>
    <s v="L3315"/>
    <x v="1"/>
    <x v="0"/>
    <x v="1025"/>
    <x v="4"/>
    <n v="23"/>
  </r>
  <r>
    <x v="53"/>
    <s v="L2122"/>
    <x v="1"/>
    <x v="0"/>
    <x v="1026"/>
    <x v="3"/>
    <n v="24"/>
  </r>
  <r>
    <x v="36"/>
    <s v="L2122"/>
    <x v="1"/>
    <x v="0"/>
    <x v="1027"/>
    <x v="3"/>
    <n v="24"/>
  </r>
  <r>
    <x v="77"/>
    <s v="L2122"/>
    <x v="1"/>
    <x v="0"/>
    <x v="1028"/>
    <x v="3"/>
    <n v="24"/>
  </r>
  <r>
    <x v="21"/>
    <s v="L3315"/>
    <x v="1"/>
    <x v="0"/>
    <x v="1029"/>
    <x v="4"/>
    <n v="23"/>
  </r>
  <r>
    <x v="66"/>
    <s v="L2122"/>
    <x v="1"/>
    <x v="0"/>
    <x v="1030"/>
    <x v="3"/>
    <n v="24"/>
  </r>
  <r>
    <x v="15"/>
    <s v="L3315"/>
    <x v="1"/>
    <x v="0"/>
    <x v="1031"/>
    <x v="4"/>
    <n v="23"/>
  </r>
  <r>
    <x v="7"/>
    <s v="L2122"/>
    <x v="1"/>
    <x v="0"/>
    <x v="1032"/>
    <x v="3"/>
    <n v="24"/>
  </r>
  <r>
    <x v="3"/>
    <s v="L2122"/>
    <x v="1"/>
    <x v="1"/>
    <x v="1033"/>
    <x v="3"/>
    <n v="24"/>
  </r>
  <r>
    <x v="6"/>
    <s v="L2122"/>
    <x v="1"/>
    <x v="0"/>
    <x v="1034"/>
    <x v="3"/>
    <n v="24"/>
  </r>
  <r>
    <x v="57"/>
    <s v="L9476"/>
    <x v="1"/>
    <x v="1"/>
    <x v="1035"/>
    <x v="2"/>
    <n v="29"/>
  </r>
  <r>
    <x v="89"/>
    <s v="L3315"/>
    <x v="1"/>
    <x v="0"/>
    <x v="1036"/>
    <x v="4"/>
    <n v="23"/>
  </r>
  <r>
    <x v="29"/>
    <s v="L9476"/>
    <x v="1"/>
    <x v="1"/>
    <x v="1037"/>
    <x v="2"/>
    <n v="29"/>
  </r>
  <r>
    <x v="53"/>
    <s v="L2122"/>
    <x v="2"/>
    <x v="0"/>
    <x v="1038"/>
    <x v="3"/>
    <n v="16"/>
  </r>
  <r>
    <x v="54"/>
    <s v="L3315"/>
    <x v="1"/>
    <x v="0"/>
    <x v="1038"/>
    <x v="4"/>
    <n v="23"/>
  </r>
  <r>
    <x v="22"/>
    <s v="L9476"/>
    <x v="1"/>
    <x v="1"/>
    <x v="1039"/>
    <x v="2"/>
    <n v="29"/>
  </r>
  <r>
    <x v="23"/>
    <s v="L9476"/>
    <x v="1"/>
    <x v="1"/>
    <x v="1040"/>
    <x v="2"/>
    <n v="29"/>
  </r>
  <r>
    <x v="16"/>
    <s v="L9476"/>
    <x v="1"/>
    <x v="1"/>
    <x v="1041"/>
    <x v="2"/>
    <n v="29"/>
  </r>
  <r>
    <x v="62"/>
    <s v="L2122"/>
    <x v="1"/>
    <x v="0"/>
    <x v="1042"/>
    <x v="3"/>
    <n v="24"/>
  </r>
  <r>
    <x v="6"/>
    <s v="L1444"/>
    <x v="2"/>
    <x v="0"/>
    <x v="1043"/>
    <x v="6"/>
    <n v="13"/>
  </r>
  <r>
    <x v="78"/>
    <s v="L6972"/>
    <x v="2"/>
    <x v="0"/>
    <x v="1044"/>
    <x v="5"/>
    <n v="20"/>
  </r>
  <r>
    <x v="53"/>
    <s v="L3315"/>
    <x v="2"/>
    <x v="0"/>
    <x v="1045"/>
    <x v="4"/>
    <n v="22"/>
  </r>
  <r>
    <x v="59"/>
    <s v="L3315"/>
    <x v="1"/>
    <x v="0"/>
    <x v="1046"/>
    <x v="4"/>
    <n v="23"/>
  </r>
  <r>
    <x v="73"/>
    <s v="L2122"/>
    <x v="1"/>
    <x v="1"/>
    <x v="1047"/>
    <x v="3"/>
    <n v="24"/>
  </r>
  <r>
    <x v="3"/>
    <s v="L3315"/>
    <x v="1"/>
    <x v="0"/>
    <x v="1048"/>
    <x v="4"/>
    <n v="23"/>
  </r>
  <r>
    <x v="45"/>
    <s v="L9476"/>
    <x v="1"/>
    <x v="1"/>
    <x v="1049"/>
    <x v="2"/>
    <n v="29"/>
  </r>
  <r>
    <x v="83"/>
    <s v="L2122"/>
    <x v="1"/>
    <x v="0"/>
    <x v="1050"/>
    <x v="3"/>
    <n v="24"/>
  </r>
  <r>
    <x v="87"/>
    <s v="L3315"/>
    <x v="1"/>
    <x v="0"/>
    <x v="1051"/>
    <x v="4"/>
    <n v="23"/>
  </r>
  <r>
    <x v="44"/>
    <s v="L9476"/>
    <x v="1"/>
    <x v="1"/>
    <x v="1052"/>
    <x v="2"/>
    <n v="29"/>
  </r>
  <r>
    <x v="35"/>
    <s v="L9476"/>
    <x v="1"/>
    <x v="1"/>
    <x v="1053"/>
    <x v="2"/>
    <n v="29"/>
  </r>
  <r>
    <x v="19"/>
    <s v="L9476"/>
    <x v="1"/>
    <x v="1"/>
    <x v="1054"/>
    <x v="2"/>
    <n v="29"/>
  </r>
  <r>
    <x v="8"/>
    <s v="L2122"/>
    <x v="2"/>
    <x v="0"/>
    <x v="1055"/>
    <x v="3"/>
    <n v="16"/>
  </r>
  <r>
    <x v="43"/>
    <s v="L2122"/>
    <x v="1"/>
    <x v="0"/>
    <x v="1056"/>
    <x v="3"/>
    <n v="24"/>
  </r>
  <r>
    <x v="31"/>
    <s v="L2122"/>
    <x v="1"/>
    <x v="0"/>
    <x v="1057"/>
    <x v="3"/>
    <n v="24"/>
  </r>
  <r>
    <x v="60"/>
    <s v="L2122"/>
    <x v="1"/>
    <x v="0"/>
    <x v="1058"/>
    <x v="3"/>
    <n v="24"/>
  </r>
  <r>
    <x v="87"/>
    <s v="L8811"/>
    <x v="2"/>
    <x v="0"/>
    <x v="1058"/>
    <x v="1"/>
    <n v="15.7"/>
  </r>
  <r>
    <x v="84"/>
    <s v="L9476"/>
    <x v="1"/>
    <x v="1"/>
    <x v="1059"/>
    <x v="2"/>
    <n v="29"/>
  </r>
  <r>
    <x v="8"/>
    <s v="L3315"/>
    <x v="2"/>
    <x v="0"/>
    <x v="1060"/>
    <x v="4"/>
    <n v="22"/>
  </r>
  <r>
    <x v="73"/>
    <s v="L3315"/>
    <x v="1"/>
    <x v="0"/>
    <x v="1061"/>
    <x v="4"/>
    <n v="23"/>
  </r>
  <r>
    <x v="59"/>
    <s v="L6972"/>
    <x v="2"/>
    <x v="0"/>
    <x v="1062"/>
    <x v="5"/>
    <n v="20"/>
  </r>
  <r>
    <x v="8"/>
    <s v="L3315"/>
    <x v="1"/>
    <x v="0"/>
    <x v="1062"/>
    <x v="4"/>
    <n v="23"/>
  </r>
  <r>
    <x v="23"/>
    <s v="L2122"/>
    <x v="2"/>
    <x v="0"/>
    <x v="1063"/>
    <x v="3"/>
    <n v="16"/>
  </r>
  <r>
    <x v="64"/>
    <s v="L9476"/>
    <x v="1"/>
    <x v="1"/>
    <x v="1064"/>
    <x v="2"/>
    <n v="29"/>
  </r>
  <r>
    <x v="54"/>
    <s v="L2122"/>
    <x v="1"/>
    <x v="0"/>
    <x v="1065"/>
    <x v="3"/>
    <n v="24"/>
  </r>
  <r>
    <x v="30"/>
    <s v="L9476"/>
    <x v="1"/>
    <x v="1"/>
    <x v="1066"/>
    <x v="2"/>
    <n v="29"/>
  </r>
  <r>
    <x v="23"/>
    <s v="L3315"/>
    <x v="2"/>
    <x v="0"/>
    <x v="1067"/>
    <x v="4"/>
    <n v="22"/>
  </r>
  <r>
    <x v="24"/>
    <s v="L2122"/>
    <x v="1"/>
    <x v="1"/>
    <x v="1068"/>
    <x v="3"/>
    <n v="24"/>
  </r>
  <r>
    <x v="67"/>
    <s v="L9476"/>
    <x v="1"/>
    <x v="1"/>
    <x v="1069"/>
    <x v="2"/>
    <n v="29"/>
  </r>
  <r>
    <x v="9"/>
    <s v="L9476"/>
    <x v="1"/>
    <x v="1"/>
    <x v="1070"/>
    <x v="2"/>
    <n v="29"/>
  </r>
  <r>
    <x v="36"/>
    <s v="L9476"/>
    <x v="1"/>
    <x v="1"/>
    <x v="1071"/>
    <x v="2"/>
    <n v="29"/>
  </r>
  <r>
    <x v="59"/>
    <s v="L2122"/>
    <x v="1"/>
    <x v="0"/>
    <x v="1072"/>
    <x v="3"/>
    <n v="24"/>
  </r>
  <r>
    <x v="87"/>
    <s v="L2122"/>
    <x v="1"/>
    <x v="0"/>
    <x v="1073"/>
    <x v="3"/>
    <n v="24"/>
  </r>
  <r>
    <x v="61"/>
    <s v="L9476"/>
    <x v="1"/>
    <x v="1"/>
    <x v="1074"/>
    <x v="2"/>
    <n v="29"/>
  </r>
  <r>
    <x v="66"/>
    <s v="L6972"/>
    <x v="2"/>
    <x v="0"/>
    <x v="1075"/>
    <x v="5"/>
    <n v="20"/>
  </r>
  <r>
    <x v="56"/>
    <s v="L9476"/>
    <x v="1"/>
    <x v="1"/>
    <x v="1076"/>
    <x v="2"/>
    <n v="29"/>
  </r>
  <r>
    <x v="24"/>
    <s v="L3315"/>
    <x v="1"/>
    <x v="0"/>
    <x v="1077"/>
    <x v="4"/>
    <n v="23"/>
  </r>
  <r>
    <x v="75"/>
    <s v="L2122"/>
    <x v="1"/>
    <x v="1"/>
    <x v="1078"/>
    <x v="3"/>
    <n v="24"/>
  </r>
  <r>
    <x v="58"/>
    <s v="L2122"/>
    <x v="1"/>
    <x v="0"/>
    <x v="1079"/>
    <x v="3"/>
    <n v="24"/>
  </r>
  <r>
    <x v="8"/>
    <s v="L2122"/>
    <x v="1"/>
    <x v="0"/>
    <x v="1080"/>
    <x v="3"/>
    <n v="24"/>
  </r>
  <r>
    <x v="53"/>
    <s v="L8811"/>
    <x v="2"/>
    <x v="0"/>
    <x v="1081"/>
    <x v="1"/>
    <n v="15.7"/>
  </r>
  <r>
    <x v="62"/>
    <s v="L2122"/>
    <x v="2"/>
    <x v="0"/>
    <x v="1082"/>
    <x v="3"/>
    <n v="16"/>
  </r>
  <r>
    <x v="83"/>
    <s v="L2122"/>
    <x v="2"/>
    <x v="0"/>
    <x v="1083"/>
    <x v="3"/>
    <n v="16"/>
  </r>
  <r>
    <x v="10"/>
    <s v="L2122"/>
    <x v="1"/>
    <x v="1"/>
    <x v="1084"/>
    <x v="3"/>
    <n v="24"/>
  </r>
  <r>
    <x v="28"/>
    <s v="L2122"/>
    <x v="1"/>
    <x v="0"/>
    <x v="1085"/>
    <x v="3"/>
    <n v="24"/>
  </r>
  <r>
    <x v="62"/>
    <s v="L3315"/>
    <x v="2"/>
    <x v="0"/>
    <x v="1086"/>
    <x v="4"/>
    <n v="22"/>
  </r>
  <r>
    <x v="83"/>
    <s v="L3315"/>
    <x v="2"/>
    <x v="0"/>
    <x v="1087"/>
    <x v="4"/>
    <n v="22"/>
  </r>
  <r>
    <x v="75"/>
    <s v="L3315"/>
    <x v="1"/>
    <x v="0"/>
    <x v="1088"/>
    <x v="4"/>
    <n v="23"/>
  </r>
  <r>
    <x v="69"/>
    <s v="L2122"/>
    <x v="1"/>
    <x v="1"/>
    <x v="1089"/>
    <x v="3"/>
    <n v="24"/>
  </r>
  <r>
    <x v="76"/>
    <s v="L2122"/>
    <x v="1"/>
    <x v="0"/>
    <x v="1089"/>
    <x v="3"/>
    <n v="24"/>
  </r>
  <r>
    <x v="0"/>
    <s v="L2122"/>
    <x v="1"/>
    <x v="1"/>
    <x v="1090"/>
    <x v="3"/>
    <n v="24"/>
  </r>
  <r>
    <x v="8"/>
    <s v="L8811"/>
    <x v="2"/>
    <x v="0"/>
    <x v="1091"/>
    <x v="1"/>
    <n v="15.7"/>
  </r>
  <r>
    <x v="43"/>
    <s v="L9476"/>
    <x v="1"/>
    <x v="1"/>
    <x v="1092"/>
    <x v="2"/>
    <n v="29"/>
  </r>
  <r>
    <x v="10"/>
    <s v="L3315"/>
    <x v="1"/>
    <x v="0"/>
    <x v="1093"/>
    <x v="4"/>
    <n v="23"/>
  </r>
  <r>
    <x v="87"/>
    <s v="L1444"/>
    <x v="2"/>
    <x v="0"/>
    <x v="1094"/>
    <x v="6"/>
    <n v="13"/>
  </r>
  <r>
    <x v="20"/>
    <s v="L2122"/>
    <x v="1"/>
    <x v="0"/>
    <x v="1095"/>
    <x v="3"/>
    <n v="24"/>
  </r>
  <r>
    <x v="51"/>
    <s v="L2122"/>
    <x v="1"/>
    <x v="1"/>
    <x v="1096"/>
    <x v="3"/>
    <n v="24"/>
  </r>
  <r>
    <x v="4"/>
    <s v="L2122"/>
    <x v="1"/>
    <x v="1"/>
    <x v="1097"/>
    <x v="3"/>
    <n v="24"/>
  </r>
  <r>
    <x v="69"/>
    <s v="L3315"/>
    <x v="1"/>
    <x v="0"/>
    <x v="1098"/>
    <x v="4"/>
    <n v="23"/>
  </r>
  <r>
    <x v="0"/>
    <s v="L3315"/>
    <x v="1"/>
    <x v="0"/>
    <x v="1099"/>
    <x v="4"/>
    <n v="23"/>
  </r>
  <r>
    <x v="54"/>
    <s v="L2122"/>
    <x v="2"/>
    <x v="0"/>
    <x v="1100"/>
    <x v="3"/>
    <n v="16"/>
  </r>
  <r>
    <x v="23"/>
    <s v="L8811"/>
    <x v="2"/>
    <x v="0"/>
    <x v="1101"/>
    <x v="1"/>
    <n v="15.7"/>
  </r>
  <r>
    <x v="63"/>
    <s v="L2122"/>
    <x v="1"/>
    <x v="1"/>
    <x v="1101"/>
    <x v="3"/>
    <n v="24"/>
  </r>
  <r>
    <x v="26"/>
    <s v="L9476"/>
    <x v="1"/>
    <x v="1"/>
    <x v="1102"/>
    <x v="2"/>
    <n v="29"/>
  </r>
  <r>
    <x v="54"/>
    <s v="L3315"/>
    <x v="2"/>
    <x v="0"/>
    <x v="1103"/>
    <x v="4"/>
    <n v="22"/>
  </r>
  <r>
    <x v="51"/>
    <s v="L3315"/>
    <x v="1"/>
    <x v="0"/>
    <x v="1103"/>
    <x v="4"/>
    <n v="23"/>
  </r>
  <r>
    <x v="52"/>
    <s v="L2122"/>
    <x v="1"/>
    <x v="1"/>
    <x v="1104"/>
    <x v="3"/>
    <n v="24"/>
  </r>
  <r>
    <x v="78"/>
    <s v="L6972"/>
    <x v="1"/>
    <x v="0"/>
    <x v="1105"/>
    <x v="5"/>
    <n v="22"/>
  </r>
  <r>
    <x v="4"/>
    <s v="L3315"/>
    <x v="1"/>
    <x v="0"/>
    <x v="1106"/>
    <x v="4"/>
    <n v="23"/>
  </r>
  <r>
    <x v="33"/>
    <s v="L2122"/>
    <x v="1"/>
    <x v="1"/>
    <x v="1107"/>
    <x v="3"/>
    <n v="24"/>
  </r>
  <r>
    <x v="31"/>
    <s v="L2122"/>
    <x v="2"/>
    <x v="0"/>
    <x v="1108"/>
    <x v="3"/>
    <n v="16"/>
  </r>
  <r>
    <x v="63"/>
    <s v="L3315"/>
    <x v="1"/>
    <x v="0"/>
    <x v="1109"/>
    <x v="4"/>
    <n v="23"/>
  </r>
  <r>
    <x v="53"/>
    <s v="L6972"/>
    <x v="1"/>
    <x v="0"/>
    <x v="1110"/>
    <x v="5"/>
    <n v="22"/>
  </r>
  <r>
    <x v="77"/>
    <s v="L6972"/>
    <x v="1"/>
    <x v="0"/>
    <x v="1111"/>
    <x v="5"/>
    <n v="22"/>
  </r>
  <r>
    <x v="66"/>
    <s v="L6972"/>
    <x v="1"/>
    <x v="0"/>
    <x v="1112"/>
    <x v="5"/>
    <n v="22"/>
  </r>
  <r>
    <x v="52"/>
    <s v="L3315"/>
    <x v="1"/>
    <x v="0"/>
    <x v="1113"/>
    <x v="4"/>
    <n v="23"/>
  </r>
  <r>
    <x v="31"/>
    <s v="L3315"/>
    <x v="2"/>
    <x v="0"/>
    <x v="1114"/>
    <x v="4"/>
    <n v="22"/>
  </r>
  <r>
    <x v="6"/>
    <s v="L6972"/>
    <x v="1"/>
    <x v="0"/>
    <x v="1115"/>
    <x v="5"/>
    <n v="22"/>
  </r>
  <r>
    <x v="33"/>
    <s v="L3315"/>
    <x v="1"/>
    <x v="0"/>
    <x v="1116"/>
    <x v="4"/>
    <n v="23"/>
  </r>
  <r>
    <x v="72"/>
    <s v="L2122"/>
    <x v="1"/>
    <x v="0"/>
    <x v="1117"/>
    <x v="3"/>
    <n v="24"/>
  </r>
  <r>
    <x v="62"/>
    <s v="L8811"/>
    <x v="2"/>
    <x v="0"/>
    <x v="1118"/>
    <x v="1"/>
    <n v="15.7"/>
  </r>
  <r>
    <x v="53"/>
    <s v="L1444"/>
    <x v="2"/>
    <x v="0"/>
    <x v="1119"/>
    <x v="6"/>
    <n v="13"/>
  </r>
  <r>
    <x v="62"/>
    <s v="L6972"/>
    <x v="1"/>
    <x v="0"/>
    <x v="1120"/>
    <x v="5"/>
    <n v="22"/>
  </r>
  <r>
    <x v="83"/>
    <s v="L8811"/>
    <x v="2"/>
    <x v="0"/>
    <x v="1121"/>
    <x v="1"/>
    <n v="15.7"/>
  </r>
  <r>
    <x v="83"/>
    <s v="L6972"/>
    <x v="1"/>
    <x v="0"/>
    <x v="1122"/>
    <x v="5"/>
    <n v="22"/>
  </r>
  <r>
    <x v="73"/>
    <s v="L4037"/>
    <x v="2"/>
    <x v="1"/>
    <x v="1123"/>
    <x v="0"/>
    <n v="26"/>
  </r>
  <r>
    <x v="78"/>
    <s v="L2122"/>
    <x v="1"/>
    <x v="0"/>
    <x v="1124"/>
    <x v="3"/>
    <n v="24"/>
  </r>
  <r>
    <x v="31"/>
    <s v="L6972"/>
    <x v="1"/>
    <x v="0"/>
    <x v="1125"/>
    <x v="5"/>
    <n v="22"/>
  </r>
  <r>
    <x v="60"/>
    <s v="L6972"/>
    <x v="1"/>
    <x v="0"/>
    <x v="1126"/>
    <x v="5"/>
    <n v="22"/>
  </r>
  <r>
    <x v="8"/>
    <s v="L1444"/>
    <x v="2"/>
    <x v="0"/>
    <x v="1127"/>
    <x v="6"/>
    <n v="13"/>
  </r>
  <r>
    <x v="1"/>
    <s v="L2122"/>
    <x v="1"/>
    <x v="0"/>
    <x v="1128"/>
    <x v="3"/>
    <n v="24"/>
  </r>
  <r>
    <x v="78"/>
    <s v="L8811"/>
    <x v="1"/>
    <x v="0"/>
    <x v="1129"/>
    <x v="1"/>
    <n v="22"/>
  </r>
  <r>
    <x v="21"/>
    <s v="L6972"/>
    <x v="1"/>
    <x v="0"/>
    <x v="1130"/>
    <x v="5"/>
    <n v="22"/>
  </r>
  <r>
    <x v="42"/>
    <s v="L4037"/>
    <x v="2"/>
    <x v="1"/>
    <x v="1131"/>
    <x v="0"/>
    <n v="26"/>
  </r>
  <r>
    <x v="38"/>
    <s v="L4037"/>
    <x v="2"/>
    <x v="1"/>
    <x v="1132"/>
    <x v="0"/>
    <n v="26"/>
  </r>
  <r>
    <x v="53"/>
    <s v="L8811"/>
    <x v="1"/>
    <x v="0"/>
    <x v="1133"/>
    <x v="1"/>
    <n v="22"/>
  </r>
  <r>
    <x v="54"/>
    <s v="L8811"/>
    <x v="2"/>
    <x v="0"/>
    <x v="1134"/>
    <x v="1"/>
    <n v="15.7"/>
  </r>
  <r>
    <x v="77"/>
    <s v="L8811"/>
    <x v="1"/>
    <x v="0"/>
    <x v="1135"/>
    <x v="1"/>
    <n v="22"/>
  </r>
  <r>
    <x v="66"/>
    <s v="L8811"/>
    <x v="1"/>
    <x v="0"/>
    <x v="1136"/>
    <x v="1"/>
    <n v="22"/>
  </r>
  <r>
    <x v="89"/>
    <s v="L6972"/>
    <x v="1"/>
    <x v="0"/>
    <x v="1136"/>
    <x v="5"/>
    <n v="22"/>
  </r>
  <r>
    <x v="76"/>
    <s v="L9476"/>
    <x v="1"/>
    <x v="1"/>
    <x v="1137"/>
    <x v="2"/>
    <n v="29"/>
  </r>
  <r>
    <x v="54"/>
    <s v="L6972"/>
    <x v="1"/>
    <x v="0"/>
    <x v="1138"/>
    <x v="5"/>
    <n v="22"/>
  </r>
  <r>
    <x v="45"/>
    <s v="L4037"/>
    <x v="2"/>
    <x v="1"/>
    <x v="1139"/>
    <x v="0"/>
    <n v="26"/>
  </r>
  <r>
    <x v="6"/>
    <s v="L8811"/>
    <x v="1"/>
    <x v="0"/>
    <x v="1140"/>
    <x v="1"/>
    <n v="22"/>
  </r>
  <r>
    <x v="20"/>
    <s v="L9476"/>
    <x v="1"/>
    <x v="1"/>
    <x v="1141"/>
    <x v="2"/>
    <n v="29"/>
  </r>
  <r>
    <x v="59"/>
    <s v="L6972"/>
    <x v="1"/>
    <x v="0"/>
    <x v="1142"/>
    <x v="5"/>
    <n v="22"/>
  </r>
  <r>
    <x v="68"/>
    <s v="L4037"/>
    <x v="2"/>
    <x v="1"/>
    <x v="1143"/>
    <x v="0"/>
    <n v="26"/>
  </r>
  <r>
    <x v="69"/>
    <s v="L4037"/>
    <x v="2"/>
    <x v="1"/>
    <x v="1144"/>
    <x v="0"/>
    <n v="26"/>
  </r>
  <r>
    <x v="87"/>
    <s v="L6972"/>
    <x v="1"/>
    <x v="0"/>
    <x v="1145"/>
    <x v="5"/>
    <n v="22"/>
  </r>
  <r>
    <x v="31"/>
    <s v="L8811"/>
    <x v="2"/>
    <x v="0"/>
    <x v="1146"/>
    <x v="1"/>
    <n v="15.7"/>
  </r>
  <r>
    <x v="62"/>
    <s v="L8811"/>
    <x v="1"/>
    <x v="0"/>
    <x v="1147"/>
    <x v="1"/>
    <n v="22"/>
  </r>
  <r>
    <x v="81"/>
    <s v="L4037"/>
    <x v="2"/>
    <x v="1"/>
    <x v="1148"/>
    <x v="0"/>
    <n v="26"/>
  </r>
  <r>
    <x v="83"/>
    <s v="L8811"/>
    <x v="1"/>
    <x v="0"/>
    <x v="1149"/>
    <x v="1"/>
    <n v="22"/>
  </r>
  <r>
    <x v="88"/>
    <s v="L4037"/>
    <x v="2"/>
    <x v="1"/>
    <x v="1150"/>
    <x v="0"/>
    <n v="26"/>
  </r>
  <r>
    <x v="26"/>
    <s v="L4037"/>
    <x v="2"/>
    <x v="1"/>
    <x v="1151"/>
    <x v="0"/>
    <n v="26"/>
  </r>
  <r>
    <x v="31"/>
    <s v="L8811"/>
    <x v="1"/>
    <x v="0"/>
    <x v="1152"/>
    <x v="1"/>
    <n v="22"/>
  </r>
  <r>
    <x v="8"/>
    <s v="L6972"/>
    <x v="1"/>
    <x v="0"/>
    <x v="1153"/>
    <x v="5"/>
    <n v="22"/>
  </r>
  <r>
    <x v="21"/>
    <s v="L2122"/>
    <x v="1"/>
    <x v="0"/>
    <x v="1154"/>
    <x v="3"/>
    <n v="24"/>
  </r>
  <r>
    <x v="60"/>
    <s v="L8811"/>
    <x v="1"/>
    <x v="0"/>
    <x v="1155"/>
    <x v="1"/>
    <n v="22"/>
  </r>
  <r>
    <x v="21"/>
    <s v="L2122"/>
    <x v="2"/>
    <x v="0"/>
    <x v="1156"/>
    <x v="3"/>
    <n v="16"/>
  </r>
  <r>
    <x v="62"/>
    <s v="L1444"/>
    <x v="2"/>
    <x v="0"/>
    <x v="1157"/>
    <x v="6"/>
    <n v="13"/>
  </r>
  <r>
    <x v="21"/>
    <s v="L8811"/>
    <x v="1"/>
    <x v="0"/>
    <x v="1158"/>
    <x v="1"/>
    <n v="22"/>
  </r>
  <r>
    <x v="83"/>
    <s v="L1444"/>
    <x v="2"/>
    <x v="0"/>
    <x v="1159"/>
    <x v="6"/>
    <n v="13"/>
  </r>
  <r>
    <x v="89"/>
    <s v="L2122"/>
    <x v="1"/>
    <x v="0"/>
    <x v="1160"/>
    <x v="3"/>
    <n v="24"/>
  </r>
  <r>
    <x v="2"/>
    <s v="L2122"/>
    <x v="1"/>
    <x v="0"/>
    <x v="1161"/>
    <x v="3"/>
    <n v="24"/>
  </r>
  <r>
    <x v="89"/>
    <s v="L8811"/>
    <x v="1"/>
    <x v="0"/>
    <x v="1162"/>
    <x v="1"/>
    <n v="22"/>
  </r>
  <r>
    <x v="54"/>
    <s v="L8811"/>
    <x v="1"/>
    <x v="0"/>
    <x v="1163"/>
    <x v="1"/>
    <n v="22"/>
  </r>
  <r>
    <x v="72"/>
    <s v="L4037"/>
    <x v="2"/>
    <x v="1"/>
    <x v="1164"/>
    <x v="0"/>
    <n v="26"/>
  </r>
  <r>
    <x v="59"/>
    <s v="L8811"/>
    <x v="1"/>
    <x v="0"/>
    <x v="1165"/>
    <x v="1"/>
    <n v="22"/>
  </r>
  <r>
    <x v="13"/>
    <s v="L2122"/>
    <x v="1"/>
    <x v="0"/>
    <x v="1166"/>
    <x v="3"/>
    <n v="24"/>
  </r>
  <r>
    <x v="56"/>
    <s v="L4037"/>
    <x v="2"/>
    <x v="1"/>
    <x v="1167"/>
    <x v="0"/>
    <n v="26"/>
  </r>
  <r>
    <x v="86"/>
    <s v="L4037"/>
    <x v="2"/>
    <x v="1"/>
    <x v="1168"/>
    <x v="0"/>
    <n v="26"/>
  </r>
  <r>
    <x v="11"/>
    <s v="L2122"/>
    <x v="1"/>
    <x v="1"/>
    <x v="1169"/>
    <x v="3"/>
    <n v="24"/>
  </r>
  <r>
    <x v="87"/>
    <s v="L8811"/>
    <x v="1"/>
    <x v="0"/>
    <x v="1170"/>
    <x v="1"/>
    <n v="22"/>
  </r>
  <r>
    <x v="19"/>
    <s v="L4037"/>
    <x v="2"/>
    <x v="1"/>
    <x v="1171"/>
    <x v="0"/>
    <n v="26"/>
  </r>
  <r>
    <x v="72"/>
    <s v="L9476"/>
    <x v="1"/>
    <x v="1"/>
    <x v="1172"/>
    <x v="2"/>
    <n v="29"/>
  </r>
  <r>
    <x v="54"/>
    <s v="L1444"/>
    <x v="2"/>
    <x v="0"/>
    <x v="1173"/>
    <x v="6"/>
    <n v="13"/>
  </r>
  <r>
    <x v="48"/>
    <s v="L2122"/>
    <x v="1"/>
    <x v="1"/>
    <x v="1173"/>
    <x v="3"/>
    <n v="24"/>
  </r>
  <r>
    <x v="86"/>
    <s v="L2122"/>
    <x v="1"/>
    <x v="1"/>
    <x v="1173"/>
    <x v="3"/>
    <n v="24"/>
  </r>
  <r>
    <x v="11"/>
    <s v="L3315"/>
    <x v="1"/>
    <x v="1"/>
    <x v="1174"/>
    <x v="4"/>
    <n v="23"/>
  </r>
  <r>
    <x v="8"/>
    <s v="L8811"/>
    <x v="1"/>
    <x v="0"/>
    <x v="1175"/>
    <x v="1"/>
    <n v="22"/>
  </r>
  <r>
    <x v="38"/>
    <s v="L3315"/>
    <x v="1"/>
    <x v="1"/>
    <x v="1176"/>
    <x v="4"/>
    <n v="23"/>
  </r>
  <r>
    <x v="48"/>
    <s v="L3315"/>
    <x v="1"/>
    <x v="1"/>
    <x v="1177"/>
    <x v="4"/>
    <n v="23"/>
  </r>
  <r>
    <x v="86"/>
    <s v="L3315"/>
    <x v="1"/>
    <x v="1"/>
    <x v="1177"/>
    <x v="4"/>
    <n v="23"/>
  </r>
  <r>
    <x v="1"/>
    <s v="L4037"/>
    <x v="2"/>
    <x v="1"/>
    <x v="1178"/>
    <x v="0"/>
    <n v="26"/>
  </r>
  <r>
    <x v="31"/>
    <s v="L1444"/>
    <x v="2"/>
    <x v="0"/>
    <x v="1179"/>
    <x v="6"/>
    <n v="13"/>
  </r>
  <r>
    <x v="55"/>
    <s v="L3315"/>
    <x v="1"/>
    <x v="1"/>
    <x v="1180"/>
    <x v="4"/>
    <n v="23"/>
  </r>
  <r>
    <x v="14"/>
    <s v="L3315"/>
    <x v="1"/>
    <x v="1"/>
    <x v="1181"/>
    <x v="4"/>
    <n v="23"/>
  </r>
  <r>
    <x v="76"/>
    <s v="L4037"/>
    <x v="2"/>
    <x v="1"/>
    <x v="1182"/>
    <x v="0"/>
    <n v="26"/>
  </r>
  <r>
    <x v="74"/>
    <s v="L3315"/>
    <x v="1"/>
    <x v="1"/>
    <x v="1183"/>
    <x v="4"/>
    <n v="23"/>
  </r>
  <r>
    <x v="24"/>
    <s v="L4037"/>
    <x v="2"/>
    <x v="1"/>
    <x v="1184"/>
    <x v="0"/>
    <n v="26"/>
  </r>
  <r>
    <x v="7"/>
    <s v="L4037"/>
    <x v="2"/>
    <x v="1"/>
    <x v="1185"/>
    <x v="0"/>
    <n v="26"/>
  </r>
  <r>
    <x v="12"/>
    <s v="L4037"/>
    <x v="2"/>
    <x v="1"/>
    <x v="1186"/>
    <x v="0"/>
    <n v="26"/>
  </r>
  <r>
    <x v="41"/>
    <s v="L3315"/>
    <x v="1"/>
    <x v="1"/>
    <x v="1187"/>
    <x v="4"/>
    <n v="23"/>
  </r>
  <r>
    <x v="82"/>
    <s v="L6972"/>
    <x v="1"/>
    <x v="1"/>
    <x v="1188"/>
    <x v="5"/>
    <n v="22"/>
  </r>
  <r>
    <x v="77"/>
    <s v="L6972"/>
    <x v="2"/>
    <x v="0"/>
    <x v="1189"/>
    <x v="5"/>
    <n v="20"/>
  </r>
  <r>
    <x v="21"/>
    <s v="L8811"/>
    <x v="2"/>
    <x v="0"/>
    <x v="1190"/>
    <x v="1"/>
    <n v="15.7"/>
  </r>
  <r>
    <x v="49"/>
    <s v="L3315"/>
    <x v="1"/>
    <x v="1"/>
    <x v="1191"/>
    <x v="4"/>
    <n v="23"/>
  </r>
  <r>
    <x v="15"/>
    <s v="L6972"/>
    <x v="1"/>
    <x v="1"/>
    <x v="1192"/>
    <x v="5"/>
    <n v="22"/>
  </r>
  <r>
    <x v="60"/>
    <s v="L6972"/>
    <x v="2"/>
    <x v="0"/>
    <x v="1193"/>
    <x v="5"/>
    <n v="20"/>
  </r>
  <r>
    <x v="80"/>
    <s v="L3315"/>
    <x v="1"/>
    <x v="1"/>
    <x v="1194"/>
    <x v="4"/>
    <n v="23"/>
  </r>
  <r>
    <x v="85"/>
    <s v="L4037"/>
    <x v="2"/>
    <x v="1"/>
    <x v="1195"/>
    <x v="0"/>
    <n v="26"/>
  </r>
  <r>
    <x v="17"/>
    <s v="L3315"/>
    <x v="1"/>
    <x v="1"/>
    <x v="1196"/>
    <x v="4"/>
    <n v="23"/>
  </r>
  <r>
    <x v="52"/>
    <s v="L4037"/>
    <x v="2"/>
    <x v="1"/>
    <x v="1196"/>
    <x v="0"/>
    <n v="26"/>
  </r>
  <r>
    <x v="71"/>
    <s v="L4037"/>
    <x v="2"/>
    <x v="1"/>
    <x v="1197"/>
    <x v="0"/>
    <n v="26"/>
  </r>
  <r>
    <x v="39"/>
    <s v="L2122"/>
    <x v="1"/>
    <x v="1"/>
    <x v="1198"/>
    <x v="3"/>
    <n v="24"/>
  </r>
  <r>
    <x v="29"/>
    <s v="L4037"/>
    <x v="2"/>
    <x v="1"/>
    <x v="1199"/>
    <x v="0"/>
    <n v="26"/>
  </r>
  <r>
    <x v="70"/>
    <s v="L3315"/>
    <x v="1"/>
    <x v="1"/>
    <x v="1200"/>
    <x v="4"/>
    <n v="23"/>
  </r>
  <r>
    <x v="88"/>
    <s v="L3315"/>
    <x v="1"/>
    <x v="1"/>
    <x v="1201"/>
    <x v="4"/>
    <n v="23"/>
  </r>
  <r>
    <x v="89"/>
    <s v="L6972"/>
    <x v="2"/>
    <x v="0"/>
    <x v="1202"/>
    <x v="5"/>
    <n v="20"/>
  </r>
  <r>
    <x v="3"/>
    <s v="L6972"/>
    <x v="1"/>
    <x v="1"/>
    <x v="1202"/>
    <x v="5"/>
    <n v="22"/>
  </r>
  <r>
    <x v="65"/>
    <s v="L3315"/>
    <x v="1"/>
    <x v="1"/>
    <x v="1203"/>
    <x v="4"/>
    <n v="23"/>
  </r>
  <r>
    <x v="79"/>
    <s v="L3315"/>
    <x v="1"/>
    <x v="1"/>
    <x v="1203"/>
    <x v="4"/>
    <n v="23"/>
  </r>
  <r>
    <x v="25"/>
    <s v="L3315"/>
    <x v="1"/>
    <x v="1"/>
    <x v="1204"/>
    <x v="4"/>
    <n v="23"/>
  </r>
  <r>
    <x v="39"/>
    <s v="L3315"/>
    <x v="1"/>
    <x v="1"/>
    <x v="1205"/>
    <x v="4"/>
    <n v="23"/>
  </r>
  <r>
    <x v="6"/>
    <s v="L6972"/>
    <x v="2"/>
    <x v="0"/>
    <x v="1206"/>
    <x v="5"/>
    <n v="20"/>
  </r>
  <r>
    <x v="84"/>
    <s v="L4037"/>
    <x v="2"/>
    <x v="1"/>
    <x v="1207"/>
    <x v="0"/>
    <n v="26"/>
  </r>
  <r>
    <x v="73"/>
    <s v="L6972"/>
    <x v="1"/>
    <x v="1"/>
    <x v="1208"/>
    <x v="5"/>
    <n v="22"/>
  </r>
  <r>
    <x v="55"/>
    <s v="L4037"/>
    <x v="2"/>
    <x v="1"/>
    <x v="1209"/>
    <x v="0"/>
    <n v="26"/>
  </r>
  <r>
    <x v="68"/>
    <s v="L3315"/>
    <x v="1"/>
    <x v="1"/>
    <x v="1210"/>
    <x v="4"/>
    <n v="23"/>
  </r>
  <r>
    <x v="32"/>
    <s v="L3315"/>
    <x v="1"/>
    <x v="1"/>
    <x v="1211"/>
    <x v="4"/>
    <n v="23"/>
  </r>
  <r>
    <x v="27"/>
    <s v="L2122"/>
    <x v="1"/>
    <x v="1"/>
    <x v="1212"/>
    <x v="3"/>
    <n v="24"/>
  </r>
  <r>
    <x v="85"/>
    <s v="L3315"/>
    <x v="1"/>
    <x v="1"/>
    <x v="1213"/>
    <x v="4"/>
    <n v="23"/>
  </r>
  <r>
    <x v="58"/>
    <s v="L4037"/>
    <x v="2"/>
    <x v="1"/>
    <x v="1214"/>
    <x v="0"/>
    <n v="26"/>
  </r>
  <r>
    <x v="11"/>
    <s v="L4037"/>
    <x v="2"/>
    <x v="1"/>
    <x v="1215"/>
    <x v="0"/>
    <n v="26"/>
  </r>
  <r>
    <x v="28"/>
    <s v="L4037"/>
    <x v="2"/>
    <x v="1"/>
    <x v="1216"/>
    <x v="0"/>
    <n v="26"/>
  </r>
  <r>
    <x v="47"/>
    <s v="L3315"/>
    <x v="1"/>
    <x v="1"/>
    <x v="1217"/>
    <x v="4"/>
    <n v="23"/>
  </r>
  <r>
    <x v="71"/>
    <s v="L2122"/>
    <x v="1"/>
    <x v="1"/>
    <x v="1218"/>
    <x v="3"/>
    <n v="24"/>
  </r>
  <r>
    <x v="27"/>
    <s v="L3315"/>
    <x v="1"/>
    <x v="1"/>
    <x v="1218"/>
    <x v="4"/>
    <n v="23"/>
  </r>
  <r>
    <x v="21"/>
    <s v="L1444"/>
    <x v="2"/>
    <x v="0"/>
    <x v="1219"/>
    <x v="6"/>
    <n v="13"/>
  </r>
  <r>
    <x v="2"/>
    <s v="L4037"/>
    <x v="2"/>
    <x v="1"/>
    <x v="1220"/>
    <x v="0"/>
    <n v="26"/>
  </r>
  <r>
    <x v="82"/>
    <s v="L4037"/>
    <x v="2"/>
    <x v="1"/>
    <x v="1221"/>
    <x v="0"/>
    <n v="26"/>
  </r>
  <r>
    <x v="24"/>
    <s v="L6972"/>
    <x v="1"/>
    <x v="1"/>
    <x v="1222"/>
    <x v="5"/>
    <n v="22"/>
  </r>
  <r>
    <x v="0"/>
    <s v="L4037"/>
    <x v="2"/>
    <x v="1"/>
    <x v="1223"/>
    <x v="0"/>
    <n v="26"/>
  </r>
  <r>
    <x v="71"/>
    <s v="L3315"/>
    <x v="1"/>
    <x v="1"/>
    <x v="1224"/>
    <x v="4"/>
    <n v="23"/>
  </r>
  <r>
    <x v="47"/>
    <s v="L4037"/>
    <x v="2"/>
    <x v="1"/>
    <x v="1225"/>
    <x v="0"/>
    <n v="26"/>
  </r>
  <r>
    <x v="42"/>
    <s v="L2122"/>
    <x v="1"/>
    <x v="1"/>
    <x v="1226"/>
    <x v="3"/>
    <n v="24"/>
  </r>
  <r>
    <x v="13"/>
    <s v="L9476"/>
    <x v="1"/>
    <x v="1"/>
    <x v="1227"/>
    <x v="2"/>
    <n v="29"/>
  </r>
  <r>
    <x v="75"/>
    <s v="L6972"/>
    <x v="1"/>
    <x v="1"/>
    <x v="1228"/>
    <x v="5"/>
    <n v="22"/>
  </r>
  <r>
    <x v="74"/>
    <s v="L4037"/>
    <x v="2"/>
    <x v="1"/>
    <x v="1229"/>
    <x v="0"/>
    <n v="26"/>
  </r>
  <r>
    <x v="40"/>
    <s v="L3315"/>
    <x v="1"/>
    <x v="1"/>
    <x v="1229"/>
    <x v="4"/>
    <n v="23"/>
  </r>
  <r>
    <x v="42"/>
    <s v="L3315"/>
    <x v="1"/>
    <x v="1"/>
    <x v="1230"/>
    <x v="4"/>
    <n v="23"/>
  </r>
  <r>
    <x v="34"/>
    <s v="L3315"/>
    <x v="1"/>
    <x v="1"/>
    <x v="1231"/>
    <x v="4"/>
    <n v="23"/>
  </r>
  <r>
    <x v="50"/>
    <s v="L3315"/>
    <x v="1"/>
    <x v="1"/>
    <x v="1232"/>
    <x v="4"/>
    <n v="23"/>
  </r>
  <r>
    <x v="10"/>
    <s v="L6972"/>
    <x v="1"/>
    <x v="1"/>
    <x v="1233"/>
    <x v="5"/>
    <n v="22"/>
  </r>
  <r>
    <x v="42"/>
    <s v="L3315"/>
    <x v="2"/>
    <x v="0"/>
    <x v="1234"/>
    <x v="4"/>
    <n v="22"/>
  </r>
  <r>
    <x v="81"/>
    <s v="L2122"/>
    <x v="1"/>
    <x v="1"/>
    <x v="1234"/>
    <x v="3"/>
    <n v="24"/>
  </r>
  <r>
    <x v="46"/>
    <s v="L3315"/>
    <x v="1"/>
    <x v="1"/>
    <x v="1235"/>
    <x v="4"/>
    <n v="23"/>
  </r>
  <r>
    <x v="18"/>
    <s v="L3315"/>
    <x v="1"/>
    <x v="1"/>
    <x v="1236"/>
    <x v="4"/>
    <n v="23"/>
  </r>
  <r>
    <x v="22"/>
    <s v="L4037"/>
    <x v="2"/>
    <x v="1"/>
    <x v="1237"/>
    <x v="0"/>
    <n v="26"/>
  </r>
  <r>
    <x v="87"/>
    <s v="L6972"/>
    <x v="2"/>
    <x v="0"/>
    <x v="1238"/>
    <x v="5"/>
    <n v="20"/>
  </r>
  <r>
    <x v="69"/>
    <s v="L6972"/>
    <x v="1"/>
    <x v="1"/>
    <x v="1239"/>
    <x v="5"/>
    <n v="22"/>
  </r>
  <r>
    <x v="12"/>
    <s v="L3315"/>
    <x v="1"/>
    <x v="1"/>
    <x v="1240"/>
    <x v="4"/>
    <n v="23"/>
  </r>
  <r>
    <x v="0"/>
    <s v="L6972"/>
    <x v="1"/>
    <x v="1"/>
    <x v="1240"/>
    <x v="5"/>
    <n v="22"/>
  </r>
  <r>
    <x v="5"/>
    <s v="L3315"/>
    <x v="1"/>
    <x v="1"/>
    <x v="1241"/>
    <x v="4"/>
    <n v="23"/>
  </r>
  <r>
    <x v="37"/>
    <s v="L3315"/>
    <x v="1"/>
    <x v="1"/>
    <x v="1242"/>
    <x v="4"/>
    <n v="23"/>
  </r>
  <r>
    <x v="35"/>
    <s v="L4037"/>
    <x v="2"/>
    <x v="1"/>
    <x v="1243"/>
    <x v="0"/>
    <n v="26"/>
  </r>
  <r>
    <x v="81"/>
    <s v="L3315"/>
    <x v="1"/>
    <x v="1"/>
    <x v="1244"/>
    <x v="4"/>
    <n v="23"/>
  </r>
  <r>
    <x v="51"/>
    <s v="L6972"/>
    <x v="1"/>
    <x v="1"/>
    <x v="1245"/>
    <x v="5"/>
    <n v="22"/>
  </r>
  <r>
    <x v="10"/>
    <s v="L4037"/>
    <x v="2"/>
    <x v="1"/>
    <x v="1246"/>
    <x v="0"/>
    <n v="26"/>
  </r>
  <r>
    <x v="40"/>
    <s v="L4037"/>
    <x v="2"/>
    <x v="1"/>
    <x v="1247"/>
    <x v="0"/>
    <n v="26"/>
  </r>
  <r>
    <x v="29"/>
    <s v="L2122"/>
    <x v="1"/>
    <x v="1"/>
    <x v="1247"/>
    <x v="3"/>
    <n v="24"/>
  </r>
  <r>
    <x v="81"/>
    <s v="L3315"/>
    <x v="2"/>
    <x v="0"/>
    <x v="1248"/>
    <x v="4"/>
    <n v="22"/>
  </r>
  <r>
    <x v="48"/>
    <s v="L4037"/>
    <x v="2"/>
    <x v="1"/>
    <x v="1249"/>
    <x v="0"/>
    <n v="26"/>
  </r>
  <r>
    <x v="4"/>
    <s v="L6972"/>
    <x v="1"/>
    <x v="1"/>
    <x v="1250"/>
    <x v="5"/>
    <n v="22"/>
  </r>
  <r>
    <x v="63"/>
    <s v="L6972"/>
    <x v="1"/>
    <x v="1"/>
    <x v="1251"/>
    <x v="5"/>
    <n v="22"/>
  </r>
  <r>
    <x v="57"/>
    <s v="L3315"/>
    <x v="1"/>
    <x v="1"/>
    <x v="1252"/>
    <x v="4"/>
    <n v="23"/>
  </r>
  <r>
    <x v="29"/>
    <s v="L3315"/>
    <x v="1"/>
    <x v="1"/>
    <x v="1253"/>
    <x v="4"/>
    <n v="23"/>
  </r>
  <r>
    <x v="52"/>
    <s v="L6972"/>
    <x v="1"/>
    <x v="1"/>
    <x v="1254"/>
    <x v="5"/>
    <n v="22"/>
  </r>
  <r>
    <x v="19"/>
    <s v="L2122"/>
    <x v="1"/>
    <x v="1"/>
    <x v="1255"/>
    <x v="3"/>
    <n v="24"/>
  </r>
  <r>
    <x v="15"/>
    <s v="L4037"/>
    <x v="2"/>
    <x v="1"/>
    <x v="1256"/>
    <x v="0"/>
    <n v="26"/>
  </r>
  <r>
    <x v="22"/>
    <s v="L3315"/>
    <x v="1"/>
    <x v="1"/>
    <x v="1257"/>
    <x v="4"/>
    <n v="23"/>
  </r>
  <r>
    <x v="23"/>
    <s v="L3315"/>
    <x v="1"/>
    <x v="1"/>
    <x v="1258"/>
    <x v="4"/>
    <n v="23"/>
  </r>
  <r>
    <x v="16"/>
    <s v="L3315"/>
    <x v="1"/>
    <x v="1"/>
    <x v="1259"/>
    <x v="4"/>
    <n v="23"/>
  </r>
  <r>
    <x v="38"/>
    <s v="L6972"/>
    <x v="1"/>
    <x v="0"/>
    <x v="1260"/>
    <x v="5"/>
    <n v="22"/>
  </r>
  <r>
    <x v="13"/>
    <s v="L4037"/>
    <x v="2"/>
    <x v="1"/>
    <x v="1261"/>
    <x v="0"/>
    <n v="26"/>
  </r>
  <r>
    <x v="39"/>
    <s v="L4037"/>
    <x v="2"/>
    <x v="1"/>
    <x v="1262"/>
    <x v="0"/>
    <n v="26"/>
  </r>
  <r>
    <x v="33"/>
    <s v="L6972"/>
    <x v="1"/>
    <x v="1"/>
    <x v="1263"/>
    <x v="5"/>
    <n v="22"/>
  </r>
  <r>
    <x v="64"/>
    <s v="L4037"/>
    <x v="2"/>
    <x v="1"/>
    <x v="1264"/>
    <x v="0"/>
    <n v="26"/>
  </r>
  <r>
    <x v="45"/>
    <s v="L3315"/>
    <x v="1"/>
    <x v="1"/>
    <x v="1265"/>
    <x v="4"/>
    <n v="23"/>
  </r>
  <r>
    <x v="44"/>
    <s v="L3315"/>
    <x v="1"/>
    <x v="1"/>
    <x v="1266"/>
    <x v="4"/>
    <n v="23"/>
  </r>
  <r>
    <x v="35"/>
    <s v="L3315"/>
    <x v="1"/>
    <x v="1"/>
    <x v="1267"/>
    <x v="4"/>
    <n v="23"/>
  </r>
  <r>
    <x v="19"/>
    <s v="L3315"/>
    <x v="1"/>
    <x v="1"/>
    <x v="1267"/>
    <x v="4"/>
    <n v="23"/>
  </r>
  <r>
    <x v="78"/>
    <s v="L2169"/>
    <x v="2"/>
    <x v="0"/>
    <x v="1268"/>
    <x v="8"/>
    <n v="10"/>
  </r>
  <r>
    <x v="36"/>
    <s v="L4037"/>
    <x v="2"/>
    <x v="1"/>
    <x v="1269"/>
    <x v="0"/>
    <n v="26"/>
  </r>
  <r>
    <x v="86"/>
    <s v="L3315"/>
    <x v="2"/>
    <x v="0"/>
    <x v="1270"/>
    <x v="4"/>
    <n v="22"/>
  </r>
  <r>
    <x v="19"/>
    <s v="L3315"/>
    <x v="2"/>
    <x v="0"/>
    <x v="1271"/>
    <x v="4"/>
    <n v="22"/>
  </r>
  <r>
    <x v="53"/>
    <s v="L6972"/>
    <x v="2"/>
    <x v="0"/>
    <x v="1272"/>
    <x v="5"/>
    <n v="20"/>
  </r>
  <r>
    <x v="18"/>
    <s v="L4037"/>
    <x v="2"/>
    <x v="1"/>
    <x v="1273"/>
    <x v="0"/>
    <n v="26"/>
  </r>
  <r>
    <x v="84"/>
    <s v="L3315"/>
    <x v="1"/>
    <x v="1"/>
    <x v="1273"/>
    <x v="4"/>
    <n v="23"/>
  </r>
  <r>
    <x v="30"/>
    <s v="L2122"/>
    <x v="1"/>
    <x v="1"/>
    <x v="1274"/>
    <x v="3"/>
    <n v="24"/>
  </r>
  <r>
    <x v="65"/>
    <s v="L4037"/>
    <x v="2"/>
    <x v="1"/>
    <x v="1275"/>
    <x v="0"/>
    <n v="26"/>
  </r>
  <r>
    <x v="17"/>
    <s v="L4037"/>
    <x v="2"/>
    <x v="1"/>
    <x v="1276"/>
    <x v="0"/>
    <n v="26"/>
  </r>
  <r>
    <x v="49"/>
    <s v="L6972"/>
    <x v="1"/>
    <x v="0"/>
    <x v="1277"/>
    <x v="5"/>
    <n v="22"/>
  </r>
  <r>
    <x v="44"/>
    <s v="L4037"/>
    <x v="2"/>
    <x v="1"/>
    <x v="1278"/>
    <x v="0"/>
    <n v="26"/>
  </r>
  <r>
    <x v="3"/>
    <s v="L4037"/>
    <x v="2"/>
    <x v="1"/>
    <x v="1279"/>
    <x v="0"/>
    <n v="26"/>
  </r>
  <r>
    <x v="59"/>
    <s v="L2169"/>
    <x v="2"/>
    <x v="0"/>
    <x v="1280"/>
    <x v="8"/>
    <n v="10"/>
  </r>
  <r>
    <x v="8"/>
    <s v="L6972"/>
    <x v="2"/>
    <x v="0"/>
    <x v="1280"/>
    <x v="5"/>
    <n v="20"/>
  </r>
  <r>
    <x v="64"/>
    <s v="L3315"/>
    <x v="1"/>
    <x v="1"/>
    <x v="1281"/>
    <x v="4"/>
    <n v="23"/>
  </r>
  <r>
    <x v="37"/>
    <s v="L4037"/>
    <x v="2"/>
    <x v="1"/>
    <x v="1282"/>
    <x v="0"/>
    <n v="26"/>
  </r>
  <r>
    <x v="30"/>
    <s v="L3315"/>
    <x v="1"/>
    <x v="1"/>
    <x v="1282"/>
    <x v="4"/>
    <n v="23"/>
  </r>
  <r>
    <x v="38"/>
    <s v="L2122"/>
    <x v="1"/>
    <x v="1"/>
    <x v="1283"/>
    <x v="3"/>
    <n v="24"/>
  </r>
  <r>
    <x v="67"/>
    <s v="L3315"/>
    <x v="1"/>
    <x v="1"/>
    <x v="1284"/>
    <x v="4"/>
    <n v="23"/>
  </r>
  <r>
    <x v="9"/>
    <s v="L3315"/>
    <x v="1"/>
    <x v="1"/>
    <x v="1285"/>
    <x v="4"/>
    <n v="23"/>
  </r>
  <r>
    <x v="36"/>
    <s v="L3315"/>
    <x v="1"/>
    <x v="1"/>
    <x v="1286"/>
    <x v="4"/>
    <n v="23"/>
  </r>
  <r>
    <x v="55"/>
    <s v="L2122"/>
    <x v="1"/>
    <x v="1"/>
    <x v="1287"/>
    <x v="3"/>
    <n v="24"/>
  </r>
  <r>
    <x v="14"/>
    <s v="L2122"/>
    <x v="1"/>
    <x v="1"/>
    <x v="1288"/>
    <x v="3"/>
    <n v="24"/>
  </r>
  <r>
    <x v="7"/>
    <s v="L3315"/>
    <x v="1"/>
    <x v="1"/>
    <x v="1289"/>
    <x v="4"/>
    <n v="23"/>
  </r>
  <r>
    <x v="61"/>
    <s v="L3315"/>
    <x v="1"/>
    <x v="1"/>
    <x v="1290"/>
    <x v="4"/>
    <n v="23"/>
  </r>
  <r>
    <x v="56"/>
    <s v="L3315"/>
    <x v="1"/>
    <x v="1"/>
    <x v="1291"/>
    <x v="4"/>
    <n v="23"/>
  </r>
  <r>
    <x v="74"/>
    <s v="L2122"/>
    <x v="1"/>
    <x v="1"/>
    <x v="1292"/>
    <x v="3"/>
    <n v="24"/>
  </r>
  <r>
    <x v="71"/>
    <s v="L3315"/>
    <x v="2"/>
    <x v="0"/>
    <x v="1293"/>
    <x v="4"/>
    <n v="22"/>
  </r>
  <r>
    <x v="79"/>
    <s v="L4037"/>
    <x v="2"/>
    <x v="1"/>
    <x v="1294"/>
    <x v="0"/>
    <n v="26"/>
  </r>
  <r>
    <x v="41"/>
    <s v="L2122"/>
    <x v="1"/>
    <x v="1"/>
    <x v="1295"/>
    <x v="3"/>
    <n v="24"/>
  </r>
  <r>
    <x v="29"/>
    <s v="L3315"/>
    <x v="2"/>
    <x v="0"/>
    <x v="1296"/>
    <x v="4"/>
    <n v="22"/>
  </r>
  <r>
    <x v="5"/>
    <s v="L4037"/>
    <x v="2"/>
    <x v="1"/>
    <x v="1297"/>
    <x v="0"/>
    <n v="26"/>
  </r>
  <r>
    <x v="66"/>
    <s v="L2169"/>
    <x v="2"/>
    <x v="0"/>
    <x v="1298"/>
    <x v="8"/>
    <n v="10"/>
  </r>
  <r>
    <x v="49"/>
    <s v="L2122"/>
    <x v="1"/>
    <x v="1"/>
    <x v="1299"/>
    <x v="3"/>
    <n v="24"/>
  </r>
  <r>
    <x v="49"/>
    <s v="L4037"/>
    <x v="2"/>
    <x v="1"/>
    <x v="1300"/>
    <x v="0"/>
    <n v="26"/>
  </r>
  <r>
    <x v="80"/>
    <s v="L2122"/>
    <x v="1"/>
    <x v="1"/>
    <x v="1301"/>
    <x v="3"/>
    <n v="24"/>
  </r>
  <r>
    <x v="17"/>
    <s v="L2122"/>
    <x v="1"/>
    <x v="1"/>
    <x v="1302"/>
    <x v="3"/>
    <n v="24"/>
  </r>
  <r>
    <x v="85"/>
    <s v="L6972"/>
    <x v="1"/>
    <x v="0"/>
    <x v="1303"/>
    <x v="5"/>
    <n v="22"/>
  </r>
  <r>
    <x v="55"/>
    <s v="L3315"/>
    <x v="2"/>
    <x v="0"/>
    <x v="1304"/>
    <x v="4"/>
    <n v="22"/>
  </r>
  <r>
    <x v="43"/>
    <s v="L3315"/>
    <x v="1"/>
    <x v="1"/>
    <x v="1305"/>
    <x v="4"/>
    <n v="23"/>
  </r>
  <r>
    <x v="70"/>
    <s v="L2122"/>
    <x v="1"/>
    <x v="1"/>
    <x v="1306"/>
    <x v="3"/>
    <n v="24"/>
  </r>
  <r>
    <x v="88"/>
    <s v="L2122"/>
    <x v="1"/>
    <x v="1"/>
    <x v="1307"/>
    <x v="3"/>
    <n v="24"/>
  </r>
  <r>
    <x v="62"/>
    <s v="L6972"/>
    <x v="2"/>
    <x v="0"/>
    <x v="1308"/>
    <x v="5"/>
    <n v="20"/>
  </r>
  <r>
    <x v="79"/>
    <s v="L2122"/>
    <x v="1"/>
    <x v="1"/>
    <x v="1309"/>
    <x v="3"/>
    <n v="24"/>
  </r>
  <r>
    <x v="83"/>
    <s v="L6972"/>
    <x v="2"/>
    <x v="0"/>
    <x v="1310"/>
    <x v="5"/>
    <n v="20"/>
  </r>
  <r>
    <x v="65"/>
    <s v="L2122"/>
    <x v="1"/>
    <x v="1"/>
    <x v="1311"/>
    <x v="3"/>
    <n v="24"/>
  </r>
  <r>
    <x v="11"/>
    <s v="L3315"/>
    <x v="2"/>
    <x v="0"/>
    <x v="1312"/>
    <x v="4"/>
    <n v="22"/>
  </r>
  <r>
    <x v="25"/>
    <s v="L2122"/>
    <x v="1"/>
    <x v="1"/>
    <x v="1313"/>
    <x v="3"/>
    <n v="24"/>
  </r>
  <r>
    <x v="43"/>
    <s v="L4037"/>
    <x v="2"/>
    <x v="1"/>
    <x v="1314"/>
    <x v="0"/>
    <n v="26"/>
  </r>
  <r>
    <x v="82"/>
    <s v="L8811"/>
    <x v="1"/>
    <x v="0"/>
    <x v="1315"/>
    <x v="1"/>
    <n v="22"/>
  </r>
  <r>
    <x v="26"/>
    <s v="L3315"/>
    <x v="1"/>
    <x v="1"/>
    <x v="1316"/>
    <x v="4"/>
    <n v="23"/>
  </r>
  <r>
    <x v="15"/>
    <s v="L8811"/>
    <x v="1"/>
    <x v="0"/>
    <x v="1317"/>
    <x v="1"/>
    <n v="22"/>
  </r>
  <r>
    <x v="68"/>
    <s v="L2122"/>
    <x v="1"/>
    <x v="1"/>
    <x v="1318"/>
    <x v="3"/>
    <n v="24"/>
  </r>
  <r>
    <x v="32"/>
    <s v="L2122"/>
    <x v="1"/>
    <x v="1"/>
    <x v="1319"/>
    <x v="3"/>
    <n v="24"/>
  </r>
  <r>
    <x v="4"/>
    <s v="L4037"/>
    <x v="2"/>
    <x v="1"/>
    <x v="1320"/>
    <x v="0"/>
    <n v="26"/>
  </r>
  <r>
    <x v="85"/>
    <s v="L2122"/>
    <x v="1"/>
    <x v="1"/>
    <x v="1321"/>
    <x v="3"/>
    <n v="24"/>
  </r>
  <r>
    <x v="54"/>
    <s v="L6972"/>
    <x v="2"/>
    <x v="0"/>
    <x v="1322"/>
    <x v="5"/>
    <n v="20"/>
  </r>
  <r>
    <x v="50"/>
    <s v="L4037"/>
    <x v="2"/>
    <x v="1"/>
    <x v="1323"/>
    <x v="0"/>
    <n v="26"/>
  </r>
  <r>
    <x v="3"/>
    <s v="L8811"/>
    <x v="1"/>
    <x v="0"/>
    <x v="1324"/>
    <x v="1"/>
    <n v="22"/>
  </r>
  <r>
    <x v="47"/>
    <s v="L2122"/>
    <x v="1"/>
    <x v="1"/>
    <x v="1325"/>
    <x v="3"/>
    <n v="24"/>
  </r>
  <r>
    <x v="34"/>
    <s v="L6972"/>
    <x v="1"/>
    <x v="0"/>
    <x v="1326"/>
    <x v="5"/>
    <n v="22"/>
  </r>
  <r>
    <x v="11"/>
    <s v="L6972"/>
    <x v="1"/>
    <x v="1"/>
    <x v="1327"/>
    <x v="5"/>
    <n v="22"/>
  </r>
  <r>
    <x v="67"/>
    <s v="L4037"/>
    <x v="2"/>
    <x v="1"/>
    <x v="1328"/>
    <x v="0"/>
    <n v="26"/>
  </r>
  <r>
    <x v="48"/>
    <s v="L6972"/>
    <x v="1"/>
    <x v="1"/>
    <x v="1329"/>
    <x v="5"/>
    <n v="22"/>
  </r>
  <r>
    <x v="86"/>
    <s v="L6972"/>
    <x v="1"/>
    <x v="1"/>
    <x v="1329"/>
    <x v="5"/>
    <n v="22"/>
  </r>
  <r>
    <x v="31"/>
    <s v="L6972"/>
    <x v="2"/>
    <x v="0"/>
    <x v="1330"/>
    <x v="5"/>
    <n v="20"/>
  </r>
  <r>
    <x v="55"/>
    <s v="L6972"/>
    <x v="1"/>
    <x v="1"/>
    <x v="1331"/>
    <x v="5"/>
    <n v="22"/>
  </r>
  <r>
    <x v="14"/>
    <s v="L6972"/>
    <x v="1"/>
    <x v="1"/>
    <x v="1332"/>
    <x v="5"/>
    <n v="22"/>
  </r>
  <r>
    <x v="73"/>
    <s v="L8811"/>
    <x v="1"/>
    <x v="0"/>
    <x v="1333"/>
    <x v="1"/>
    <n v="22"/>
  </r>
  <r>
    <x v="40"/>
    <s v="L3315"/>
    <x v="2"/>
    <x v="0"/>
    <x v="1334"/>
    <x v="4"/>
    <n v="22"/>
  </r>
  <r>
    <x v="20"/>
    <s v="L4037"/>
    <x v="2"/>
    <x v="1"/>
    <x v="1335"/>
    <x v="0"/>
    <n v="26"/>
  </r>
  <r>
    <x v="58"/>
    <s v="L3315"/>
    <x v="1"/>
    <x v="1"/>
    <x v="1336"/>
    <x v="4"/>
    <n v="23"/>
  </r>
  <r>
    <x v="48"/>
    <s v="L3315"/>
    <x v="2"/>
    <x v="0"/>
    <x v="1337"/>
    <x v="4"/>
    <n v="22"/>
  </r>
  <r>
    <x v="14"/>
    <s v="L4037"/>
    <x v="2"/>
    <x v="1"/>
    <x v="1338"/>
    <x v="0"/>
    <n v="26"/>
  </r>
  <r>
    <x v="70"/>
    <s v="L4037"/>
    <x v="2"/>
    <x v="1"/>
    <x v="1339"/>
    <x v="0"/>
    <n v="26"/>
  </r>
  <r>
    <x v="69"/>
    <s v="L9476"/>
    <x v="2"/>
    <x v="0"/>
    <x v="1340"/>
    <x v="2"/>
    <n v="24"/>
  </r>
  <r>
    <x v="74"/>
    <s v="L6972"/>
    <x v="1"/>
    <x v="1"/>
    <x v="1341"/>
    <x v="5"/>
    <n v="22"/>
  </r>
  <r>
    <x v="41"/>
    <s v="L6972"/>
    <x v="1"/>
    <x v="1"/>
    <x v="1342"/>
    <x v="5"/>
    <n v="22"/>
  </r>
  <r>
    <x v="28"/>
    <s v="L3315"/>
    <x v="1"/>
    <x v="1"/>
    <x v="1343"/>
    <x v="4"/>
    <n v="23"/>
  </r>
  <r>
    <x v="39"/>
    <s v="L3315"/>
    <x v="2"/>
    <x v="0"/>
    <x v="1344"/>
    <x v="4"/>
    <n v="22"/>
  </r>
  <r>
    <x v="46"/>
    <s v="L4037"/>
    <x v="2"/>
    <x v="1"/>
    <x v="1345"/>
    <x v="0"/>
    <n v="26"/>
  </r>
  <r>
    <x v="64"/>
    <s v="L3315"/>
    <x v="2"/>
    <x v="0"/>
    <x v="1346"/>
    <x v="4"/>
    <n v="22"/>
  </r>
  <r>
    <x v="40"/>
    <s v="L2122"/>
    <x v="1"/>
    <x v="1"/>
    <x v="1347"/>
    <x v="3"/>
    <n v="24"/>
  </r>
  <r>
    <x v="25"/>
    <s v="L4037"/>
    <x v="2"/>
    <x v="1"/>
    <x v="1348"/>
    <x v="0"/>
    <n v="26"/>
  </r>
  <r>
    <x v="34"/>
    <s v="L4037"/>
    <x v="2"/>
    <x v="1"/>
    <x v="1349"/>
    <x v="0"/>
    <n v="26"/>
  </r>
  <r>
    <x v="80"/>
    <s v="L6972"/>
    <x v="1"/>
    <x v="1"/>
    <x v="1350"/>
    <x v="5"/>
    <n v="22"/>
  </r>
  <r>
    <x v="34"/>
    <s v="L2122"/>
    <x v="1"/>
    <x v="1"/>
    <x v="1351"/>
    <x v="3"/>
    <n v="24"/>
  </r>
  <r>
    <x v="50"/>
    <s v="L2122"/>
    <x v="1"/>
    <x v="1"/>
    <x v="1352"/>
    <x v="3"/>
    <n v="24"/>
  </r>
  <r>
    <x v="76"/>
    <s v="L3315"/>
    <x v="1"/>
    <x v="1"/>
    <x v="1353"/>
    <x v="4"/>
    <n v="23"/>
  </r>
  <r>
    <x v="63"/>
    <s v="L4037"/>
    <x v="2"/>
    <x v="1"/>
    <x v="1354"/>
    <x v="0"/>
    <n v="26"/>
  </r>
  <r>
    <x v="17"/>
    <s v="L6972"/>
    <x v="1"/>
    <x v="1"/>
    <x v="1355"/>
    <x v="5"/>
    <n v="22"/>
  </r>
  <r>
    <x v="23"/>
    <s v="L6972"/>
    <x v="1"/>
    <x v="0"/>
    <x v="1356"/>
    <x v="5"/>
    <n v="22"/>
  </r>
  <r>
    <x v="46"/>
    <s v="L2122"/>
    <x v="1"/>
    <x v="1"/>
    <x v="1357"/>
    <x v="3"/>
    <n v="24"/>
  </r>
  <r>
    <x v="18"/>
    <s v="L2122"/>
    <x v="1"/>
    <x v="1"/>
    <x v="1357"/>
    <x v="3"/>
    <n v="24"/>
  </r>
  <r>
    <x v="24"/>
    <s v="L8811"/>
    <x v="1"/>
    <x v="0"/>
    <x v="1358"/>
    <x v="1"/>
    <n v="22"/>
  </r>
  <r>
    <x v="20"/>
    <s v="L3315"/>
    <x v="1"/>
    <x v="1"/>
    <x v="1359"/>
    <x v="4"/>
    <n v="23"/>
  </r>
  <r>
    <x v="70"/>
    <s v="L6972"/>
    <x v="1"/>
    <x v="1"/>
    <x v="1360"/>
    <x v="5"/>
    <n v="22"/>
  </r>
  <r>
    <x v="88"/>
    <s v="L6972"/>
    <x v="1"/>
    <x v="1"/>
    <x v="1361"/>
    <x v="5"/>
    <n v="22"/>
  </r>
  <r>
    <x v="12"/>
    <s v="L2122"/>
    <x v="1"/>
    <x v="1"/>
    <x v="1362"/>
    <x v="3"/>
    <n v="24"/>
  </r>
  <r>
    <x v="79"/>
    <s v="L6972"/>
    <x v="1"/>
    <x v="1"/>
    <x v="1362"/>
    <x v="5"/>
    <n v="22"/>
  </r>
  <r>
    <x v="65"/>
    <s v="L6972"/>
    <x v="1"/>
    <x v="1"/>
    <x v="1363"/>
    <x v="5"/>
    <n v="22"/>
  </r>
  <r>
    <x v="5"/>
    <s v="L2122"/>
    <x v="1"/>
    <x v="1"/>
    <x v="1364"/>
    <x v="3"/>
    <n v="24"/>
  </r>
  <r>
    <x v="16"/>
    <s v="L4037"/>
    <x v="2"/>
    <x v="1"/>
    <x v="1365"/>
    <x v="0"/>
    <n v="26"/>
  </r>
  <r>
    <x v="37"/>
    <s v="L2122"/>
    <x v="1"/>
    <x v="1"/>
    <x v="1366"/>
    <x v="3"/>
    <n v="24"/>
  </r>
  <r>
    <x v="25"/>
    <s v="L6972"/>
    <x v="1"/>
    <x v="1"/>
    <x v="1367"/>
    <x v="5"/>
    <n v="22"/>
  </r>
  <r>
    <x v="39"/>
    <s v="L6972"/>
    <x v="1"/>
    <x v="1"/>
    <x v="1368"/>
    <x v="5"/>
    <n v="22"/>
  </r>
  <r>
    <x v="27"/>
    <s v="L4037"/>
    <x v="2"/>
    <x v="1"/>
    <x v="1368"/>
    <x v="0"/>
    <n v="26"/>
  </r>
  <r>
    <x v="9"/>
    <s v="L4037"/>
    <x v="2"/>
    <x v="1"/>
    <x v="1369"/>
    <x v="0"/>
    <n v="26"/>
  </r>
  <r>
    <x v="75"/>
    <s v="L8811"/>
    <x v="1"/>
    <x v="0"/>
    <x v="1370"/>
    <x v="1"/>
    <n v="22"/>
  </r>
  <r>
    <x v="79"/>
    <s v="L3315"/>
    <x v="2"/>
    <x v="0"/>
    <x v="1371"/>
    <x v="4"/>
    <n v="22"/>
  </r>
  <r>
    <x v="68"/>
    <s v="L6972"/>
    <x v="1"/>
    <x v="1"/>
    <x v="1372"/>
    <x v="5"/>
    <n v="22"/>
  </r>
  <r>
    <x v="57"/>
    <s v="L2122"/>
    <x v="1"/>
    <x v="1"/>
    <x v="1373"/>
    <x v="3"/>
    <n v="24"/>
  </r>
  <r>
    <x v="10"/>
    <s v="L8811"/>
    <x v="1"/>
    <x v="0"/>
    <x v="1374"/>
    <x v="1"/>
    <n v="22"/>
  </r>
  <r>
    <x v="22"/>
    <s v="L6972"/>
    <x v="1"/>
    <x v="1"/>
    <x v="1375"/>
    <x v="5"/>
    <n v="22"/>
  </r>
  <r>
    <x v="32"/>
    <s v="L6972"/>
    <x v="1"/>
    <x v="1"/>
    <x v="1376"/>
    <x v="5"/>
    <n v="22"/>
  </r>
  <r>
    <x v="16"/>
    <s v="L6972"/>
    <x v="1"/>
    <x v="1"/>
    <x v="1377"/>
    <x v="5"/>
    <n v="22"/>
  </r>
  <r>
    <x v="23"/>
    <s v="L2122"/>
    <x v="1"/>
    <x v="1"/>
    <x v="1378"/>
    <x v="3"/>
    <n v="24"/>
  </r>
  <r>
    <x v="75"/>
    <s v="L4037"/>
    <x v="2"/>
    <x v="1"/>
    <x v="1379"/>
    <x v="0"/>
    <n v="26"/>
  </r>
  <r>
    <x v="41"/>
    <s v="L4037"/>
    <x v="2"/>
    <x v="1"/>
    <x v="1380"/>
    <x v="0"/>
    <n v="26"/>
  </r>
  <r>
    <x v="32"/>
    <s v="L4037"/>
    <x v="2"/>
    <x v="1"/>
    <x v="1381"/>
    <x v="0"/>
    <n v="26"/>
  </r>
  <r>
    <x v="45"/>
    <s v="L6972"/>
    <x v="1"/>
    <x v="1"/>
    <x v="1382"/>
    <x v="5"/>
    <n v="22"/>
  </r>
  <r>
    <x v="69"/>
    <s v="L8811"/>
    <x v="1"/>
    <x v="0"/>
    <x v="1383"/>
    <x v="1"/>
    <n v="22"/>
  </r>
  <r>
    <x v="0"/>
    <s v="L8811"/>
    <x v="1"/>
    <x v="0"/>
    <x v="1384"/>
    <x v="1"/>
    <n v="22"/>
  </r>
  <r>
    <x v="24"/>
    <s v="L9476"/>
    <x v="2"/>
    <x v="0"/>
    <x v="1385"/>
    <x v="2"/>
    <n v="24"/>
  </r>
  <r>
    <x v="21"/>
    <s v="L6972"/>
    <x v="2"/>
    <x v="0"/>
    <x v="1386"/>
    <x v="5"/>
    <n v="20"/>
  </r>
  <r>
    <x v="44"/>
    <s v="L2122"/>
    <x v="1"/>
    <x v="1"/>
    <x v="1387"/>
    <x v="3"/>
    <n v="24"/>
  </r>
  <r>
    <x v="61"/>
    <s v="L6972"/>
    <x v="1"/>
    <x v="0"/>
    <x v="1388"/>
    <x v="5"/>
    <n v="22"/>
  </r>
  <r>
    <x v="35"/>
    <s v="L2122"/>
    <x v="1"/>
    <x v="1"/>
    <x v="1389"/>
    <x v="3"/>
    <n v="24"/>
  </r>
  <r>
    <x v="51"/>
    <s v="L8811"/>
    <x v="1"/>
    <x v="0"/>
    <x v="1389"/>
    <x v="1"/>
    <n v="22"/>
  </r>
  <r>
    <x v="47"/>
    <s v="L6972"/>
    <x v="1"/>
    <x v="1"/>
    <x v="1390"/>
    <x v="5"/>
    <n v="22"/>
  </r>
  <r>
    <x v="23"/>
    <s v="L6972"/>
    <x v="2"/>
    <x v="0"/>
    <x v="1391"/>
    <x v="5"/>
    <n v="20"/>
  </r>
  <r>
    <x v="61"/>
    <s v="L4037"/>
    <x v="2"/>
    <x v="1"/>
    <x v="1392"/>
    <x v="0"/>
    <n v="26"/>
  </r>
  <r>
    <x v="80"/>
    <s v="L4037"/>
    <x v="2"/>
    <x v="1"/>
    <x v="1393"/>
    <x v="0"/>
    <n v="26"/>
  </r>
  <r>
    <x v="27"/>
    <s v="L6972"/>
    <x v="1"/>
    <x v="1"/>
    <x v="1394"/>
    <x v="5"/>
    <n v="22"/>
  </r>
  <r>
    <x v="84"/>
    <s v="L2122"/>
    <x v="1"/>
    <x v="1"/>
    <x v="1395"/>
    <x v="3"/>
    <n v="24"/>
  </r>
  <r>
    <x v="4"/>
    <s v="L8811"/>
    <x v="1"/>
    <x v="0"/>
    <x v="1396"/>
    <x v="1"/>
    <n v="22"/>
  </r>
  <r>
    <x v="33"/>
    <s v="L4037"/>
    <x v="2"/>
    <x v="1"/>
    <x v="1397"/>
    <x v="0"/>
    <n v="26"/>
  </r>
  <r>
    <x v="72"/>
    <s v="L3315"/>
    <x v="1"/>
    <x v="1"/>
    <x v="1398"/>
    <x v="4"/>
    <n v="23"/>
  </r>
  <r>
    <x v="63"/>
    <s v="L8811"/>
    <x v="1"/>
    <x v="0"/>
    <x v="1399"/>
    <x v="1"/>
    <n v="22"/>
  </r>
  <r>
    <x v="52"/>
    <s v="L9476"/>
    <x v="2"/>
    <x v="0"/>
    <x v="1400"/>
    <x v="2"/>
    <n v="24"/>
  </r>
  <r>
    <x v="57"/>
    <s v="L4037"/>
    <x v="2"/>
    <x v="1"/>
    <x v="1401"/>
    <x v="0"/>
    <n v="26"/>
  </r>
  <r>
    <x v="51"/>
    <s v="L4037"/>
    <x v="2"/>
    <x v="1"/>
    <x v="1402"/>
    <x v="0"/>
    <n v="26"/>
  </r>
  <r>
    <x v="52"/>
    <s v="L8811"/>
    <x v="1"/>
    <x v="0"/>
    <x v="1403"/>
    <x v="1"/>
    <n v="22"/>
  </r>
  <r>
    <x v="71"/>
    <s v="L6972"/>
    <x v="1"/>
    <x v="1"/>
    <x v="1404"/>
    <x v="5"/>
    <n v="22"/>
  </r>
  <r>
    <x v="30"/>
    <s v="L4037"/>
    <x v="2"/>
    <x v="1"/>
    <x v="1405"/>
    <x v="0"/>
    <n v="26"/>
  </r>
  <r>
    <x v="64"/>
    <s v="L2122"/>
    <x v="1"/>
    <x v="1"/>
    <x v="1406"/>
    <x v="3"/>
    <n v="24"/>
  </r>
  <r>
    <x v="33"/>
    <s v="L8811"/>
    <x v="1"/>
    <x v="0"/>
    <x v="1407"/>
    <x v="1"/>
    <n v="22"/>
  </r>
  <r>
    <x v="67"/>
    <s v="L2122"/>
    <x v="1"/>
    <x v="1"/>
    <x v="1408"/>
    <x v="3"/>
    <n v="24"/>
  </r>
  <r>
    <x v="9"/>
    <s v="L2122"/>
    <x v="1"/>
    <x v="1"/>
    <x v="1409"/>
    <x v="3"/>
    <n v="24"/>
  </r>
  <r>
    <x v="36"/>
    <s v="L6972"/>
    <x v="1"/>
    <x v="1"/>
    <x v="1410"/>
    <x v="5"/>
    <n v="22"/>
  </r>
  <r>
    <x v="40"/>
    <s v="L6972"/>
    <x v="1"/>
    <x v="1"/>
    <x v="1411"/>
    <x v="5"/>
    <n v="22"/>
  </r>
  <r>
    <x v="61"/>
    <s v="L2122"/>
    <x v="1"/>
    <x v="1"/>
    <x v="1412"/>
    <x v="3"/>
    <n v="24"/>
  </r>
  <r>
    <x v="42"/>
    <s v="L6972"/>
    <x v="1"/>
    <x v="1"/>
    <x v="1413"/>
    <x v="5"/>
    <n v="22"/>
  </r>
  <r>
    <x v="1"/>
    <s v="L3315"/>
    <x v="1"/>
    <x v="1"/>
    <x v="1414"/>
    <x v="4"/>
    <n v="23"/>
  </r>
  <r>
    <x v="56"/>
    <s v="L2122"/>
    <x v="1"/>
    <x v="1"/>
    <x v="1415"/>
    <x v="3"/>
    <n v="24"/>
  </r>
  <r>
    <x v="50"/>
    <s v="L6972"/>
    <x v="1"/>
    <x v="1"/>
    <x v="1416"/>
    <x v="5"/>
    <n v="22"/>
  </r>
  <r>
    <x v="77"/>
    <s v="L2169"/>
    <x v="2"/>
    <x v="0"/>
    <x v="1417"/>
    <x v="8"/>
    <n v="10"/>
  </r>
  <r>
    <x v="46"/>
    <s v="L6972"/>
    <x v="1"/>
    <x v="1"/>
    <x v="1418"/>
    <x v="5"/>
    <n v="22"/>
  </r>
  <r>
    <x v="18"/>
    <s v="L6972"/>
    <x v="1"/>
    <x v="1"/>
    <x v="1418"/>
    <x v="5"/>
    <n v="22"/>
  </r>
  <r>
    <x v="60"/>
    <s v="L2169"/>
    <x v="2"/>
    <x v="0"/>
    <x v="1419"/>
    <x v="8"/>
    <n v="10"/>
  </r>
  <r>
    <x v="12"/>
    <s v="L6972"/>
    <x v="1"/>
    <x v="1"/>
    <x v="1420"/>
    <x v="5"/>
    <n v="22"/>
  </r>
  <r>
    <x v="5"/>
    <s v="L6972"/>
    <x v="1"/>
    <x v="1"/>
    <x v="1421"/>
    <x v="5"/>
    <n v="22"/>
  </r>
  <r>
    <x v="37"/>
    <s v="L6972"/>
    <x v="1"/>
    <x v="1"/>
    <x v="1422"/>
    <x v="5"/>
    <n v="22"/>
  </r>
  <r>
    <x v="81"/>
    <s v="L6972"/>
    <x v="1"/>
    <x v="1"/>
    <x v="1423"/>
    <x v="5"/>
    <n v="22"/>
  </r>
  <r>
    <x v="27"/>
    <s v="L3315"/>
    <x v="2"/>
    <x v="0"/>
    <x v="1424"/>
    <x v="4"/>
    <n v="22"/>
  </r>
  <r>
    <x v="2"/>
    <s v="L9476"/>
    <x v="2"/>
    <x v="0"/>
    <x v="1425"/>
    <x v="2"/>
    <n v="24"/>
  </r>
  <r>
    <x v="43"/>
    <s v="L6972"/>
    <x v="1"/>
    <x v="1"/>
    <x v="1426"/>
    <x v="5"/>
    <n v="22"/>
  </r>
  <r>
    <x v="78"/>
    <s v="L1444"/>
    <x v="1"/>
    <x v="0"/>
    <x v="1427"/>
    <x v="6"/>
    <n v="18"/>
  </r>
  <r>
    <x v="0"/>
    <s v="L9476"/>
    <x v="2"/>
    <x v="0"/>
    <x v="1428"/>
    <x v="2"/>
    <n v="24"/>
  </r>
  <r>
    <x v="89"/>
    <s v="L2169"/>
    <x v="2"/>
    <x v="0"/>
    <x v="1429"/>
    <x v="8"/>
    <n v="10"/>
  </r>
  <r>
    <x v="73"/>
    <s v="L9476"/>
    <x v="2"/>
    <x v="1"/>
    <x v="1430"/>
    <x v="2"/>
    <n v="24"/>
  </r>
  <r>
    <x v="53"/>
    <s v="L1444"/>
    <x v="1"/>
    <x v="0"/>
    <x v="1431"/>
    <x v="6"/>
    <n v="18"/>
  </r>
  <r>
    <x v="77"/>
    <s v="L1444"/>
    <x v="1"/>
    <x v="0"/>
    <x v="1432"/>
    <x v="6"/>
    <n v="18"/>
  </r>
  <r>
    <x v="57"/>
    <s v="L6972"/>
    <x v="1"/>
    <x v="1"/>
    <x v="1433"/>
    <x v="5"/>
    <n v="22"/>
  </r>
  <r>
    <x v="66"/>
    <s v="L1444"/>
    <x v="1"/>
    <x v="0"/>
    <x v="1434"/>
    <x v="6"/>
    <n v="18"/>
  </r>
  <r>
    <x v="29"/>
    <s v="L6972"/>
    <x v="1"/>
    <x v="1"/>
    <x v="1435"/>
    <x v="5"/>
    <n v="22"/>
  </r>
  <r>
    <x v="6"/>
    <s v="L2169"/>
    <x v="2"/>
    <x v="0"/>
    <x v="1436"/>
    <x v="8"/>
    <n v="10"/>
  </r>
  <r>
    <x v="42"/>
    <s v="L9476"/>
    <x v="2"/>
    <x v="1"/>
    <x v="1437"/>
    <x v="2"/>
    <n v="24"/>
  </r>
  <r>
    <x v="6"/>
    <s v="L1444"/>
    <x v="1"/>
    <x v="0"/>
    <x v="1438"/>
    <x v="6"/>
    <n v="18"/>
  </r>
  <r>
    <x v="78"/>
    <s v="L4671"/>
    <x v="1"/>
    <x v="0"/>
    <x v="1439"/>
    <x v="7"/>
    <n v="13"/>
  </r>
  <r>
    <x v="38"/>
    <s v="L9476"/>
    <x v="2"/>
    <x v="1"/>
    <x v="1440"/>
    <x v="2"/>
    <n v="24"/>
  </r>
  <r>
    <x v="26"/>
    <s v="L6972"/>
    <x v="1"/>
    <x v="1"/>
    <x v="1441"/>
    <x v="5"/>
    <n v="22"/>
  </r>
  <r>
    <x v="11"/>
    <s v="L1444"/>
    <x v="1"/>
    <x v="0"/>
    <x v="1442"/>
    <x v="6"/>
    <n v="18"/>
  </r>
  <r>
    <x v="62"/>
    <s v="L1444"/>
    <x v="1"/>
    <x v="0"/>
    <x v="1443"/>
    <x v="6"/>
    <n v="18"/>
  </r>
  <r>
    <x v="48"/>
    <s v="L1444"/>
    <x v="1"/>
    <x v="0"/>
    <x v="1444"/>
    <x v="6"/>
    <n v="18"/>
  </r>
  <r>
    <x v="86"/>
    <s v="L1444"/>
    <x v="1"/>
    <x v="0"/>
    <x v="1444"/>
    <x v="6"/>
    <n v="18"/>
  </r>
  <r>
    <x v="53"/>
    <s v="L4671"/>
    <x v="1"/>
    <x v="0"/>
    <x v="1445"/>
    <x v="7"/>
    <n v="13"/>
  </r>
  <r>
    <x v="44"/>
    <s v="L6972"/>
    <x v="1"/>
    <x v="1"/>
    <x v="1446"/>
    <x v="5"/>
    <n v="22"/>
  </r>
  <r>
    <x v="77"/>
    <s v="L4671"/>
    <x v="1"/>
    <x v="0"/>
    <x v="1447"/>
    <x v="7"/>
    <n v="13"/>
  </r>
  <r>
    <x v="35"/>
    <s v="L6972"/>
    <x v="1"/>
    <x v="1"/>
    <x v="1448"/>
    <x v="5"/>
    <n v="22"/>
  </r>
  <r>
    <x v="19"/>
    <s v="L6972"/>
    <x v="1"/>
    <x v="1"/>
    <x v="1448"/>
    <x v="5"/>
    <n v="22"/>
  </r>
  <r>
    <x v="45"/>
    <s v="L9476"/>
    <x v="2"/>
    <x v="1"/>
    <x v="1449"/>
    <x v="2"/>
    <n v="24"/>
  </r>
  <r>
    <x v="55"/>
    <s v="L1444"/>
    <x v="1"/>
    <x v="0"/>
    <x v="1450"/>
    <x v="6"/>
    <n v="18"/>
  </r>
  <r>
    <x v="66"/>
    <s v="L4671"/>
    <x v="1"/>
    <x v="0"/>
    <x v="1451"/>
    <x v="7"/>
    <n v="13"/>
  </r>
  <r>
    <x v="51"/>
    <s v="L3315"/>
    <x v="2"/>
    <x v="0"/>
    <x v="1452"/>
    <x v="4"/>
    <n v="22"/>
  </r>
  <r>
    <x v="83"/>
    <s v="L1444"/>
    <x v="1"/>
    <x v="0"/>
    <x v="1453"/>
    <x v="6"/>
    <n v="18"/>
  </r>
  <r>
    <x v="30"/>
    <s v="L3315"/>
    <x v="2"/>
    <x v="0"/>
    <x v="1454"/>
    <x v="4"/>
    <n v="22"/>
  </r>
  <r>
    <x v="84"/>
    <s v="L6972"/>
    <x v="1"/>
    <x v="1"/>
    <x v="1455"/>
    <x v="5"/>
    <n v="22"/>
  </r>
  <r>
    <x v="68"/>
    <s v="L9476"/>
    <x v="2"/>
    <x v="1"/>
    <x v="1456"/>
    <x v="2"/>
    <n v="24"/>
  </r>
  <r>
    <x v="2"/>
    <s v="L3315"/>
    <x v="1"/>
    <x v="1"/>
    <x v="1457"/>
    <x v="4"/>
    <n v="23"/>
  </r>
  <r>
    <x v="6"/>
    <s v="L4671"/>
    <x v="1"/>
    <x v="0"/>
    <x v="1458"/>
    <x v="7"/>
    <n v="13"/>
  </r>
  <r>
    <x v="31"/>
    <s v="L1444"/>
    <x v="1"/>
    <x v="0"/>
    <x v="1458"/>
    <x v="6"/>
    <n v="18"/>
  </r>
  <r>
    <x v="60"/>
    <s v="L1444"/>
    <x v="1"/>
    <x v="0"/>
    <x v="1459"/>
    <x v="6"/>
    <n v="18"/>
  </r>
  <r>
    <x v="81"/>
    <s v="L9476"/>
    <x v="2"/>
    <x v="1"/>
    <x v="1460"/>
    <x v="2"/>
    <n v="24"/>
  </r>
  <r>
    <x v="62"/>
    <s v="L4671"/>
    <x v="1"/>
    <x v="0"/>
    <x v="1461"/>
    <x v="7"/>
    <n v="13"/>
  </r>
  <r>
    <x v="21"/>
    <s v="L1444"/>
    <x v="1"/>
    <x v="0"/>
    <x v="1462"/>
    <x v="6"/>
    <n v="18"/>
  </r>
  <r>
    <x v="88"/>
    <s v="L9476"/>
    <x v="2"/>
    <x v="1"/>
    <x v="1463"/>
    <x v="2"/>
    <n v="24"/>
  </r>
  <r>
    <x v="26"/>
    <s v="L9476"/>
    <x v="2"/>
    <x v="1"/>
    <x v="1464"/>
    <x v="2"/>
    <n v="24"/>
  </r>
  <r>
    <x v="83"/>
    <s v="L4671"/>
    <x v="1"/>
    <x v="0"/>
    <x v="1465"/>
    <x v="7"/>
    <n v="13"/>
  </r>
  <r>
    <x v="64"/>
    <s v="L6972"/>
    <x v="1"/>
    <x v="1"/>
    <x v="1466"/>
    <x v="5"/>
    <n v="22"/>
  </r>
  <r>
    <x v="89"/>
    <s v="L1444"/>
    <x v="1"/>
    <x v="0"/>
    <x v="1467"/>
    <x v="6"/>
    <n v="18"/>
  </r>
  <r>
    <x v="30"/>
    <s v="L6972"/>
    <x v="1"/>
    <x v="1"/>
    <x v="1467"/>
    <x v="5"/>
    <n v="22"/>
  </r>
  <r>
    <x v="54"/>
    <s v="L1444"/>
    <x v="1"/>
    <x v="0"/>
    <x v="1468"/>
    <x v="6"/>
    <n v="18"/>
  </r>
  <r>
    <x v="31"/>
    <s v="L4671"/>
    <x v="1"/>
    <x v="0"/>
    <x v="1469"/>
    <x v="7"/>
    <n v="13"/>
  </r>
  <r>
    <x v="67"/>
    <s v="L6972"/>
    <x v="1"/>
    <x v="1"/>
    <x v="1470"/>
    <x v="5"/>
    <n v="22"/>
  </r>
  <r>
    <x v="9"/>
    <s v="L6972"/>
    <x v="1"/>
    <x v="1"/>
    <x v="1471"/>
    <x v="5"/>
    <n v="22"/>
  </r>
  <r>
    <x v="60"/>
    <s v="L4671"/>
    <x v="1"/>
    <x v="0"/>
    <x v="1472"/>
    <x v="7"/>
    <n v="13"/>
  </r>
  <r>
    <x v="13"/>
    <s v="L3315"/>
    <x v="1"/>
    <x v="1"/>
    <x v="1473"/>
    <x v="4"/>
    <n v="23"/>
  </r>
  <r>
    <x v="59"/>
    <s v="L1444"/>
    <x v="1"/>
    <x v="0"/>
    <x v="1474"/>
    <x v="6"/>
    <n v="18"/>
  </r>
  <r>
    <x v="82"/>
    <s v="L4671"/>
    <x v="1"/>
    <x v="0"/>
    <x v="1474"/>
    <x v="7"/>
    <n v="13"/>
  </r>
  <r>
    <x v="79"/>
    <s v="L1444"/>
    <x v="1"/>
    <x v="0"/>
    <x v="1475"/>
    <x v="6"/>
    <n v="18"/>
  </r>
  <r>
    <x v="11"/>
    <s v="L8811"/>
    <x v="1"/>
    <x v="1"/>
    <x v="1476"/>
    <x v="1"/>
    <n v="22"/>
  </r>
  <r>
    <x v="87"/>
    <s v="L1444"/>
    <x v="1"/>
    <x v="0"/>
    <x v="1477"/>
    <x v="6"/>
    <n v="18"/>
  </r>
  <r>
    <x v="21"/>
    <s v="L4671"/>
    <x v="1"/>
    <x v="0"/>
    <x v="1478"/>
    <x v="7"/>
    <n v="13"/>
  </r>
  <r>
    <x v="7"/>
    <s v="L6972"/>
    <x v="1"/>
    <x v="1"/>
    <x v="1478"/>
    <x v="5"/>
    <n v="22"/>
  </r>
  <r>
    <x v="15"/>
    <s v="L4671"/>
    <x v="1"/>
    <x v="0"/>
    <x v="1479"/>
    <x v="7"/>
    <n v="13"/>
  </r>
  <r>
    <x v="48"/>
    <s v="L8811"/>
    <x v="1"/>
    <x v="1"/>
    <x v="1480"/>
    <x v="1"/>
    <n v="22"/>
  </r>
  <r>
    <x v="86"/>
    <s v="L8811"/>
    <x v="1"/>
    <x v="1"/>
    <x v="1480"/>
    <x v="1"/>
    <n v="22"/>
  </r>
  <r>
    <x v="39"/>
    <s v="L1444"/>
    <x v="1"/>
    <x v="0"/>
    <x v="1481"/>
    <x v="6"/>
    <n v="18"/>
  </r>
  <r>
    <x v="55"/>
    <s v="L8811"/>
    <x v="1"/>
    <x v="1"/>
    <x v="1482"/>
    <x v="1"/>
    <n v="22"/>
  </r>
  <r>
    <x v="56"/>
    <s v="L6972"/>
    <x v="1"/>
    <x v="1"/>
    <x v="1483"/>
    <x v="5"/>
    <n v="22"/>
  </r>
  <r>
    <x v="89"/>
    <s v="L4671"/>
    <x v="1"/>
    <x v="0"/>
    <x v="1484"/>
    <x v="7"/>
    <n v="13"/>
  </r>
  <r>
    <x v="72"/>
    <s v="L9476"/>
    <x v="2"/>
    <x v="1"/>
    <x v="1485"/>
    <x v="2"/>
    <n v="24"/>
  </r>
  <r>
    <x v="54"/>
    <s v="L4671"/>
    <x v="1"/>
    <x v="0"/>
    <x v="1486"/>
    <x v="7"/>
    <n v="13"/>
  </r>
  <r>
    <x v="8"/>
    <s v="L1444"/>
    <x v="1"/>
    <x v="0"/>
    <x v="1487"/>
    <x v="6"/>
    <n v="18"/>
  </r>
  <r>
    <x v="56"/>
    <s v="L9476"/>
    <x v="2"/>
    <x v="1"/>
    <x v="1488"/>
    <x v="2"/>
    <n v="24"/>
  </r>
  <r>
    <x v="86"/>
    <s v="L9476"/>
    <x v="2"/>
    <x v="1"/>
    <x v="1489"/>
    <x v="2"/>
    <n v="24"/>
  </r>
  <r>
    <x v="19"/>
    <s v="L9476"/>
    <x v="2"/>
    <x v="1"/>
    <x v="1490"/>
    <x v="2"/>
    <n v="24"/>
  </r>
  <r>
    <x v="59"/>
    <s v="L4671"/>
    <x v="1"/>
    <x v="0"/>
    <x v="1491"/>
    <x v="7"/>
    <n v="13"/>
  </r>
  <r>
    <x v="3"/>
    <s v="L9476"/>
    <x v="2"/>
    <x v="0"/>
    <x v="1492"/>
    <x v="2"/>
    <n v="24"/>
  </r>
  <r>
    <x v="3"/>
    <s v="L4671"/>
    <x v="1"/>
    <x v="0"/>
    <x v="1493"/>
    <x v="7"/>
    <n v="13"/>
  </r>
  <r>
    <x v="76"/>
    <s v="L6972"/>
    <x v="1"/>
    <x v="1"/>
    <x v="1494"/>
    <x v="5"/>
    <n v="22"/>
  </r>
  <r>
    <x v="87"/>
    <s v="L4671"/>
    <x v="1"/>
    <x v="0"/>
    <x v="1495"/>
    <x v="7"/>
    <n v="13"/>
  </r>
  <r>
    <x v="87"/>
    <s v="L2169"/>
    <x v="2"/>
    <x v="0"/>
    <x v="1496"/>
    <x v="8"/>
    <n v="10"/>
  </r>
  <r>
    <x v="20"/>
    <s v="L6972"/>
    <x v="1"/>
    <x v="1"/>
    <x v="1497"/>
    <x v="5"/>
    <n v="22"/>
  </r>
  <r>
    <x v="80"/>
    <s v="L8811"/>
    <x v="1"/>
    <x v="1"/>
    <x v="1498"/>
    <x v="1"/>
    <n v="22"/>
  </r>
  <r>
    <x v="27"/>
    <s v="L1444"/>
    <x v="1"/>
    <x v="0"/>
    <x v="1499"/>
    <x v="6"/>
    <n v="18"/>
  </r>
  <r>
    <x v="73"/>
    <s v="L4671"/>
    <x v="1"/>
    <x v="0"/>
    <x v="1500"/>
    <x v="7"/>
    <n v="13"/>
  </r>
  <r>
    <x v="8"/>
    <s v="L4671"/>
    <x v="1"/>
    <x v="0"/>
    <x v="1501"/>
    <x v="7"/>
    <n v="13"/>
  </r>
  <r>
    <x v="1"/>
    <s v="L9476"/>
    <x v="2"/>
    <x v="1"/>
    <x v="1502"/>
    <x v="2"/>
    <n v="24"/>
  </r>
  <r>
    <x v="70"/>
    <s v="L8811"/>
    <x v="1"/>
    <x v="1"/>
    <x v="1503"/>
    <x v="1"/>
    <n v="22"/>
  </r>
  <r>
    <x v="71"/>
    <s v="L1444"/>
    <x v="1"/>
    <x v="0"/>
    <x v="1504"/>
    <x v="6"/>
    <n v="18"/>
  </r>
  <r>
    <x v="79"/>
    <s v="L8811"/>
    <x v="1"/>
    <x v="1"/>
    <x v="1505"/>
    <x v="1"/>
    <n v="22"/>
  </r>
  <r>
    <x v="65"/>
    <s v="L8811"/>
    <x v="1"/>
    <x v="1"/>
    <x v="1506"/>
    <x v="1"/>
    <n v="22"/>
  </r>
  <r>
    <x v="76"/>
    <s v="L9476"/>
    <x v="2"/>
    <x v="1"/>
    <x v="1507"/>
    <x v="2"/>
    <n v="24"/>
  </r>
  <r>
    <x v="73"/>
    <s v="L2122"/>
    <x v="2"/>
    <x v="0"/>
    <x v="1508"/>
    <x v="3"/>
    <n v="16"/>
  </r>
  <r>
    <x v="7"/>
    <s v="L9476"/>
    <x v="2"/>
    <x v="1"/>
    <x v="1509"/>
    <x v="2"/>
    <n v="24"/>
  </r>
  <r>
    <x v="12"/>
    <s v="L9476"/>
    <x v="2"/>
    <x v="1"/>
    <x v="1510"/>
    <x v="2"/>
    <n v="24"/>
  </r>
  <r>
    <x v="45"/>
    <s v="L1444"/>
    <x v="2"/>
    <x v="0"/>
    <x v="1511"/>
    <x v="6"/>
    <n v="13"/>
  </r>
  <r>
    <x v="42"/>
    <s v="L1444"/>
    <x v="1"/>
    <x v="0"/>
    <x v="1512"/>
    <x v="6"/>
    <n v="18"/>
  </r>
  <r>
    <x v="85"/>
    <s v="L9476"/>
    <x v="2"/>
    <x v="1"/>
    <x v="1513"/>
    <x v="2"/>
    <n v="24"/>
  </r>
  <r>
    <x v="24"/>
    <s v="L4671"/>
    <x v="1"/>
    <x v="0"/>
    <x v="1514"/>
    <x v="7"/>
    <n v="13"/>
  </r>
  <r>
    <x v="71"/>
    <s v="L9476"/>
    <x v="2"/>
    <x v="1"/>
    <x v="1515"/>
    <x v="2"/>
    <n v="24"/>
  </r>
  <r>
    <x v="69"/>
    <s v="L2122"/>
    <x v="2"/>
    <x v="0"/>
    <x v="1516"/>
    <x v="3"/>
    <n v="16"/>
  </r>
  <r>
    <x v="53"/>
    <s v="L2169"/>
    <x v="2"/>
    <x v="0"/>
    <x v="1517"/>
    <x v="8"/>
    <n v="10"/>
  </r>
  <r>
    <x v="29"/>
    <s v="L9476"/>
    <x v="2"/>
    <x v="1"/>
    <x v="1517"/>
    <x v="2"/>
    <n v="24"/>
  </r>
  <r>
    <x v="26"/>
    <s v="L1444"/>
    <x v="2"/>
    <x v="0"/>
    <x v="1518"/>
    <x v="6"/>
    <n v="13"/>
  </r>
  <r>
    <x v="81"/>
    <s v="L2122"/>
    <x v="2"/>
    <x v="0"/>
    <x v="1519"/>
    <x v="3"/>
    <n v="16"/>
  </r>
  <r>
    <x v="81"/>
    <s v="L1444"/>
    <x v="1"/>
    <x v="0"/>
    <x v="1520"/>
    <x v="6"/>
    <n v="18"/>
  </r>
  <r>
    <x v="47"/>
    <s v="L8811"/>
    <x v="1"/>
    <x v="1"/>
    <x v="1521"/>
    <x v="1"/>
    <n v="22"/>
  </r>
  <r>
    <x v="27"/>
    <s v="L8811"/>
    <x v="1"/>
    <x v="1"/>
    <x v="1522"/>
    <x v="1"/>
    <n v="22"/>
  </r>
  <r>
    <x v="75"/>
    <s v="L4671"/>
    <x v="1"/>
    <x v="0"/>
    <x v="1523"/>
    <x v="7"/>
    <n v="13"/>
  </r>
  <r>
    <x v="8"/>
    <s v="L2169"/>
    <x v="2"/>
    <x v="0"/>
    <x v="1524"/>
    <x v="8"/>
    <n v="10"/>
  </r>
  <r>
    <x v="73"/>
    <s v="L3315"/>
    <x v="2"/>
    <x v="1"/>
    <x v="1525"/>
    <x v="4"/>
    <n v="22"/>
  </r>
  <r>
    <x v="72"/>
    <s v="L6972"/>
    <x v="1"/>
    <x v="1"/>
    <x v="1526"/>
    <x v="5"/>
    <n v="22"/>
  </r>
  <r>
    <x v="84"/>
    <s v="L9476"/>
    <x v="2"/>
    <x v="1"/>
    <x v="1527"/>
    <x v="2"/>
    <n v="24"/>
  </r>
  <r>
    <x v="4"/>
    <s v="L9476"/>
    <x v="2"/>
    <x v="0"/>
    <x v="1528"/>
    <x v="2"/>
    <n v="24"/>
  </r>
  <r>
    <x v="29"/>
    <s v="L1444"/>
    <x v="1"/>
    <x v="0"/>
    <x v="1529"/>
    <x v="6"/>
    <n v="18"/>
  </r>
  <r>
    <x v="10"/>
    <s v="L4671"/>
    <x v="1"/>
    <x v="0"/>
    <x v="1530"/>
    <x v="7"/>
    <n v="13"/>
  </r>
  <r>
    <x v="55"/>
    <s v="L9476"/>
    <x v="2"/>
    <x v="1"/>
    <x v="1531"/>
    <x v="2"/>
    <n v="24"/>
  </r>
  <r>
    <x v="38"/>
    <s v="L2122"/>
    <x v="2"/>
    <x v="1"/>
    <x v="1532"/>
    <x v="3"/>
    <n v="16"/>
  </r>
  <r>
    <x v="71"/>
    <s v="L8811"/>
    <x v="1"/>
    <x v="1"/>
    <x v="1533"/>
    <x v="1"/>
    <n v="22"/>
  </r>
  <r>
    <x v="58"/>
    <s v="L6972"/>
    <x v="1"/>
    <x v="1"/>
    <x v="1533"/>
    <x v="5"/>
    <n v="22"/>
  </r>
  <r>
    <x v="72"/>
    <s v="L1444"/>
    <x v="2"/>
    <x v="0"/>
    <x v="1534"/>
    <x v="6"/>
    <n v="13"/>
  </r>
  <r>
    <x v="38"/>
    <s v="L3315"/>
    <x v="2"/>
    <x v="1"/>
    <x v="1535"/>
    <x v="4"/>
    <n v="22"/>
  </r>
  <r>
    <x v="23"/>
    <s v="L2169"/>
    <x v="2"/>
    <x v="0"/>
    <x v="1536"/>
    <x v="8"/>
    <n v="10"/>
  </r>
  <r>
    <x v="69"/>
    <s v="L4671"/>
    <x v="1"/>
    <x v="0"/>
    <x v="1536"/>
    <x v="7"/>
    <n v="13"/>
  </r>
  <r>
    <x v="0"/>
    <s v="L4671"/>
    <x v="1"/>
    <x v="0"/>
    <x v="1537"/>
    <x v="7"/>
    <n v="13"/>
  </r>
  <r>
    <x v="58"/>
    <s v="L9476"/>
    <x v="2"/>
    <x v="1"/>
    <x v="1538"/>
    <x v="2"/>
    <n v="24"/>
  </r>
  <r>
    <x v="19"/>
    <s v="L1444"/>
    <x v="1"/>
    <x v="0"/>
    <x v="1539"/>
    <x v="6"/>
    <n v="18"/>
  </r>
  <r>
    <x v="28"/>
    <s v="L6972"/>
    <x v="1"/>
    <x v="1"/>
    <x v="1540"/>
    <x v="5"/>
    <n v="22"/>
  </r>
  <r>
    <x v="86"/>
    <s v="L2122"/>
    <x v="2"/>
    <x v="0"/>
    <x v="1541"/>
    <x v="3"/>
    <n v="16"/>
  </r>
  <r>
    <x v="68"/>
    <s v="L2122"/>
    <x v="2"/>
    <x v="1"/>
    <x v="1542"/>
    <x v="3"/>
    <n v="16"/>
  </r>
  <r>
    <x v="51"/>
    <s v="L4671"/>
    <x v="1"/>
    <x v="0"/>
    <x v="1542"/>
    <x v="7"/>
    <n v="13"/>
  </r>
  <r>
    <x v="19"/>
    <s v="L2122"/>
    <x v="2"/>
    <x v="0"/>
    <x v="1543"/>
    <x v="3"/>
    <n v="16"/>
  </r>
  <r>
    <x v="40"/>
    <s v="L8811"/>
    <x v="1"/>
    <x v="1"/>
    <x v="1544"/>
    <x v="1"/>
    <n v="22"/>
  </r>
  <r>
    <x v="45"/>
    <s v="L3315"/>
    <x v="2"/>
    <x v="1"/>
    <x v="1544"/>
    <x v="4"/>
    <n v="22"/>
  </r>
  <r>
    <x v="11"/>
    <s v="L9476"/>
    <x v="2"/>
    <x v="1"/>
    <x v="1545"/>
    <x v="2"/>
    <n v="24"/>
  </r>
  <r>
    <x v="28"/>
    <s v="L9476"/>
    <x v="2"/>
    <x v="1"/>
    <x v="1546"/>
    <x v="2"/>
    <n v="24"/>
  </r>
  <r>
    <x v="42"/>
    <s v="L8811"/>
    <x v="1"/>
    <x v="1"/>
    <x v="1547"/>
    <x v="1"/>
    <n v="22"/>
  </r>
  <r>
    <x v="4"/>
    <s v="L4671"/>
    <x v="1"/>
    <x v="0"/>
    <x v="1548"/>
    <x v="7"/>
    <n v="13"/>
  </r>
  <r>
    <x v="68"/>
    <s v="L3315"/>
    <x v="2"/>
    <x v="1"/>
    <x v="1549"/>
    <x v="4"/>
    <n v="22"/>
  </r>
  <r>
    <x v="69"/>
    <s v="L3315"/>
    <x v="2"/>
    <x v="1"/>
    <x v="1550"/>
    <x v="4"/>
    <n v="22"/>
  </r>
  <r>
    <x v="88"/>
    <s v="L2122"/>
    <x v="2"/>
    <x v="1"/>
    <x v="1551"/>
    <x v="3"/>
    <n v="16"/>
  </r>
  <r>
    <x v="63"/>
    <s v="L4671"/>
    <x v="1"/>
    <x v="0"/>
    <x v="1552"/>
    <x v="7"/>
    <n v="13"/>
  </r>
  <r>
    <x v="82"/>
    <s v="L9476"/>
    <x v="2"/>
    <x v="1"/>
    <x v="1553"/>
    <x v="2"/>
    <n v="24"/>
  </r>
  <r>
    <x v="30"/>
    <s v="L1444"/>
    <x v="1"/>
    <x v="0"/>
    <x v="1554"/>
    <x v="6"/>
    <n v="18"/>
  </r>
  <r>
    <x v="52"/>
    <s v="L4671"/>
    <x v="1"/>
    <x v="0"/>
    <x v="1555"/>
    <x v="7"/>
    <n v="13"/>
  </r>
  <r>
    <x v="88"/>
    <s v="L3315"/>
    <x v="2"/>
    <x v="1"/>
    <x v="1556"/>
    <x v="4"/>
    <n v="22"/>
  </r>
  <r>
    <x v="26"/>
    <s v="L3315"/>
    <x v="2"/>
    <x v="1"/>
    <x v="1557"/>
    <x v="4"/>
    <n v="22"/>
  </r>
  <r>
    <x v="76"/>
    <s v="L1444"/>
    <x v="2"/>
    <x v="0"/>
    <x v="1558"/>
    <x v="6"/>
    <n v="13"/>
  </r>
  <r>
    <x v="47"/>
    <s v="L9476"/>
    <x v="2"/>
    <x v="1"/>
    <x v="1559"/>
    <x v="2"/>
    <n v="24"/>
  </r>
  <r>
    <x v="7"/>
    <s v="L1444"/>
    <x v="2"/>
    <x v="0"/>
    <x v="1560"/>
    <x v="6"/>
    <n v="13"/>
  </r>
  <r>
    <x v="33"/>
    <s v="L4671"/>
    <x v="1"/>
    <x v="0"/>
    <x v="1561"/>
    <x v="7"/>
    <n v="13"/>
  </r>
  <r>
    <x v="5"/>
    <s v="L8811"/>
    <x v="1"/>
    <x v="1"/>
    <x v="1562"/>
    <x v="1"/>
    <n v="22"/>
  </r>
  <r>
    <x v="63"/>
    <s v="L9476"/>
    <x v="2"/>
    <x v="0"/>
    <x v="1563"/>
    <x v="2"/>
    <n v="24"/>
  </r>
  <r>
    <x v="24"/>
    <s v="L2122"/>
    <x v="2"/>
    <x v="0"/>
    <x v="1564"/>
    <x v="3"/>
    <n v="16"/>
  </r>
  <r>
    <x v="62"/>
    <s v="L2169"/>
    <x v="2"/>
    <x v="0"/>
    <x v="1565"/>
    <x v="8"/>
    <n v="10"/>
  </r>
  <r>
    <x v="37"/>
    <s v="L8811"/>
    <x v="1"/>
    <x v="1"/>
    <x v="1566"/>
    <x v="1"/>
    <n v="22"/>
  </r>
  <r>
    <x v="83"/>
    <s v="L2169"/>
    <x v="2"/>
    <x v="0"/>
    <x v="1567"/>
    <x v="8"/>
    <n v="10"/>
  </r>
  <r>
    <x v="81"/>
    <s v="L8811"/>
    <x v="1"/>
    <x v="1"/>
    <x v="1568"/>
    <x v="1"/>
    <n v="22"/>
  </r>
  <r>
    <x v="38"/>
    <s v="L8811"/>
    <x v="1"/>
    <x v="1"/>
    <x v="1569"/>
    <x v="1"/>
    <n v="22"/>
  </r>
  <r>
    <x v="74"/>
    <s v="L9476"/>
    <x v="2"/>
    <x v="1"/>
    <x v="1570"/>
    <x v="2"/>
    <n v="24"/>
  </r>
  <r>
    <x v="14"/>
    <s v="L8811"/>
    <x v="1"/>
    <x v="1"/>
    <x v="1571"/>
    <x v="1"/>
    <n v="22"/>
  </r>
  <r>
    <x v="74"/>
    <s v="L8811"/>
    <x v="1"/>
    <x v="1"/>
    <x v="1572"/>
    <x v="1"/>
    <n v="22"/>
  </r>
  <r>
    <x v="29"/>
    <s v="L8811"/>
    <x v="1"/>
    <x v="1"/>
    <x v="1572"/>
    <x v="1"/>
    <n v="22"/>
  </r>
  <r>
    <x v="56"/>
    <s v="L2122"/>
    <x v="2"/>
    <x v="1"/>
    <x v="1573"/>
    <x v="3"/>
    <n v="16"/>
  </r>
  <r>
    <x v="22"/>
    <s v="L8811"/>
    <x v="1"/>
    <x v="1"/>
    <x v="1574"/>
    <x v="1"/>
    <n v="22"/>
  </r>
  <r>
    <x v="41"/>
    <s v="L8811"/>
    <x v="1"/>
    <x v="1"/>
    <x v="1575"/>
    <x v="1"/>
    <n v="22"/>
  </r>
  <r>
    <x v="16"/>
    <s v="L8811"/>
    <x v="1"/>
    <x v="1"/>
    <x v="1576"/>
    <x v="1"/>
    <n v="22"/>
  </r>
  <r>
    <x v="22"/>
    <s v="L9476"/>
    <x v="2"/>
    <x v="1"/>
    <x v="1577"/>
    <x v="2"/>
    <n v="24"/>
  </r>
  <r>
    <x v="72"/>
    <s v="L3315"/>
    <x v="2"/>
    <x v="1"/>
    <x v="1578"/>
    <x v="4"/>
    <n v="22"/>
  </r>
  <r>
    <x v="56"/>
    <s v="L3315"/>
    <x v="2"/>
    <x v="1"/>
    <x v="1579"/>
    <x v="4"/>
    <n v="22"/>
  </r>
  <r>
    <x v="54"/>
    <s v="L2169"/>
    <x v="2"/>
    <x v="0"/>
    <x v="1580"/>
    <x v="8"/>
    <n v="10"/>
  </r>
  <r>
    <x v="49"/>
    <s v="L8811"/>
    <x v="1"/>
    <x v="1"/>
    <x v="1581"/>
    <x v="1"/>
    <n v="22"/>
  </r>
  <r>
    <x v="45"/>
    <s v="L8811"/>
    <x v="1"/>
    <x v="1"/>
    <x v="1582"/>
    <x v="1"/>
    <n v="22"/>
  </r>
  <r>
    <x v="75"/>
    <s v="L9476"/>
    <x v="2"/>
    <x v="0"/>
    <x v="1583"/>
    <x v="2"/>
    <n v="24"/>
  </r>
  <r>
    <x v="19"/>
    <s v="L8811"/>
    <x v="1"/>
    <x v="1"/>
    <x v="1584"/>
    <x v="1"/>
    <n v="22"/>
  </r>
  <r>
    <x v="35"/>
    <s v="L9476"/>
    <x v="2"/>
    <x v="1"/>
    <x v="1585"/>
    <x v="2"/>
    <n v="24"/>
  </r>
  <r>
    <x v="10"/>
    <s v="L9476"/>
    <x v="2"/>
    <x v="1"/>
    <x v="1586"/>
    <x v="2"/>
    <n v="24"/>
  </r>
  <r>
    <x v="40"/>
    <s v="L9476"/>
    <x v="2"/>
    <x v="1"/>
    <x v="1587"/>
    <x v="2"/>
    <n v="24"/>
  </r>
  <r>
    <x v="17"/>
    <s v="L8811"/>
    <x v="1"/>
    <x v="1"/>
    <x v="1588"/>
    <x v="1"/>
    <n v="22"/>
  </r>
  <r>
    <x v="48"/>
    <s v="L9476"/>
    <x v="2"/>
    <x v="1"/>
    <x v="1589"/>
    <x v="2"/>
    <n v="24"/>
  </r>
  <r>
    <x v="31"/>
    <s v="L2169"/>
    <x v="2"/>
    <x v="0"/>
    <x v="1590"/>
    <x v="8"/>
    <n v="10"/>
  </r>
  <r>
    <x v="33"/>
    <s v="L9476"/>
    <x v="2"/>
    <x v="0"/>
    <x v="1591"/>
    <x v="2"/>
    <n v="24"/>
  </r>
  <r>
    <x v="1"/>
    <s v="L3315"/>
    <x v="2"/>
    <x v="1"/>
    <x v="1591"/>
    <x v="4"/>
    <n v="22"/>
  </r>
  <r>
    <x v="88"/>
    <s v="L8811"/>
    <x v="1"/>
    <x v="1"/>
    <x v="1592"/>
    <x v="1"/>
    <n v="22"/>
  </r>
  <r>
    <x v="15"/>
    <s v="L9476"/>
    <x v="2"/>
    <x v="1"/>
    <x v="1593"/>
    <x v="2"/>
    <n v="24"/>
  </r>
  <r>
    <x v="12"/>
    <s v="L2122"/>
    <x v="2"/>
    <x v="1"/>
    <x v="1594"/>
    <x v="3"/>
    <n v="16"/>
  </r>
  <r>
    <x v="30"/>
    <s v="L8811"/>
    <x v="1"/>
    <x v="1"/>
    <x v="1595"/>
    <x v="1"/>
    <n v="22"/>
  </r>
  <r>
    <x v="76"/>
    <s v="L3315"/>
    <x v="2"/>
    <x v="1"/>
    <x v="1595"/>
    <x v="4"/>
    <n v="22"/>
  </r>
  <r>
    <x v="13"/>
    <s v="L9476"/>
    <x v="2"/>
    <x v="1"/>
    <x v="1596"/>
    <x v="2"/>
    <n v="24"/>
  </r>
  <r>
    <x v="39"/>
    <s v="L9476"/>
    <x v="2"/>
    <x v="1"/>
    <x v="1597"/>
    <x v="2"/>
    <n v="24"/>
  </r>
  <r>
    <x v="25"/>
    <s v="L8811"/>
    <x v="1"/>
    <x v="1"/>
    <x v="1598"/>
    <x v="1"/>
    <n v="22"/>
  </r>
  <r>
    <x v="24"/>
    <s v="L3315"/>
    <x v="2"/>
    <x v="1"/>
    <x v="1599"/>
    <x v="4"/>
    <n v="22"/>
  </r>
  <r>
    <x v="64"/>
    <s v="L9476"/>
    <x v="2"/>
    <x v="1"/>
    <x v="1600"/>
    <x v="2"/>
    <n v="24"/>
  </r>
  <r>
    <x v="7"/>
    <s v="L3315"/>
    <x v="2"/>
    <x v="1"/>
    <x v="1601"/>
    <x v="4"/>
    <n v="22"/>
  </r>
  <r>
    <x v="12"/>
    <s v="L3315"/>
    <x v="2"/>
    <x v="1"/>
    <x v="1602"/>
    <x v="4"/>
    <n v="22"/>
  </r>
  <r>
    <x v="9"/>
    <s v="L8811"/>
    <x v="1"/>
    <x v="1"/>
    <x v="1603"/>
    <x v="1"/>
    <n v="22"/>
  </r>
  <r>
    <x v="82"/>
    <s v="L2122"/>
    <x v="2"/>
    <x v="0"/>
    <x v="1604"/>
    <x v="3"/>
    <n v="16"/>
  </r>
  <r>
    <x v="36"/>
    <s v="L8811"/>
    <x v="1"/>
    <x v="1"/>
    <x v="1605"/>
    <x v="1"/>
    <n v="22"/>
  </r>
  <r>
    <x v="36"/>
    <s v="L9476"/>
    <x v="2"/>
    <x v="1"/>
    <x v="1606"/>
    <x v="2"/>
    <n v="24"/>
  </r>
  <r>
    <x v="7"/>
    <s v="L8811"/>
    <x v="1"/>
    <x v="1"/>
    <x v="1607"/>
    <x v="1"/>
    <n v="22"/>
  </r>
  <r>
    <x v="85"/>
    <s v="L2122"/>
    <x v="2"/>
    <x v="1"/>
    <x v="1608"/>
    <x v="3"/>
    <n v="16"/>
  </r>
  <r>
    <x v="68"/>
    <s v="L8811"/>
    <x v="1"/>
    <x v="1"/>
    <x v="1609"/>
    <x v="1"/>
    <n v="22"/>
  </r>
  <r>
    <x v="18"/>
    <s v="L9476"/>
    <x v="2"/>
    <x v="1"/>
    <x v="1610"/>
    <x v="2"/>
    <n v="24"/>
  </r>
  <r>
    <x v="85"/>
    <s v="L3315"/>
    <x v="2"/>
    <x v="1"/>
    <x v="1611"/>
    <x v="4"/>
    <n v="22"/>
  </r>
  <r>
    <x v="65"/>
    <s v="L9476"/>
    <x v="2"/>
    <x v="1"/>
    <x v="1611"/>
    <x v="2"/>
    <n v="24"/>
  </r>
  <r>
    <x v="32"/>
    <s v="L8811"/>
    <x v="1"/>
    <x v="1"/>
    <x v="1612"/>
    <x v="1"/>
    <n v="22"/>
  </r>
  <r>
    <x v="52"/>
    <s v="L3315"/>
    <x v="2"/>
    <x v="1"/>
    <x v="1613"/>
    <x v="4"/>
    <n v="22"/>
  </r>
  <r>
    <x v="17"/>
    <s v="L9476"/>
    <x v="2"/>
    <x v="1"/>
    <x v="1614"/>
    <x v="2"/>
    <n v="24"/>
  </r>
  <r>
    <x v="85"/>
    <s v="L8811"/>
    <x v="1"/>
    <x v="1"/>
    <x v="1615"/>
    <x v="1"/>
    <n v="22"/>
  </r>
  <r>
    <x v="44"/>
    <s v="L9476"/>
    <x v="2"/>
    <x v="1"/>
    <x v="1616"/>
    <x v="2"/>
    <n v="24"/>
  </r>
  <r>
    <x v="1"/>
    <s v="L6972"/>
    <x v="1"/>
    <x v="1"/>
    <x v="1617"/>
    <x v="5"/>
    <n v="22"/>
  </r>
  <r>
    <x v="37"/>
    <s v="L9476"/>
    <x v="2"/>
    <x v="1"/>
    <x v="1618"/>
    <x v="2"/>
    <n v="24"/>
  </r>
  <r>
    <x v="84"/>
    <s v="L2122"/>
    <x v="2"/>
    <x v="1"/>
    <x v="1619"/>
    <x v="3"/>
    <n v="16"/>
  </r>
  <r>
    <x v="22"/>
    <s v="L1444"/>
    <x v="2"/>
    <x v="0"/>
    <x v="1619"/>
    <x v="6"/>
    <n v="13"/>
  </r>
  <r>
    <x v="43"/>
    <s v="L8811"/>
    <x v="1"/>
    <x v="1"/>
    <x v="1620"/>
    <x v="1"/>
    <n v="22"/>
  </r>
  <r>
    <x v="84"/>
    <s v="L3315"/>
    <x v="2"/>
    <x v="1"/>
    <x v="1621"/>
    <x v="4"/>
    <n v="22"/>
  </r>
  <r>
    <x v="10"/>
    <s v="L2122"/>
    <x v="2"/>
    <x v="0"/>
    <x v="1622"/>
    <x v="3"/>
    <n v="16"/>
  </r>
  <r>
    <x v="11"/>
    <s v="L4671"/>
    <x v="1"/>
    <x v="1"/>
    <x v="1623"/>
    <x v="7"/>
    <n v="13"/>
  </r>
  <r>
    <x v="38"/>
    <s v="L4671"/>
    <x v="1"/>
    <x v="1"/>
    <x v="1624"/>
    <x v="7"/>
    <n v="13"/>
  </r>
  <r>
    <x v="79"/>
    <s v="L9476"/>
    <x v="2"/>
    <x v="1"/>
    <x v="1625"/>
    <x v="2"/>
    <n v="24"/>
  </r>
  <r>
    <x v="48"/>
    <s v="L4671"/>
    <x v="1"/>
    <x v="1"/>
    <x v="1626"/>
    <x v="7"/>
    <n v="13"/>
  </r>
  <r>
    <x v="86"/>
    <s v="L4671"/>
    <x v="1"/>
    <x v="1"/>
    <x v="1626"/>
    <x v="7"/>
    <n v="13"/>
  </r>
  <r>
    <x v="5"/>
    <s v="L9476"/>
    <x v="2"/>
    <x v="1"/>
    <x v="1627"/>
    <x v="2"/>
    <n v="24"/>
  </r>
  <r>
    <x v="55"/>
    <s v="L4671"/>
    <x v="1"/>
    <x v="1"/>
    <x v="1627"/>
    <x v="7"/>
    <n v="13"/>
  </r>
  <r>
    <x v="14"/>
    <s v="L4671"/>
    <x v="1"/>
    <x v="1"/>
    <x v="1628"/>
    <x v="7"/>
    <n v="13"/>
  </r>
  <r>
    <x v="15"/>
    <s v="L2122"/>
    <x v="2"/>
    <x v="0"/>
    <x v="1629"/>
    <x v="3"/>
    <n v="16"/>
  </r>
  <r>
    <x v="58"/>
    <s v="L3315"/>
    <x v="2"/>
    <x v="1"/>
    <x v="1630"/>
    <x v="4"/>
    <n v="22"/>
  </r>
  <r>
    <x v="26"/>
    <s v="L8811"/>
    <x v="1"/>
    <x v="1"/>
    <x v="1631"/>
    <x v="1"/>
    <n v="22"/>
  </r>
  <r>
    <x v="49"/>
    <s v="L9476"/>
    <x v="2"/>
    <x v="1"/>
    <x v="1632"/>
    <x v="2"/>
    <n v="24"/>
  </r>
  <r>
    <x v="74"/>
    <s v="L4671"/>
    <x v="1"/>
    <x v="1"/>
    <x v="1633"/>
    <x v="7"/>
    <n v="13"/>
  </r>
  <r>
    <x v="13"/>
    <s v="L1444"/>
    <x v="2"/>
    <x v="0"/>
    <x v="1634"/>
    <x v="6"/>
    <n v="13"/>
  </r>
  <r>
    <x v="41"/>
    <s v="L4671"/>
    <x v="1"/>
    <x v="1"/>
    <x v="1635"/>
    <x v="7"/>
    <n v="13"/>
  </r>
  <r>
    <x v="21"/>
    <s v="L2169"/>
    <x v="2"/>
    <x v="0"/>
    <x v="1636"/>
    <x v="8"/>
    <n v="10"/>
  </r>
  <r>
    <x v="28"/>
    <s v="L3315"/>
    <x v="2"/>
    <x v="1"/>
    <x v="1637"/>
    <x v="4"/>
    <n v="22"/>
  </r>
  <r>
    <x v="49"/>
    <s v="L4671"/>
    <x v="1"/>
    <x v="1"/>
    <x v="1638"/>
    <x v="7"/>
    <n v="13"/>
  </r>
  <r>
    <x v="34"/>
    <s v="L8811"/>
    <x v="1"/>
    <x v="1"/>
    <x v="1639"/>
    <x v="1"/>
    <n v="22"/>
  </r>
  <r>
    <x v="50"/>
    <s v="L8811"/>
    <x v="1"/>
    <x v="1"/>
    <x v="1640"/>
    <x v="1"/>
    <n v="22"/>
  </r>
  <r>
    <x v="36"/>
    <s v="L1444"/>
    <x v="2"/>
    <x v="0"/>
    <x v="1641"/>
    <x v="6"/>
    <n v="13"/>
  </r>
  <r>
    <x v="2"/>
    <s v="L3315"/>
    <x v="2"/>
    <x v="1"/>
    <x v="1642"/>
    <x v="4"/>
    <n v="22"/>
  </r>
  <r>
    <x v="82"/>
    <s v="L3315"/>
    <x v="2"/>
    <x v="1"/>
    <x v="1643"/>
    <x v="4"/>
    <n v="22"/>
  </r>
  <r>
    <x v="47"/>
    <s v="L2122"/>
    <x v="2"/>
    <x v="1"/>
    <x v="1644"/>
    <x v="3"/>
    <n v="16"/>
  </r>
  <r>
    <x v="80"/>
    <s v="L4671"/>
    <x v="1"/>
    <x v="1"/>
    <x v="1645"/>
    <x v="7"/>
    <n v="13"/>
  </r>
  <r>
    <x v="46"/>
    <s v="L8811"/>
    <x v="1"/>
    <x v="1"/>
    <x v="1646"/>
    <x v="1"/>
    <n v="22"/>
  </r>
  <r>
    <x v="18"/>
    <s v="L8811"/>
    <x v="1"/>
    <x v="1"/>
    <x v="1647"/>
    <x v="1"/>
    <n v="22"/>
  </r>
  <r>
    <x v="3"/>
    <s v="L2122"/>
    <x v="2"/>
    <x v="0"/>
    <x v="1648"/>
    <x v="3"/>
    <n v="16"/>
  </r>
  <r>
    <x v="17"/>
    <s v="L4671"/>
    <x v="1"/>
    <x v="1"/>
    <x v="1649"/>
    <x v="7"/>
    <n v="13"/>
  </r>
  <r>
    <x v="0"/>
    <s v="L3315"/>
    <x v="2"/>
    <x v="1"/>
    <x v="1650"/>
    <x v="4"/>
    <n v="22"/>
  </r>
  <r>
    <x v="47"/>
    <s v="L3315"/>
    <x v="2"/>
    <x v="1"/>
    <x v="1651"/>
    <x v="4"/>
    <n v="22"/>
  </r>
  <r>
    <x v="43"/>
    <s v="L9476"/>
    <x v="2"/>
    <x v="1"/>
    <x v="1652"/>
    <x v="2"/>
    <n v="24"/>
  </r>
  <r>
    <x v="70"/>
    <s v="L4671"/>
    <x v="1"/>
    <x v="1"/>
    <x v="1653"/>
    <x v="7"/>
    <n v="13"/>
  </r>
  <r>
    <x v="12"/>
    <s v="L8811"/>
    <x v="1"/>
    <x v="1"/>
    <x v="1654"/>
    <x v="1"/>
    <n v="22"/>
  </r>
  <r>
    <x v="89"/>
    <s v="L1444"/>
    <x v="2"/>
    <x v="0"/>
    <x v="1655"/>
    <x v="6"/>
    <n v="13"/>
  </r>
  <r>
    <x v="74"/>
    <s v="L2122"/>
    <x v="2"/>
    <x v="1"/>
    <x v="1656"/>
    <x v="3"/>
    <n v="16"/>
  </r>
  <r>
    <x v="88"/>
    <s v="L4671"/>
    <x v="1"/>
    <x v="1"/>
    <x v="1656"/>
    <x v="7"/>
    <n v="13"/>
  </r>
  <r>
    <x v="65"/>
    <s v="L4671"/>
    <x v="1"/>
    <x v="1"/>
    <x v="1657"/>
    <x v="7"/>
    <n v="13"/>
  </r>
  <r>
    <x v="79"/>
    <s v="L4671"/>
    <x v="1"/>
    <x v="1"/>
    <x v="1657"/>
    <x v="7"/>
    <n v="13"/>
  </r>
  <r>
    <x v="2"/>
    <s v="L6972"/>
    <x v="1"/>
    <x v="1"/>
    <x v="1658"/>
    <x v="5"/>
    <n v="22"/>
  </r>
  <r>
    <x v="74"/>
    <s v="L3315"/>
    <x v="2"/>
    <x v="1"/>
    <x v="1659"/>
    <x v="4"/>
    <n v="22"/>
  </r>
  <r>
    <x v="58"/>
    <s v="L8811"/>
    <x v="1"/>
    <x v="1"/>
    <x v="1660"/>
    <x v="1"/>
    <n v="22"/>
  </r>
  <r>
    <x v="25"/>
    <s v="L4671"/>
    <x v="1"/>
    <x v="1"/>
    <x v="1661"/>
    <x v="7"/>
    <n v="13"/>
  </r>
  <r>
    <x v="39"/>
    <s v="L4671"/>
    <x v="1"/>
    <x v="1"/>
    <x v="1662"/>
    <x v="7"/>
    <n v="13"/>
  </r>
  <r>
    <x v="28"/>
    <s v="L8811"/>
    <x v="1"/>
    <x v="1"/>
    <x v="1663"/>
    <x v="1"/>
    <n v="22"/>
  </r>
  <r>
    <x v="50"/>
    <s v="L9476"/>
    <x v="2"/>
    <x v="1"/>
    <x v="1664"/>
    <x v="2"/>
    <n v="24"/>
  </r>
  <r>
    <x v="78"/>
    <s v="L4671"/>
    <x v="2"/>
    <x v="0"/>
    <x v="1665"/>
    <x v="7"/>
    <n v="9"/>
  </r>
  <r>
    <x v="68"/>
    <s v="L4671"/>
    <x v="1"/>
    <x v="1"/>
    <x v="1666"/>
    <x v="7"/>
    <n v="13"/>
  </r>
  <r>
    <x v="57"/>
    <s v="L8811"/>
    <x v="1"/>
    <x v="1"/>
    <x v="1667"/>
    <x v="1"/>
    <n v="22"/>
  </r>
  <r>
    <x v="22"/>
    <s v="L3315"/>
    <x v="2"/>
    <x v="1"/>
    <x v="1668"/>
    <x v="4"/>
    <n v="22"/>
  </r>
  <r>
    <x v="82"/>
    <s v="L2169"/>
    <x v="1"/>
    <x v="0"/>
    <x v="1669"/>
    <x v="8"/>
    <n v="15"/>
  </r>
  <r>
    <x v="32"/>
    <s v="L4671"/>
    <x v="1"/>
    <x v="1"/>
    <x v="1670"/>
    <x v="7"/>
    <n v="13"/>
  </r>
  <r>
    <x v="23"/>
    <s v="L8811"/>
    <x v="1"/>
    <x v="1"/>
    <x v="1671"/>
    <x v="1"/>
    <n v="22"/>
  </r>
  <r>
    <x v="35"/>
    <s v="L2122"/>
    <x v="2"/>
    <x v="1"/>
    <x v="1672"/>
    <x v="3"/>
    <n v="16"/>
  </r>
  <r>
    <x v="67"/>
    <s v="L9476"/>
    <x v="2"/>
    <x v="1"/>
    <x v="1673"/>
    <x v="2"/>
    <n v="24"/>
  </r>
  <r>
    <x v="85"/>
    <s v="L4671"/>
    <x v="1"/>
    <x v="1"/>
    <x v="1674"/>
    <x v="7"/>
    <n v="13"/>
  </r>
  <r>
    <x v="76"/>
    <s v="L8811"/>
    <x v="1"/>
    <x v="1"/>
    <x v="1675"/>
    <x v="1"/>
    <n v="22"/>
  </r>
  <r>
    <x v="15"/>
    <s v="L2169"/>
    <x v="1"/>
    <x v="0"/>
    <x v="1676"/>
    <x v="8"/>
    <n v="15"/>
  </r>
  <r>
    <x v="35"/>
    <s v="L3315"/>
    <x v="2"/>
    <x v="1"/>
    <x v="1677"/>
    <x v="4"/>
    <n v="22"/>
  </r>
  <r>
    <x v="10"/>
    <s v="L3315"/>
    <x v="2"/>
    <x v="1"/>
    <x v="1678"/>
    <x v="4"/>
    <n v="22"/>
  </r>
  <r>
    <x v="20"/>
    <s v="L8811"/>
    <x v="1"/>
    <x v="1"/>
    <x v="1679"/>
    <x v="1"/>
    <n v="22"/>
  </r>
  <r>
    <x v="47"/>
    <s v="L4671"/>
    <x v="1"/>
    <x v="1"/>
    <x v="1680"/>
    <x v="7"/>
    <n v="13"/>
  </r>
  <r>
    <x v="44"/>
    <s v="L8811"/>
    <x v="1"/>
    <x v="1"/>
    <x v="1681"/>
    <x v="1"/>
    <n v="22"/>
  </r>
  <r>
    <x v="20"/>
    <s v="L9476"/>
    <x v="2"/>
    <x v="1"/>
    <x v="1681"/>
    <x v="2"/>
    <n v="24"/>
  </r>
  <r>
    <x v="59"/>
    <s v="L4671"/>
    <x v="2"/>
    <x v="0"/>
    <x v="1682"/>
    <x v="7"/>
    <n v="9"/>
  </r>
  <r>
    <x v="35"/>
    <s v="L8811"/>
    <x v="1"/>
    <x v="1"/>
    <x v="1683"/>
    <x v="1"/>
    <n v="22"/>
  </r>
  <r>
    <x v="27"/>
    <s v="L4671"/>
    <x v="1"/>
    <x v="1"/>
    <x v="1684"/>
    <x v="7"/>
    <n v="13"/>
  </r>
  <r>
    <x v="14"/>
    <s v="L9476"/>
    <x v="2"/>
    <x v="1"/>
    <x v="1685"/>
    <x v="2"/>
    <n v="24"/>
  </r>
  <r>
    <x v="70"/>
    <s v="L9476"/>
    <x v="2"/>
    <x v="1"/>
    <x v="1686"/>
    <x v="2"/>
    <n v="24"/>
  </r>
  <r>
    <x v="84"/>
    <s v="L8811"/>
    <x v="1"/>
    <x v="1"/>
    <x v="1687"/>
    <x v="1"/>
    <n v="22"/>
  </r>
  <r>
    <x v="3"/>
    <s v="L2169"/>
    <x v="1"/>
    <x v="0"/>
    <x v="1688"/>
    <x v="8"/>
    <n v="15"/>
  </r>
  <r>
    <x v="43"/>
    <s v="L1444"/>
    <x v="2"/>
    <x v="0"/>
    <x v="1689"/>
    <x v="6"/>
    <n v="13"/>
  </r>
  <r>
    <x v="15"/>
    <s v="L3315"/>
    <x v="2"/>
    <x v="1"/>
    <x v="1690"/>
    <x v="4"/>
    <n v="22"/>
  </r>
  <r>
    <x v="88"/>
    <s v="L2169"/>
    <x v="2"/>
    <x v="0"/>
    <x v="1691"/>
    <x v="8"/>
    <n v="10"/>
  </r>
  <r>
    <x v="46"/>
    <s v="L9476"/>
    <x v="2"/>
    <x v="1"/>
    <x v="1692"/>
    <x v="2"/>
    <n v="24"/>
  </r>
  <r>
    <x v="4"/>
    <s v="L2122"/>
    <x v="2"/>
    <x v="0"/>
    <x v="1693"/>
    <x v="3"/>
    <n v="16"/>
  </r>
  <r>
    <x v="13"/>
    <s v="L3315"/>
    <x v="2"/>
    <x v="1"/>
    <x v="1694"/>
    <x v="4"/>
    <n v="22"/>
  </r>
  <r>
    <x v="71"/>
    <s v="L4671"/>
    <x v="1"/>
    <x v="1"/>
    <x v="1695"/>
    <x v="7"/>
    <n v="13"/>
  </r>
  <r>
    <x v="25"/>
    <s v="L9476"/>
    <x v="2"/>
    <x v="1"/>
    <x v="1696"/>
    <x v="2"/>
    <n v="24"/>
  </r>
  <r>
    <x v="34"/>
    <s v="L9476"/>
    <x v="2"/>
    <x v="1"/>
    <x v="1697"/>
    <x v="2"/>
    <n v="24"/>
  </r>
  <r>
    <x v="73"/>
    <s v="L2169"/>
    <x v="1"/>
    <x v="0"/>
    <x v="1698"/>
    <x v="8"/>
    <n v="15"/>
  </r>
  <r>
    <x v="18"/>
    <s v="L2122"/>
    <x v="2"/>
    <x v="1"/>
    <x v="1699"/>
    <x v="3"/>
    <n v="16"/>
  </r>
  <r>
    <x v="66"/>
    <s v="L4671"/>
    <x v="2"/>
    <x v="0"/>
    <x v="1700"/>
    <x v="7"/>
    <n v="9"/>
  </r>
  <r>
    <x v="36"/>
    <s v="L3315"/>
    <x v="2"/>
    <x v="1"/>
    <x v="1700"/>
    <x v="4"/>
    <n v="22"/>
  </r>
  <r>
    <x v="67"/>
    <s v="L8811"/>
    <x v="1"/>
    <x v="1"/>
    <x v="1701"/>
    <x v="1"/>
    <n v="22"/>
  </r>
  <r>
    <x v="65"/>
    <s v="L2122"/>
    <x v="2"/>
    <x v="1"/>
    <x v="1702"/>
    <x v="3"/>
    <n v="16"/>
  </r>
  <r>
    <x v="40"/>
    <s v="L4671"/>
    <x v="1"/>
    <x v="1"/>
    <x v="1703"/>
    <x v="7"/>
    <n v="13"/>
  </r>
  <r>
    <x v="18"/>
    <s v="L3315"/>
    <x v="2"/>
    <x v="1"/>
    <x v="1704"/>
    <x v="4"/>
    <n v="22"/>
  </r>
  <r>
    <x v="17"/>
    <s v="L2122"/>
    <x v="2"/>
    <x v="1"/>
    <x v="1705"/>
    <x v="3"/>
    <n v="16"/>
  </r>
  <r>
    <x v="42"/>
    <s v="L4671"/>
    <x v="1"/>
    <x v="1"/>
    <x v="1706"/>
    <x v="7"/>
    <n v="13"/>
  </r>
  <r>
    <x v="44"/>
    <s v="L2122"/>
    <x v="2"/>
    <x v="1"/>
    <x v="1707"/>
    <x v="3"/>
    <n v="16"/>
  </r>
  <r>
    <x v="65"/>
    <s v="L3315"/>
    <x v="2"/>
    <x v="1"/>
    <x v="1708"/>
    <x v="4"/>
    <n v="22"/>
  </r>
  <r>
    <x v="34"/>
    <s v="L4671"/>
    <x v="1"/>
    <x v="1"/>
    <x v="1709"/>
    <x v="7"/>
    <n v="13"/>
  </r>
  <r>
    <x v="50"/>
    <s v="L4671"/>
    <x v="1"/>
    <x v="1"/>
    <x v="1710"/>
    <x v="7"/>
    <n v="13"/>
  </r>
  <r>
    <x v="17"/>
    <s v="L3315"/>
    <x v="2"/>
    <x v="1"/>
    <x v="1711"/>
    <x v="4"/>
    <n v="22"/>
  </r>
  <r>
    <x v="16"/>
    <s v="L9476"/>
    <x v="2"/>
    <x v="1"/>
    <x v="1712"/>
    <x v="2"/>
    <n v="24"/>
  </r>
  <r>
    <x v="61"/>
    <s v="L8811"/>
    <x v="1"/>
    <x v="1"/>
    <x v="1713"/>
    <x v="1"/>
    <n v="22"/>
  </r>
  <r>
    <x v="44"/>
    <s v="L3315"/>
    <x v="2"/>
    <x v="1"/>
    <x v="1714"/>
    <x v="4"/>
    <n v="22"/>
  </r>
  <r>
    <x v="37"/>
    <s v="L2122"/>
    <x v="2"/>
    <x v="1"/>
    <x v="1715"/>
    <x v="3"/>
    <n v="16"/>
  </r>
  <r>
    <x v="27"/>
    <s v="L9476"/>
    <x v="2"/>
    <x v="1"/>
    <x v="1716"/>
    <x v="2"/>
    <n v="24"/>
  </r>
  <r>
    <x v="3"/>
    <s v="L3315"/>
    <x v="2"/>
    <x v="1"/>
    <x v="1717"/>
    <x v="4"/>
    <n v="22"/>
  </r>
  <r>
    <x v="46"/>
    <s v="L4671"/>
    <x v="1"/>
    <x v="1"/>
    <x v="1718"/>
    <x v="7"/>
    <n v="13"/>
  </r>
  <r>
    <x v="18"/>
    <s v="L4671"/>
    <x v="1"/>
    <x v="1"/>
    <x v="1718"/>
    <x v="7"/>
    <n v="13"/>
  </r>
  <r>
    <x v="56"/>
    <s v="L8811"/>
    <x v="1"/>
    <x v="1"/>
    <x v="1719"/>
    <x v="1"/>
    <n v="22"/>
  </r>
  <r>
    <x v="9"/>
    <s v="L9476"/>
    <x v="2"/>
    <x v="1"/>
    <x v="1720"/>
    <x v="2"/>
    <n v="24"/>
  </r>
  <r>
    <x v="20"/>
    <s v="L1444"/>
    <x v="2"/>
    <x v="0"/>
    <x v="1721"/>
    <x v="6"/>
    <n v="13"/>
  </r>
  <r>
    <x v="37"/>
    <s v="L3315"/>
    <x v="2"/>
    <x v="1"/>
    <x v="1722"/>
    <x v="4"/>
    <n v="22"/>
  </r>
  <r>
    <x v="12"/>
    <s v="L4671"/>
    <x v="1"/>
    <x v="1"/>
    <x v="1723"/>
    <x v="7"/>
    <n v="13"/>
  </r>
  <r>
    <x v="42"/>
    <s v="L2122"/>
    <x v="2"/>
    <x v="1"/>
    <x v="1724"/>
    <x v="3"/>
    <n v="16"/>
  </r>
  <r>
    <x v="72"/>
    <s v="L8811"/>
    <x v="1"/>
    <x v="1"/>
    <x v="1725"/>
    <x v="1"/>
    <n v="22"/>
  </r>
  <r>
    <x v="73"/>
    <s v="L1444"/>
    <x v="2"/>
    <x v="1"/>
    <x v="1726"/>
    <x v="6"/>
    <n v="13"/>
  </r>
  <r>
    <x v="5"/>
    <s v="L4671"/>
    <x v="1"/>
    <x v="1"/>
    <x v="1727"/>
    <x v="7"/>
    <n v="13"/>
  </r>
  <r>
    <x v="24"/>
    <s v="L2169"/>
    <x v="1"/>
    <x v="0"/>
    <x v="1728"/>
    <x v="8"/>
    <n v="15"/>
  </r>
  <r>
    <x v="37"/>
    <s v="L4671"/>
    <x v="1"/>
    <x v="1"/>
    <x v="1729"/>
    <x v="7"/>
    <n v="13"/>
  </r>
  <r>
    <x v="81"/>
    <s v="L4671"/>
    <x v="1"/>
    <x v="1"/>
    <x v="1730"/>
    <x v="7"/>
    <n v="13"/>
  </r>
  <r>
    <x v="78"/>
    <s v="L2169"/>
    <x v="1"/>
    <x v="0"/>
    <x v="1731"/>
    <x v="8"/>
    <n v="15"/>
  </r>
  <r>
    <x v="45"/>
    <s v="L2122"/>
    <x v="2"/>
    <x v="1"/>
    <x v="1732"/>
    <x v="3"/>
    <n v="16"/>
  </r>
  <r>
    <x v="42"/>
    <s v="L1444"/>
    <x v="2"/>
    <x v="1"/>
    <x v="1733"/>
    <x v="6"/>
    <n v="13"/>
  </r>
  <r>
    <x v="5"/>
    <s v="L2122"/>
    <x v="2"/>
    <x v="1"/>
    <x v="1734"/>
    <x v="3"/>
    <n v="16"/>
  </r>
  <r>
    <x v="41"/>
    <s v="L9476"/>
    <x v="2"/>
    <x v="1"/>
    <x v="1735"/>
    <x v="2"/>
    <n v="24"/>
  </r>
  <r>
    <x v="38"/>
    <s v="L1444"/>
    <x v="2"/>
    <x v="1"/>
    <x v="1736"/>
    <x v="6"/>
    <n v="13"/>
  </r>
  <r>
    <x v="32"/>
    <s v="L9476"/>
    <x v="2"/>
    <x v="1"/>
    <x v="1737"/>
    <x v="2"/>
    <n v="24"/>
  </r>
  <r>
    <x v="27"/>
    <s v="L2122"/>
    <x v="2"/>
    <x v="0"/>
    <x v="1738"/>
    <x v="3"/>
    <n v="16"/>
  </r>
  <r>
    <x v="53"/>
    <s v="L2169"/>
    <x v="1"/>
    <x v="0"/>
    <x v="1739"/>
    <x v="8"/>
    <n v="15"/>
  </r>
  <r>
    <x v="77"/>
    <s v="L2169"/>
    <x v="1"/>
    <x v="0"/>
    <x v="1740"/>
    <x v="8"/>
    <n v="15"/>
  </r>
  <r>
    <x v="57"/>
    <s v="L4671"/>
    <x v="1"/>
    <x v="1"/>
    <x v="1741"/>
    <x v="7"/>
    <n v="13"/>
  </r>
  <r>
    <x v="49"/>
    <s v="L2122"/>
    <x v="2"/>
    <x v="1"/>
    <x v="1742"/>
    <x v="3"/>
    <n v="16"/>
  </r>
  <r>
    <x v="5"/>
    <s v="L3315"/>
    <x v="2"/>
    <x v="1"/>
    <x v="1742"/>
    <x v="4"/>
    <n v="22"/>
  </r>
  <r>
    <x v="75"/>
    <s v="L2169"/>
    <x v="1"/>
    <x v="0"/>
    <x v="1743"/>
    <x v="8"/>
    <n v="15"/>
  </r>
  <r>
    <x v="66"/>
    <s v="L2169"/>
    <x v="1"/>
    <x v="0"/>
    <x v="1744"/>
    <x v="8"/>
    <n v="15"/>
  </r>
  <r>
    <x v="29"/>
    <s v="L4671"/>
    <x v="1"/>
    <x v="1"/>
    <x v="1745"/>
    <x v="7"/>
    <n v="13"/>
  </r>
  <r>
    <x v="61"/>
    <s v="L9476"/>
    <x v="2"/>
    <x v="1"/>
    <x v="1746"/>
    <x v="2"/>
    <n v="24"/>
  </r>
  <r>
    <x v="22"/>
    <s v="L4671"/>
    <x v="1"/>
    <x v="1"/>
    <x v="1746"/>
    <x v="7"/>
    <n v="13"/>
  </r>
  <r>
    <x v="23"/>
    <s v="L4671"/>
    <x v="1"/>
    <x v="1"/>
    <x v="1747"/>
    <x v="7"/>
    <n v="13"/>
  </r>
  <r>
    <x v="80"/>
    <s v="L9476"/>
    <x v="2"/>
    <x v="1"/>
    <x v="1747"/>
    <x v="2"/>
    <n v="24"/>
  </r>
  <r>
    <x v="68"/>
    <s v="L8811"/>
    <x v="2"/>
    <x v="0"/>
    <x v="1748"/>
    <x v="1"/>
    <n v="15.7"/>
  </r>
  <r>
    <x v="49"/>
    <s v="L3315"/>
    <x v="2"/>
    <x v="1"/>
    <x v="1749"/>
    <x v="4"/>
    <n v="22"/>
  </r>
  <r>
    <x v="16"/>
    <s v="L4671"/>
    <x v="1"/>
    <x v="1"/>
    <x v="1749"/>
    <x v="7"/>
    <n v="13"/>
  </r>
  <r>
    <x v="6"/>
    <s v="L2169"/>
    <x v="1"/>
    <x v="0"/>
    <x v="1750"/>
    <x v="8"/>
    <n v="15"/>
  </r>
  <r>
    <x v="1"/>
    <s v="L8811"/>
    <x v="1"/>
    <x v="1"/>
    <x v="1751"/>
    <x v="1"/>
    <n v="22"/>
  </r>
  <r>
    <x v="26"/>
    <s v="L2122"/>
    <x v="2"/>
    <x v="1"/>
    <x v="1752"/>
    <x v="3"/>
    <n v="16"/>
  </r>
  <r>
    <x v="68"/>
    <s v="L1444"/>
    <x v="2"/>
    <x v="1"/>
    <x v="1753"/>
    <x v="6"/>
    <n v="13"/>
  </r>
  <r>
    <x v="10"/>
    <s v="L2169"/>
    <x v="1"/>
    <x v="0"/>
    <x v="1754"/>
    <x v="8"/>
    <n v="15"/>
  </r>
  <r>
    <x v="69"/>
    <s v="L1444"/>
    <x v="2"/>
    <x v="1"/>
    <x v="1754"/>
    <x v="6"/>
    <n v="13"/>
  </r>
  <r>
    <x v="16"/>
    <s v="L1444"/>
    <x v="2"/>
    <x v="0"/>
    <x v="1755"/>
    <x v="6"/>
    <n v="13"/>
  </r>
  <r>
    <x v="45"/>
    <s v="L4671"/>
    <x v="1"/>
    <x v="1"/>
    <x v="1756"/>
    <x v="7"/>
    <n v="13"/>
  </r>
  <r>
    <x v="88"/>
    <s v="L8811"/>
    <x v="2"/>
    <x v="0"/>
    <x v="1757"/>
    <x v="1"/>
    <n v="15.7"/>
  </r>
  <r>
    <x v="62"/>
    <s v="L2169"/>
    <x v="1"/>
    <x v="0"/>
    <x v="1758"/>
    <x v="8"/>
    <n v="15"/>
  </r>
  <r>
    <x v="44"/>
    <s v="L4671"/>
    <x v="1"/>
    <x v="1"/>
    <x v="1759"/>
    <x v="7"/>
    <n v="13"/>
  </r>
  <r>
    <x v="81"/>
    <s v="L1444"/>
    <x v="2"/>
    <x v="1"/>
    <x v="1760"/>
    <x v="6"/>
    <n v="13"/>
  </r>
  <r>
    <x v="35"/>
    <s v="L4671"/>
    <x v="1"/>
    <x v="1"/>
    <x v="1761"/>
    <x v="7"/>
    <n v="13"/>
  </r>
  <r>
    <x v="19"/>
    <s v="L4671"/>
    <x v="1"/>
    <x v="1"/>
    <x v="1762"/>
    <x v="7"/>
    <n v="13"/>
  </r>
  <r>
    <x v="57"/>
    <s v="L9476"/>
    <x v="2"/>
    <x v="1"/>
    <x v="1763"/>
    <x v="2"/>
    <n v="24"/>
  </r>
  <r>
    <x v="51"/>
    <s v="L9476"/>
    <x v="2"/>
    <x v="1"/>
    <x v="1764"/>
    <x v="2"/>
    <n v="24"/>
  </r>
  <r>
    <x v="69"/>
    <s v="L2169"/>
    <x v="1"/>
    <x v="0"/>
    <x v="1765"/>
    <x v="8"/>
    <n v="15"/>
  </r>
  <r>
    <x v="88"/>
    <s v="L1444"/>
    <x v="2"/>
    <x v="1"/>
    <x v="1766"/>
    <x v="6"/>
    <n v="13"/>
  </r>
  <r>
    <x v="0"/>
    <s v="L2169"/>
    <x v="1"/>
    <x v="0"/>
    <x v="1766"/>
    <x v="8"/>
    <n v="15"/>
  </r>
  <r>
    <x v="30"/>
    <s v="L9476"/>
    <x v="2"/>
    <x v="1"/>
    <x v="1767"/>
    <x v="2"/>
    <n v="24"/>
  </r>
  <r>
    <x v="83"/>
    <s v="L2169"/>
    <x v="1"/>
    <x v="0"/>
    <x v="1768"/>
    <x v="8"/>
    <n v="15"/>
  </r>
  <r>
    <x v="84"/>
    <s v="L4671"/>
    <x v="1"/>
    <x v="1"/>
    <x v="1769"/>
    <x v="7"/>
    <n v="13"/>
  </r>
  <r>
    <x v="84"/>
    <s v="L2169"/>
    <x v="2"/>
    <x v="0"/>
    <x v="1770"/>
    <x v="8"/>
    <n v="10"/>
  </r>
  <r>
    <x v="51"/>
    <s v="L2169"/>
    <x v="1"/>
    <x v="0"/>
    <x v="1771"/>
    <x v="8"/>
    <n v="15"/>
  </r>
  <r>
    <x v="31"/>
    <s v="L2169"/>
    <x v="1"/>
    <x v="0"/>
    <x v="1772"/>
    <x v="8"/>
    <n v="15"/>
  </r>
  <r>
    <x v="60"/>
    <s v="L2169"/>
    <x v="1"/>
    <x v="0"/>
    <x v="1773"/>
    <x v="8"/>
    <n v="15"/>
  </r>
  <r>
    <x v="33"/>
    <s v="L2122"/>
    <x v="2"/>
    <x v="0"/>
    <x v="1773"/>
    <x v="3"/>
    <n v="16"/>
  </r>
  <r>
    <x v="4"/>
    <s v="L2169"/>
    <x v="1"/>
    <x v="0"/>
    <x v="1774"/>
    <x v="8"/>
    <n v="15"/>
  </r>
  <r>
    <x v="43"/>
    <s v="L3315"/>
    <x v="2"/>
    <x v="1"/>
    <x v="1775"/>
    <x v="4"/>
    <n v="22"/>
  </r>
  <r>
    <x v="51"/>
    <s v="L2122"/>
    <x v="2"/>
    <x v="0"/>
    <x v="1776"/>
    <x v="3"/>
    <n v="16"/>
  </r>
  <r>
    <x v="21"/>
    <s v="L2169"/>
    <x v="1"/>
    <x v="0"/>
    <x v="1777"/>
    <x v="8"/>
    <n v="15"/>
  </r>
  <r>
    <x v="30"/>
    <s v="L2122"/>
    <x v="2"/>
    <x v="0"/>
    <x v="1778"/>
    <x v="3"/>
    <n v="16"/>
  </r>
  <r>
    <x v="64"/>
    <s v="L4671"/>
    <x v="1"/>
    <x v="1"/>
    <x v="1779"/>
    <x v="7"/>
    <n v="13"/>
  </r>
  <r>
    <x v="63"/>
    <s v="L2169"/>
    <x v="1"/>
    <x v="0"/>
    <x v="1780"/>
    <x v="8"/>
    <n v="15"/>
  </r>
  <r>
    <x v="72"/>
    <s v="L2122"/>
    <x v="2"/>
    <x v="1"/>
    <x v="1781"/>
    <x v="3"/>
    <n v="16"/>
  </r>
  <r>
    <x v="30"/>
    <s v="L4671"/>
    <x v="1"/>
    <x v="1"/>
    <x v="1782"/>
    <x v="7"/>
    <n v="13"/>
  </r>
  <r>
    <x v="67"/>
    <s v="L4671"/>
    <x v="1"/>
    <x v="1"/>
    <x v="1783"/>
    <x v="7"/>
    <n v="13"/>
  </r>
  <r>
    <x v="52"/>
    <s v="L2169"/>
    <x v="1"/>
    <x v="0"/>
    <x v="1784"/>
    <x v="8"/>
    <n v="15"/>
  </r>
  <r>
    <x v="9"/>
    <s v="L4671"/>
    <x v="1"/>
    <x v="1"/>
    <x v="1785"/>
    <x v="7"/>
    <n v="13"/>
  </r>
  <r>
    <x v="56"/>
    <s v="L8811"/>
    <x v="2"/>
    <x v="0"/>
    <x v="1786"/>
    <x v="1"/>
    <n v="15.7"/>
  </r>
  <r>
    <x v="36"/>
    <s v="L4671"/>
    <x v="1"/>
    <x v="1"/>
    <x v="1787"/>
    <x v="7"/>
    <n v="13"/>
  </r>
  <r>
    <x v="89"/>
    <s v="L2169"/>
    <x v="1"/>
    <x v="0"/>
    <x v="1788"/>
    <x v="8"/>
    <n v="15"/>
  </r>
  <r>
    <x v="54"/>
    <s v="L2169"/>
    <x v="1"/>
    <x v="0"/>
    <x v="1789"/>
    <x v="8"/>
    <n v="15"/>
  </r>
  <r>
    <x v="50"/>
    <s v="L2122"/>
    <x v="2"/>
    <x v="1"/>
    <x v="1790"/>
    <x v="3"/>
    <n v="16"/>
  </r>
  <r>
    <x v="33"/>
    <s v="L2169"/>
    <x v="1"/>
    <x v="0"/>
    <x v="1791"/>
    <x v="8"/>
    <n v="15"/>
  </r>
  <r>
    <x v="4"/>
    <s v="L3315"/>
    <x v="2"/>
    <x v="1"/>
    <x v="1792"/>
    <x v="4"/>
    <n v="22"/>
  </r>
  <r>
    <x v="7"/>
    <s v="L4671"/>
    <x v="1"/>
    <x v="1"/>
    <x v="1793"/>
    <x v="7"/>
    <n v="13"/>
  </r>
  <r>
    <x v="61"/>
    <s v="L4671"/>
    <x v="1"/>
    <x v="1"/>
    <x v="1794"/>
    <x v="7"/>
    <n v="13"/>
  </r>
  <r>
    <x v="23"/>
    <s v="L1444"/>
    <x v="2"/>
    <x v="0"/>
    <x v="1795"/>
    <x v="6"/>
    <n v="13"/>
  </r>
  <r>
    <x v="59"/>
    <s v="L2169"/>
    <x v="1"/>
    <x v="0"/>
    <x v="1796"/>
    <x v="8"/>
    <n v="15"/>
  </r>
  <r>
    <x v="50"/>
    <s v="L3315"/>
    <x v="2"/>
    <x v="1"/>
    <x v="1796"/>
    <x v="4"/>
    <n v="22"/>
  </r>
  <r>
    <x v="56"/>
    <s v="L1444"/>
    <x v="2"/>
    <x v="1"/>
    <x v="1797"/>
    <x v="6"/>
    <n v="13"/>
  </r>
  <r>
    <x v="86"/>
    <s v="L1444"/>
    <x v="2"/>
    <x v="1"/>
    <x v="1797"/>
    <x v="6"/>
    <n v="13"/>
  </r>
  <r>
    <x v="56"/>
    <s v="L4671"/>
    <x v="1"/>
    <x v="1"/>
    <x v="1798"/>
    <x v="7"/>
    <n v="13"/>
  </r>
  <r>
    <x v="67"/>
    <s v="L2122"/>
    <x v="2"/>
    <x v="1"/>
    <x v="1799"/>
    <x v="3"/>
    <n v="16"/>
  </r>
  <r>
    <x v="19"/>
    <s v="L1444"/>
    <x v="2"/>
    <x v="1"/>
    <x v="1800"/>
    <x v="6"/>
    <n v="13"/>
  </r>
  <r>
    <x v="87"/>
    <s v="L2169"/>
    <x v="1"/>
    <x v="0"/>
    <x v="1801"/>
    <x v="8"/>
    <n v="15"/>
  </r>
  <r>
    <x v="47"/>
    <s v="L2169"/>
    <x v="2"/>
    <x v="0"/>
    <x v="1802"/>
    <x v="8"/>
    <n v="10"/>
  </r>
  <r>
    <x v="67"/>
    <s v="L3315"/>
    <x v="2"/>
    <x v="1"/>
    <x v="1803"/>
    <x v="4"/>
    <n v="22"/>
  </r>
  <r>
    <x v="1"/>
    <s v="L2122"/>
    <x v="2"/>
    <x v="1"/>
    <x v="1804"/>
    <x v="3"/>
    <n v="16"/>
  </r>
  <r>
    <x v="74"/>
    <s v="L2169"/>
    <x v="2"/>
    <x v="0"/>
    <x v="1805"/>
    <x v="8"/>
    <n v="10"/>
  </r>
  <r>
    <x v="14"/>
    <s v="L2122"/>
    <x v="2"/>
    <x v="1"/>
    <x v="1806"/>
    <x v="3"/>
    <n v="16"/>
  </r>
  <r>
    <x v="76"/>
    <s v="L2122"/>
    <x v="2"/>
    <x v="1"/>
    <x v="1807"/>
    <x v="3"/>
    <n v="16"/>
  </r>
  <r>
    <x v="70"/>
    <s v="L2122"/>
    <x v="2"/>
    <x v="1"/>
    <x v="1808"/>
    <x v="3"/>
    <n v="16"/>
  </r>
  <r>
    <x v="8"/>
    <s v="L2169"/>
    <x v="1"/>
    <x v="0"/>
    <x v="1809"/>
    <x v="8"/>
    <n v="15"/>
  </r>
  <r>
    <x v="2"/>
    <s v="L8811"/>
    <x v="1"/>
    <x v="1"/>
    <x v="1810"/>
    <x v="1"/>
    <n v="22"/>
  </r>
  <r>
    <x v="20"/>
    <s v="L3315"/>
    <x v="2"/>
    <x v="1"/>
    <x v="1811"/>
    <x v="4"/>
    <n v="22"/>
  </r>
  <r>
    <x v="7"/>
    <s v="L2122"/>
    <x v="2"/>
    <x v="1"/>
    <x v="1812"/>
    <x v="3"/>
    <n v="16"/>
  </r>
  <r>
    <x v="14"/>
    <s v="L3315"/>
    <x v="2"/>
    <x v="1"/>
    <x v="1813"/>
    <x v="4"/>
    <n v="22"/>
  </r>
  <r>
    <x v="1"/>
    <s v="L1444"/>
    <x v="2"/>
    <x v="1"/>
    <x v="1814"/>
    <x v="6"/>
    <n v="13"/>
  </r>
  <r>
    <x v="70"/>
    <s v="L3315"/>
    <x v="2"/>
    <x v="1"/>
    <x v="1815"/>
    <x v="4"/>
    <n v="22"/>
  </r>
  <r>
    <x v="43"/>
    <s v="L4671"/>
    <x v="1"/>
    <x v="1"/>
    <x v="1816"/>
    <x v="7"/>
    <n v="13"/>
  </r>
  <r>
    <x v="46"/>
    <s v="L2122"/>
    <x v="2"/>
    <x v="1"/>
    <x v="1817"/>
    <x v="3"/>
    <n v="16"/>
  </r>
  <r>
    <x v="24"/>
    <s v="L1444"/>
    <x v="2"/>
    <x v="1"/>
    <x v="1818"/>
    <x v="6"/>
    <n v="13"/>
  </r>
  <r>
    <x v="34"/>
    <s v="L2122"/>
    <x v="2"/>
    <x v="1"/>
    <x v="1819"/>
    <x v="3"/>
    <n v="16"/>
  </r>
  <r>
    <x v="25"/>
    <s v="L2122"/>
    <x v="2"/>
    <x v="1"/>
    <x v="1819"/>
    <x v="3"/>
    <n v="16"/>
  </r>
  <r>
    <x v="12"/>
    <s v="L1444"/>
    <x v="2"/>
    <x v="1"/>
    <x v="1820"/>
    <x v="6"/>
    <n v="13"/>
  </r>
  <r>
    <x v="46"/>
    <s v="L3315"/>
    <x v="2"/>
    <x v="1"/>
    <x v="1821"/>
    <x v="4"/>
    <n v="22"/>
  </r>
  <r>
    <x v="34"/>
    <s v="L3315"/>
    <x v="2"/>
    <x v="1"/>
    <x v="1822"/>
    <x v="4"/>
    <n v="22"/>
  </r>
  <r>
    <x v="25"/>
    <s v="L3315"/>
    <x v="2"/>
    <x v="1"/>
    <x v="1822"/>
    <x v="4"/>
    <n v="22"/>
  </r>
  <r>
    <x v="52"/>
    <s v="L2122"/>
    <x v="2"/>
    <x v="1"/>
    <x v="1822"/>
    <x v="3"/>
    <n v="16"/>
  </r>
  <r>
    <x v="71"/>
    <s v="L2122"/>
    <x v="2"/>
    <x v="1"/>
    <x v="1823"/>
    <x v="3"/>
    <n v="16"/>
  </r>
  <r>
    <x v="13"/>
    <s v="L8811"/>
    <x v="1"/>
    <x v="1"/>
    <x v="1824"/>
    <x v="1"/>
    <n v="22"/>
  </r>
  <r>
    <x v="29"/>
    <s v="L2122"/>
    <x v="2"/>
    <x v="1"/>
    <x v="1825"/>
    <x v="3"/>
    <n v="16"/>
  </r>
  <r>
    <x v="63"/>
    <s v="L3315"/>
    <x v="2"/>
    <x v="1"/>
    <x v="1826"/>
    <x v="4"/>
    <n v="22"/>
  </r>
  <r>
    <x v="26"/>
    <s v="L4671"/>
    <x v="1"/>
    <x v="1"/>
    <x v="1827"/>
    <x v="7"/>
    <n v="13"/>
  </r>
  <r>
    <x v="85"/>
    <s v="L1444"/>
    <x v="2"/>
    <x v="1"/>
    <x v="1828"/>
    <x v="6"/>
    <n v="13"/>
  </r>
  <r>
    <x v="52"/>
    <s v="L1444"/>
    <x v="2"/>
    <x v="1"/>
    <x v="1829"/>
    <x v="6"/>
    <n v="13"/>
  </r>
  <r>
    <x v="84"/>
    <s v="L8811"/>
    <x v="2"/>
    <x v="0"/>
    <x v="1830"/>
    <x v="1"/>
    <n v="15.7"/>
  </r>
  <r>
    <x v="81"/>
    <s v="L6972"/>
    <x v="2"/>
    <x v="0"/>
    <x v="1831"/>
    <x v="5"/>
    <n v="20"/>
  </r>
  <r>
    <x v="71"/>
    <s v="L1444"/>
    <x v="2"/>
    <x v="1"/>
    <x v="1832"/>
    <x v="6"/>
    <n v="13"/>
  </r>
  <r>
    <x v="64"/>
    <s v="L2169"/>
    <x v="2"/>
    <x v="0"/>
    <x v="1833"/>
    <x v="8"/>
    <n v="10"/>
  </r>
  <r>
    <x v="29"/>
    <s v="L1444"/>
    <x v="2"/>
    <x v="1"/>
    <x v="1834"/>
    <x v="6"/>
    <n v="13"/>
  </r>
  <r>
    <x v="9"/>
    <s v="L2122"/>
    <x v="2"/>
    <x v="1"/>
    <x v="1835"/>
    <x v="3"/>
    <n v="16"/>
  </r>
  <r>
    <x v="16"/>
    <s v="L3315"/>
    <x v="2"/>
    <x v="1"/>
    <x v="1836"/>
    <x v="4"/>
    <n v="22"/>
  </r>
  <r>
    <x v="9"/>
    <s v="L3315"/>
    <x v="2"/>
    <x v="1"/>
    <x v="1837"/>
    <x v="4"/>
    <n v="22"/>
  </r>
  <r>
    <x v="65"/>
    <s v="L2169"/>
    <x v="2"/>
    <x v="0"/>
    <x v="1838"/>
    <x v="8"/>
    <n v="10"/>
  </r>
  <r>
    <x v="55"/>
    <s v="L2122"/>
    <x v="2"/>
    <x v="1"/>
    <x v="1839"/>
    <x v="3"/>
    <n v="16"/>
  </r>
  <r>
    <x v="44"/>
    <s v="L2169"/>
    <x v="2"/>
    <x v="0"/>
    <x v="1840"/>
    <x v="8"/>
    <n v="10"/>
  </r>
  <r>
    <x v="84"/>
    <s v="L1444"/>
    <x v="2"/>
    <x v="1"/>
    <x v="1841"/>
    <x v="6"/>
    <n v="13"/>
  </r>
  <r>
    <x v="37"/>
    <s v="L2169"/>
    <x v="2"/>
    <x v="0"/>
    <x v="1842"/>
    <x v="8"/>
    <n v="10"/>
  </r>
  <r>
    <x v="58"/>
    <s v="L2122"/>
    <x v="2"/>
    <x v="1"/>
    <x v="1843"/>
    <x v="3"/>
    <n v="16"/>
  </r>
  <r>
    <x v="55"/>
    <s v="L1444"/>
    <x v="2"/>
    <x v="1"/>
    <x v="1844"/>
    <x v="6"/>
    <n v="13"/>
  </r>
  <r>
    <x v="41"/>
    <s v="L2122"/>
    <x v="2"/>
    <x v="1"/>
    <x v="1845"/>
    <x v="3"/>
    <n v="16"/>
  </r>
  <r>
    <x v="32"/>
    <s v="L2122"/>
    <x v="2"/>
    <x v="1"/>
    <x v="1846"/>
    <x v="3"/>
    <n v="16"/>
  </r>
  <r>
    <x v="11"/>
    <s v="L2122"/>
    <x v="2"/>
    <x v="1"/>
    <x v="1847"/>
    <x v="3"/>
    <n v="16"/>
  </r>
  <r>
    <x v="75"/>
    <s v="L3315"/>
    <x v="2"/>
    <x v="1"/>
    <x v="1847"/>
    <x v="4"/>
    <n v="22"/>
  </r>
  <r>
    <x v="58"/>
    <s v="L4671"/>
    <x v="1"/>
    <x v="1"/>
    <x v="1848"/>
    <x v="7"/>
    <n v="13"/>
  </r>
  <r>
    <x v="28"/>
    <s v="L2122"/>
    <x v="2"/>
    <x v="1"/>
    <x v="1849"/>
    <x v="3"/>
    <n v="16"/>
  </r>
  <r>
    <x v="41"/>
    <s v="L3315"/>
    <x v="2"/>
    <x v="1"/>
    <x v="1850"/>
    <x v="4"/>
    <n v="22"/>
  </r>
  <r>
    <x v="32"/>
    <s v="L3315"/>
    <x v="2"/>
    <x v="1"/>
    <x v="1851"/>
    <x v="4"/>
    <n v="22"/>
  </r>
  <r>
    <x v="47"/>
    <s v="L8811"/>
    <x v="2"/>
    <x v="0"/>
    <x v="1852"/>
    <x v="1"/>
    <n v="15.7"/>
  </r>
  <r>
    <x v="38"/>
    <s v="L1444"/>
    <x v="1"/>
    <x v="1"/>
    <x v="1853"/>
    <x v="6"/>
    <n v="18"/>
  </r>
  <r>
    <x v="58"/>
    <s v="L1444"/>
    <x v="2"/>
    <x v="1"/>
    <x v="1854"/>
    <x v="6"/>
    <n v="13"/>
  </r>
  <r>
    <x v="61"/>
    <s v="L2122"/>
    <x v="2"/>
    <x v="1"/>
    <x v="1855"/>
    <x v="3"/>
    <n v="16"/>
  </r>
  <r>
    <x v="80"/>
    <s v="L2122"/>
    <x v="2"/>
    <x v="1"/>
    <x v="1856"/>
    <x v="3"/>
    <n v="16"/>
  </r>
  <r>
    <x v="28"/>
    <s v="L4671"/>
    <x v="1"/>
    <x v="1"/>
    <x v="1857"/>
    <x v="7"/>
    <n v="13"/>
  </r>
  <r>
    <x v="5"/>
    <s v="L2169"/>
    <x v="2"/>
    <x v="0"/>
    <x v="1858"/>
    <x v="8"/>
    <n v="10"/>
  </r>
  <r>
    <x v="2"/>
    <s v="L2122"/>
    <x v="2"/>
    <x v="1"/>
    <x v="1859"/>
    <x v="3"/>
    <n v="16"/>
  </r>
  <r>
    <x v="14"/>
    <s v="L1444"/>
    <x v="1"/>
    <x v="1"/>
    <x v="1860"/>
    <x v="6"/>
    <n v="18"/>
  </r>
  <r>
    <x v="77"/>
    <s v="L4671"/>
    <x v="2"/>
    <x v="0"/>
    <x v="1861"/>
    <x v="7"/>
    <n v="9"/>
  </r>
  <r>
    <x v="61"/>
    <s v="L3315"/>
    <x v="2"/>
    <x v="1"/>
    <x v="1862"/>
    <x v="4"/>
    <n v="22"/>
  </r>
  <r>
    <x v="11"/>
    <s v="L1444"/>
    <x v="2"/>
    <x v="1"/>
    <x v="1862"/>
    <x v="6"/>
    <n v="13"/>
  </r>
  <r>
    <x v="80"/>
    <s v="L3315"/>
    <x v="2"/>
    <x v="1"/>
    <x v="1863"/>
    <x v="4"/>
    <n v="22"/>
  </r>
  <r>
    <x v="28"/>
    <s v="L1444"/>
    <x v="2"/>
    <x v="1"/>
    <x v="1864"/>
    <x v="6"/>
    <n v="13"/>
  </r>
  <r>
    <x v="74"/>
    <s v="L8811"/>
    <x v="2"/>
    <x v="0"/>
    <x v="1865"/>
    <x v="1"/>
    <n v="15.7"/>
  </r>
  <r>
    <x v="0"/>
    <s v="L2122"/>
    <x v="2"/>
    <x v="1"/>
    <x v="1866"/>
    <x v="3"/>
    <n v="16"/>
  </r>
  <r>
    <x v="60"/>
    <s v="L4671"/>
    <x v="2"/>
    <x v="0"/>
    <x v="1867"/>
    <x v="7"/>
    <n v="9"/>
  </r>
  <r>
    <x v="33"/>
    <s v="L3315"/>
    <x v="2"/>
    <x v="1"/>
    <x v="1867"/>
    <x v="4"/>
    <n v="22"/>
  </r>
  <r>
    <x v="74"/>
    <s v="L1444"/>
    <x v="1"/>
    <x v="1"/>
    <x v="1868"/>
    <x v="6"/>
    <n v="18"/>
  </r>
  <r>
    <x v="57"/>
    <s v="L2122"/>
    <x v="2"/>
    <x v="1"/>
    <x v="1869"/>
    <x v="3"/>
    <n v="16"/>
  </r>
  <r>
    <x v="76"/>
    <s v="L4671"/>
    <x v="1"/>
    <x v="1"/>
    <x v="1870"/>
    <x v="7"/>
    <n v="13"/>
  </r>
  <r>
    <x v="41"/>
    <s v="L1444"/>
    <x v="1"/>
    <x v="1"/>
    <x v="1871"/>
    <x v="6"/>
    <n v="18"/>
  </r>
  <r>
    <x v="2"/>
    <s v="L1444"/>
    <x v="2"/>
    <x v="1"/>
    <x v="1871"/>
    <x v="6"/>
    <n v="13"/>
  </r>
  <r>
    <x v="82"/>
    <s v="L1444"/>
    <x v="2"/>
    <x v="1"/>
    <x v="1872"/>
    <x v="6"/>
    <n v="13"/>
  </r>
  <r>
    <x v="57"/>
    <s v="L3315"/>
    <x v="2"/>
    <x v="1"/>
    <x v="1873"/>
    <x v="4"/>
    <n v="22"/>
  </r>
  <r>
    <x v="49"/>
    <s v="L1444"/>
    <x v="1"/>
    <x v="1"/>
    <x v="1874"/>
    <x v="6"/>
    <n v="18"/>
  </r>
  <r>
    <x v="0"/>
    <s v="L1444"/>
    <x v="2"/>
    <x v="1"/>
    <x v="1875"/>
    <x v="6"/>
    <n v="13"/>
  </r>
  <r>
    <x v="20"/>
    <s v="L4671"/>
    <x v="1"/>
    <x v="1"/>
    <x v="1876"/>
    <x v="7"/>
    <n v="13"/>
  </r>
  <r>
    <x v="47"/>
    <s v="L1444"/>
    <x v="2"/>
    <x v="1"/>
    <x v="1877"/>
    <x v="6"/>
    <n v="13"/>
  </r>
  <r>
    <x v="80"/>
    <s v="L1444"/>
    <x v="1"/>
    <x v="1"/>
    <x v="1878"/>
    <x v="6"/>
    <n v="18"/>
  </r>
  <r>
    <x v="89"/>
    <s v="L4671"/>
    <x v="2"/>
    <x v="0"/>
    <x v="1879"/>
    <x v="7"/>
    <n v="9"/>
  </r>
  <r>
    <x v="17"/>
    <s v="L1444"/>
    <x v="1"/>
    <x v="1"/>
    <x v="1880"/>
    <x v="6"/>
    <n v="18"/>
  </r>
  <r>
    <x v="74"/>
    <s v="L1444"/>
    <x v="2"/>
    <x v="1"/>
    <x v="1881"/>
    <x v="6"/>
    <n v="13"/>
  </r>
  <r>
    <x v="70"/>
    <s v="L1444"/>
    <x v="1"/>
    <x v="1"/>
    <x v="1882"/>
    <x v="6"/>
    <n v="18"/>
  </r>
  <r>
    <x v="22"/>
    <s v="L2122"/>
    <x v="2"/>
    <x v="1"/>
    <x v="1883"/>
    <x v="3"/>
    <n v="16"/>
  </r>
  <r>
    <x v="6"/>
    <s v="L4671"/>
    <x v="2"/>
    <x v="0"/>
    <x v="1884"/>
    <x v="7"/>
    <n v="9"/>
  </r>
  <r>
    <x v="88"/>
    <s v="L1444"/>
    <x v="1"/>
    <x v="1"/>
    <x v="1885"/>
    <x v="6"/>
    <n v="18"/>
  </r>
  <r>
    <x v="65"/>
    <s v="L1444"/>
    <x v="1"/>
    <x v="1"/>
    <x v="1886"/>
    <x v="6"/>
    <n v="18"/>
  </r>
  <r>
    <x v="29"/>
    <s v="L6972"/>
    <x v="2"/>
    <x v="0"/>
    <x v="1887"/>
    <x v="5"/>
    <n v="20"/>
  </r>
  <r>
    <x v="25"/>
    <s v="L1444"/>
    <x v="1"/>
    <x v="1"/>
    <x v="1888"/>
    <x v="6"/>
    <n v="18"/>
  </r>
  <r>
    <x v="67"/>
    <s v="L2169"/>
    <x v="2"/>
    <x v="0"/>
    <x v="1889"/>
    <x v="8"/>
    <n v="10"/>
  </r>
  <r>
    <x v="40"/>
    <s v="L2122"/>
    <x v="2"/>
    <x v="1"/>
    <x v="1890"/>
    <x v="3"/>
    <n v="16"/>
  </r>
  <r>
    <x v="68"/>
    <s v="L1444"/>
    <x v="1"/>
    <x v="1"/>
    <x v="1891"/>
    <x v="6"/>
    <n v="18"/>
  </r>
  <r>
    <x v="70"/>
    <s v="L2169"/>
    <x v="2"/>
    <x v="0"/>
    <x v="1892"/>
    <x v="8"/>
    <n v="10"/>
  </r>
  <r>
    <x v="65"/>
    <s v="L8811"/>
    <x v="2"/>
    <x v="0"/>
    <x v="1893"/>
    <x v="1"/>
    <n v="15.7"/>
  </r>
  <r>
    <x v="35"/>
    <s v="L1444"/>
    <x v="2"/>
    <x v="1"/>
    <x v="1894"/>
    <x v="6"/>
    <n v="13"/>
  </r>
  <r>
    <x v="32"/>
    <s v="L1444"/>
    <x v="1"/>
    <x v="1"/>
    <x v="1895"/>
    <x v="6"/>
    <n v="18"/>
  </r>
  <r>
    <x v="10"/>
    <s v="L1444"/>
    <x v="2"/>
    <x v="1"/>
    <x v="1896"/>
    <x v="6"/>
    <n v="13"/>
  </r>
  <r>
    <x v="40"/>
    <s v="L1444"/>
    <x v="2"/>
    <x v="1"/>
    <x v="1897"/>
    <x v="6"/>
    <n v="13"/>
  </r>
  <r>
    <x v="85"/>
    <s v="L1444"/>
    <x v="1"/>
    <x v="1"/>
    <x v="1898"/>
    <x v="6"/>
    <n v="18"/>
  </r>
  <r>
    <x v="44"/>
    <s v="L8811"/>
    <x v="2"/>
    <x v="0"/>
    <x v="1899"/>
    <x v="1"/>
    <n v="15.7"/>
  </r>
  <r>
    <x v="48"/>
    <s v="L1444"/>
    <x v="2"/>
    <x v="1"/>
    <x v="1900"/>
    <x v="6"/>
    <n v="13"/>
  </r>
  <r>
    <x v="13"/>
    <s v="L2122"/>
    <x v="2"/>
    <x v="1"/>
    <x v="1901"/>
    <x v="3"/>
    <n v="16"/>
  </r>
  <r>
    <x v="39"/>
    <s v="L2122"/>
    <x v="2"/>
    <x v="1"/>
    <x v="1902"/>
    <x v="3"/>
    <n v="16"/>
  </r>
  <r>
    <x v="37"/>
    <s v="L8811"/>
    <x v="2"/>
    <x v="0"/>
    <x v="1903"/>
    <x v="1"/>
    <n v="15.7"/>
  </r>
  <r>
    <x v="64"/>
    <s v="L2122"/>
    <x v="2"/>
    <x v="1"/>
    <x v="1904"/>
    <x v="3"/>
    <n v="16"/>
  </r>
  <r>
    <x v="72"/>
    <s v="L4671"/>
    <x v="1"/>
    <x v="1"/>
    <x v="1905"/>
    <x v="7"/>
    <n v="13"/>
  </r>
  <r>
    <x v="47"/>
    <s v="L1444"/>
    <x v="1"/>
    <x v="1"/>
    <x v="1906"/>
    <x v="6"/>
    <n v="18"/>
  </r>
  <r>
    <x v="11"/>
    <s v="L6972"/>
    <x v="2"/>
    <x v="0"/>
    <x v="1907"/>
    <x v="5"/>
    <n v="20"/>
  </r>
  <r>
    <x v="15"/>
    <s v="L1444"/>
    <x v="2"/>
    <x v="1"/>
    <x v="1908"/>
    <x v="6"/>
    <n v="13"/>
  </r>
  <r>
    <x v="36"/>
    <s v="L2122"/>
    <x v="2"/>
    <x v="1"/>
    <x v="1909"/>
    <x v="3"/>
    <n v="16"/>
  </r>
  <r>
    <x v="39"/>
    <s v="L1444"/>
    <x v="2"/>
    <x v="1"/>
    <x v="1910"/>
    <x v="6"/>
    <n v="13"/>
  </r>
  <r>
    <x v="64"/>
    <s v="L1444"/>
    <x v="2"/>
    <x v="1"/>
    <x v="1911"/>
    <x v="6"/>
    <n v="13"/>
  </r>
  <r>
    <x v="9"/>
    <s v="L2169"/>
    <x v="2"/>
    <x v="0"/>
    <x v="1912"/>
    <x v="8"/>
    <n v="10"/>
  </r>
  <r>
    <x v="5"/>
    <s v="L8811"/>
    <x v="2"/>
    <x v="0"/>
    <x v="1913"/>
    <x v="1"/>
    <n v="15.7"/>
  </r>
  <r>
    <x v="73"/>
    <s v="L8811"/>
    <x v="2"/>
    <x v="1"/>
    <x v="1914"/>
    <x v="1"/>
    <n v="15.7"/>
  </r>
  <r>
    <x v="18"/>
    <s v="L1444"/>
    <x v="2"/>
    <x v="1"/>
    <x v="1915"/>
    <x v="6"/>
    <n v="13"/>
  </r>
  <r>
    <x v="1"/>
    <s v="L4671"/>
    <x v="1"/>
    <x v="1"/>
    <x v="1916"/>
    <x v="7"/>
    <n v="13"/>
  </r>
  <r>
    <x v="73"/>
    <s v="L6972"/>
    <x v="2"/>
    <x v="1"/>
    <x v="1917"/>
    <x v="5"/>
    <n v="20"/>
  </r>
  <r>
    <x v="65"/>
    <s v="L1444"/>
    <x v="2"/>
    <x v="1"/>
    <x v="1918"/>
    <x v="6"/>
    <n v="13"/>
  </r>
  <r>
    <x v="17"/>
    <s v="L1444"/>
    <x v="2"/>
    <x v="1"/>
    <x v="1919"/>
    <x v="6"/>
    <n v="13"/>
  </r>
  <r>
    <x v="41"/>
    <s v="L2169"/>
    <x v="2"/>
    <x v="0"/>
    <x v="1919"/>
    <x v="8"/>
    <n v="10"/>
  </r>
  <r>
    <x v="32"/>
    <s v="L2169"/>
    <x v="2"/>
    <x v="0"/>
    <x v="1920"/>
    <x v="8"/>
    <n v="10"/>
  </r>
  <r>
    <x v="44"/>
    <s v="L1444"/>
    <x v="2"/>
    <x v="1"/>
    <x v="1921"/>
    <x v="6"/>
    <n v="13"/>
  </r>
  <r>
    <x v="42"/>
    <s v="L8811"/>
    <x v="2"/>
    <x v="1"/>
    <x v="1922"/>
    <x v="1"/>
    <n v="15.7"/>
  </r>
  <r>
    <x v="3"/>
    <s v="L1444"/>
    <x v="2"/>
    <x v="1"/>
    <x v="1923"/>
    <x v="6"/>
    <n v="13"/>
  </r>
  <r>
    <x v="34"/>
    <s v="L1444"/>
    <x v="1"/>
    <x v="1"/>
    <x v="1924"/>
    <x v="6"/>
    <n v="18"/>
  </r>
  <r>
    <x v="38"/>
    <s v="L8811"/>
    <x v="2"/>
    <x v="1"/>
    <x v="1925"/>
    <x v="1"/>
    <n v="15.7"/>
  </r>
  <r>
    <x v="50"/>
    <s v="L1444"/>
    <x v="1"/>
    <x v="1"/>
    <x v="1925"/>
    <x v="6"/>
    <n v="18"/>
  </r>
  <r>
    <x v="80"/>
    <s v="L2169"/>
    <x v="2"/>
    <x v="0"/>
    <x v="1925"/>
    <x v="8"/>
    <n v="10"/>
  </r>
  <r>
    <x v="87"/>
    <s v="L4671"/>
    <x v="2"/>
    <x v="0"/>
    <x v="1926"/>
    <x v="7"/>
    <n v="9"/>
  </r>
  <r>
    <x v="42"/>
    <s v="L6972"/>
    <x v="2"/>
    <x v="1"/>
    <x v="1926"/>
    <x v="5"/>
    <n v="20"/>
  </r>
  <r>
    <x v="37"/>
    <s v="L1444"/>
    <x v="2"/>
    <x v="1"/>
    <x v="1927"/>
    <x v="6"/>
    <n v="13"/>
  </r>
  <r>
    <x v="38"/>
    <s v="L6972"/>
    <x v="2"/>
    <x v="1"/>
    <x v="1928"/>
    <x v="5"/>
    <n v="20"/>
  </r>
  <r>
    <x v="46"/>
    <s v="L1444"/>
    <x v="1"/>
    <x v="1"/>
    <x v="1929"/>
    <x v="6"/>
    <n v="18"/>
  </r>
  <r>
    <x v="18"/>
    <s v="L1444"/>
    <x v="1"/>
    <x v="1"/>
    <x v="1929"/>
    <x v="6"/>
    <n v="18"/>
  </r>
  <r>
    <x v="45"/>
    <s v="L8811"/>
    <x v="2"/>
    <x v="1"/>
    <x v="1930"/>
    <x v="1"/>
    <n v="15.7"/>
  </r>
  <r>
    <x v="79"/>
    <s v="L2122"/>
    <x v="2"/>
    <x v="1"/>
    <x v="1931"/>
    <x v="3"/>
    <n v="16"/>
  </r>
  <r>
    <x v="57"/>
    <s v="L2169"/>
    <x v="2"/>
    <x v="0"/>
    <x v="1932"/>
    <x v="8"/>
    <n v="10"/>
  </r>
  <r>
    <x v="45"/>
    <s v="L6972"/>
    <x v="2"/>
    <x v="1"/>
    <x v="1933"/>
    <x v="5"/>
    <n v="20"/>
  </r>
  <r>
    <x v="12"/>
    <s v="L1444"/>
    <x v="1"/>
    <x v="1"/>
    <x v="1934"/>
    <x v="6"/>
    <n v="18"/>
  </r>
  <r>
    <x v="69"/>
    <s v="L8811"/>
    <x v="2"/>
    <x v="1"/>
    <x v="1935"/>
    <x v="1"/>
    <n v="15.7"/>
  </r>
  <r>
    <x v="5"/>
    <s v="L1444"/>
    <x v="1"/>
    <x v="1"/>
    <x v="1936"/>
    <x v="6"/>
    <n v="18"/>
  </r>
  <r>
    <x v="68"/>
    <s v="L6972"/>
    <x v="2"/>
    <x v="1"/>
    <x v="1937"/>
    <x v="5"/>
    <n v="20"/>
  </r>
  <r>
    <x v="37"/>
    <s v="L1444"/>
    <x v="1"/>
    <x v="1"/>
    <x v="1938"/>
    <x v="6"/>
    <n v="18"/>
  </r>
  <r>
    <x v="69"/>
    <s v="L6972"/>
    <x v="2"/>
    <x v="1"/>
    <x v="1939"/>
    <x v="5"/>
    <n v="20"/>
  </r>
  <r>
    <x v="81"/>
    <s v="L8811"/>
    <x v="2"/>
    <x v="1"/>
    <x v="1940"/>
    <x v="1"/>
    <n v="15.7"/>
  </r>
  <r>
    <x v="79"/>
    <s v="L1444"/>
    <x v="2"/>
    <x v="1"/>
    <x v="1941"/>
    <x v="6"/>
    <n v="13"/>
  </r>
  <r>
    <x v="48"/>
    <s v="L6972"/>
    <x v="2"/>
    <x v="0"/>
    <x v="1942"/>
    <x v="5"/>
    <n v="20"/>
  </r>
  <r>
    <x v="50"/>
    <s v="L8811"/>
    <x v="2"/>
    <x v="0"/>
    <x v="1943"/>
    <x v="1"/>
    <n v="15.7"/>
  </r>
  <r>
    <x v="26"/>
    <s v="L8811"/>
    <x v="2"/>
    <x v="1"/>
    <x v="1944"/>
    <x v="1"/>
    <n v="15.7"/>
  </r>
  <r>
    <x v="5"/>
    <s v="L1444"/>
    <x v="2"/>
    <x v="1"/>
    <x v="1945"/>
    <x v="6"/>
    <n v="13"/>
  </r>
  <r>
    <x v="88"/>
    <s v="L6972"/>
    <x v="2"/>
    <x v="1"/>
    <x v="1946"/>
    <x v="5"/>
    <n v="20"/>
  </r>
  <r>
    <x v="26"/>
    <s v="L6972"/>
    <x v="2"/>
    <x v="1"/>
    <x v="1947"/>
    <x v="5"/>
    <n v="20"/>
  </r>
  <r>
    <x v="67"/>
    <s v="L8811"/>
    <x v="2"/>
    <x v="0"/>
    <x v="1948"/>
    <x v="1"/>
    <n v="15.7"/>
  </r>
  <r>
    <x v="49"/>
    <s v="L1444"/>
    <x v="2"/>
    <x v="1"/>
    <x v="1949"/>
    <x v="6"/>
    <n v="13"/>
  </r>
  <r>
    <x v="57"/>
    <s v="L1444"/>
    <x v="1"/>
    <x v="1"/>
    <x v="1950"/>
    <x v="6"/>
    <n v="18"/>
  </r>
  <r>
    <x v="39"/>
    <s v="L6972"/>
    <x v="2"/>
    <x v="0"/>
    <x v="1951"/>
    <x v="5"/>
    <n v="20"/>
  </r>
  <r>
    <x v="23"/>
    <s v="L1444"/>
    <x v="1"/>
    <x v="1"/>
    <x v="1952"/>
    <x v="6"/>
    <n v="18"/>
  </r>
  <r>
    <x v="75"/>
    <s v="L1444"/>
    <x v="1"/>
    <x v="1"/>
    <x v="1953"/>
    <x v="6"/>
    <n v="18"/>
  </r>
  <r>
    <x v="70"/>
    <s v="L8811"/>
    <x v="2"/>
    <x v="0"/>
    <x v="1954"/>
    <x v="1"/>
    <n v="15.7"/>
  </r>
  <r>
    <x v="11"/>
    <s v="L2169"/>
    <x v="1"/>
    <x v="1"/>
    <x v="1955"/>
    <x v="8"/>
    <n v="15"/>
  </r>
  <r>
    <x v="43"/>
    <s v="L2122"/>
    <x v="2"/>
    <x v="1"/>
    <x v="1956"/>
    <x v="3"/>
    <n v="16"/>
  </r>
  <r>
    <x v="53"/>
    <s v="L4671"/>
    <x v="2"/>
    <x v="0"/>
    <x v="1957"/>
    <x v="7"/>
    <n v="9"/>
  </r>
  <r>
    <x v="48"/>
    <s v="L2169"/>
    <x v="1"/>
    <x v="1"/>
    <x v="1958"/>
    <x v="8"/>
    <n v="15"/>
  </r>
  <r>
    <x v="86"/>
    <s v="L2169"/>
    <x v="1"/>
    <x v="1"/>
    <x v="1958"/>
    <x v="8"/>
    <n v="15"/>
  </r>
  <r>
    <x v="44"/>
    <s v="L1444"/>
    <x v="1"/>
    <x v="1"/>
    <x v="1959"/>
    <x v="6"/>
    <n v="18"/>
  </r>
  <r>
    <x v="35"/>
    <s v="L1444"/>
    <x v="1"/>
    <x v="1"/>
    <x v="1960"/>
    <x v="6"/>
    <n v="18"/>
  </r>
  <r>
    <x v="55"/>
    <s v="L2169"/>
    <x v="1"/>
    <x v="1"/>
    <x v="1961"/>
    <x v="8"/>
    <n v="15"/>
  </r>
  <r>
    <x v="2"/>
    <s v="L4671"/>
    <x v="1"/>
    <x v="1"/>
    <x v="1962"/>
    <x v="7"/>
    <n v="13"/>
  </r>
  <r>
    <x v="22"/>
    <s v="L2169"/>
    <x v="1"/>
    <x v="1"/>
    <x v="1963"/>
    <x v="8"/>
    <n v="15"/>
  </r>
  <r>
    <x v="16"/>
    <s v="L2169"/>
    <x v="1"/>
    <x v="1"/>
    <x v="1964"/>
    <x v="8"/>
    <n v="15"/>
  </r>
  <r>
    <x v="72"/>
    <s v="L8811"/>
    <x v="2"/>
    <x v="1"/>
    <x v="1965"/>
    <x v="1"/>
    <n v="15.7"/>
  </r>
  <r>
    <x v="84"/>
    <s v="L1444"/>
    <x v="1"/>
    <x v="1"/>
    <x v="1966"/>
    <x v="6"/>
    <n v="18"/>
  </r>
  <r>
    <x v="73"/>
    <s v="L2169"/>
    <x v="2"/>
    <x v="1"/>
    <x v="1967"/>
    <x v="8"/>
    <n v="10"/>
  </r>
  <r>
    <x v="0"/>
    <s v="L1444"/>
    <x v="1"/>
    <x v="1"/>
    <x v="1968"/>
    <x v="6"/>
    <n v="18"/>
  </r>
  <r>
    <x v="86"/>
    <s v="L8811"/>
    <x v="2"/>
    <x v="1"/>
    <x v="1969"/>
    <x v="1"/>
    <n v="15.7"/>
  </r>
  <r>
    <x v="72"/>
    <s v="L6972"/>
    <x v="2"/>
    <x v="1"/>
    <x v="1970"/>
    <x v="5"/>
    <n v="20"/>
  </r>
  <r>
    <x v="8"/>
    <s v="L4671"/>
    <x v="2"/>
    <x v="0"/>
    <x v="1971"/>
    <x v="7"/>
    <n v="9"/>
  </r>
  <r>
    <x v="45"/>
    <s v="L2169"/>
    <x v="1"/>
    <x v="1"/>
    <x v="1972"/>
    <x v="8"/>
    <n v="15"/>
  </r>
  <r>
    <x v="19"/>
    <s v="L8811"/>
    <x v="2"/>
    <x v="1"/>
    <x v="1973"/>
    <x v="1"/>
    <n v="15.7"/>
  </r>
  <r>
    <x v="56"/>
    <s v="L6972"/>
    <x v="2"/>
    <x v="1"/>
    <x v="1974"/>
    <x v="5"/>
    <n v="20"/>
  </r>
  <r>
    <x v="86"/>
    <s v="L6972"/>
    <x v="2"/>
    <x v="1"/>
    <x v="1974"/>
    <x v="5"/>
    <n v="20"/>
  </r>
  <r>
    <x v="41"/>
    <s v="L2169"/>
    <x v="1"/>
    <x v="1"/>
    <x v="1975"/>
    <x v="8"/>
    <n v="15"/>
  </r>
  <r>
    <x v="19"/>
    <s v="L6972"/>
    <x v="2"/>
    <x v="1"/>
    <x v="1976"/>
    <x v="5"/>
    <n v="20"/>
  </r>
  <r>
    <x v="42"/>
    <s v="L2169"/>
    <x v="2"/>
    <x v="1"/>
    <x v="1977"/>
    <x v="8"/>
    <n v="10"/>
  </r>
  <r>
    <x v="64"/>
    <s v="L1444"/>
    <x v="1"/>
    <x v="1"/>
    <x v="1978"/>
    <x v="6"/>
    <n v="18"/>
  </r>
  <r>
    <x v="38"/>
    <s v="L2169"/>
    <x v="2"/>
    <x v="1"/>
    <x v="1979"/>
    <x v="8"/>
    <n v="10"/>
  </r>
  <r>
    <x v="4"/>
    <s v="L1444"/>
    <x v="2"/>
    <x v="1"/>
    <x v="1980"/>
    <x v="6"/>
    <n v="13"/>
  </r>
  <r>
    <x v="63"/>
    <s v="L1444"/>
    <x v="1"/>
    <x v="1"/>
    <x v="1981"/>
    <x v="6"/>
    <n v="18"/>
  </r>
  <r>
    <x v="13"/>
    <s v="L4671"/>
    <x v="1"/>
    <x v="1"/>
    <x v="1981"/>
    <x v="7"/>
    <n v="13"/>
  </r>
  <r>
    <x v="67"/>
    <s v="L1444"/>
    <x v="1"/>
    <x v="1"/>
    <x v="1982"/>
    <x v="6"/>
    <n v="18"/>
  </r>
  <r>
    <x v="9"/>
    <s v="L8811"/>
    <x v="2"/>
    <x v="0"/>
    <x v="1982"/>
    <x v="1"/>
    <n v="15.7"/>
  </r>
  <r>
    <x v="23"/>
    <s v="L4671"/>
    <x v="2"/>
    <x v="0"/>
    <x v="1983"/>
    <x v="7"/>
    <n v="9"/>
  </r>
  <r>
    <x v="9"/>
    <s v="L1444"/>
    <x v="1"/>
    <x v="1"/>
    <x v="1983"/>
    <x v="6"/>
    <n v="18"/>
  </r>
  <r>
    <x v="50"/>
    <s v="L1444"/>
    <x v="2"/>
    <x v="1"/>
    <x v="1984"/>
    <x v="6"/>
    <n v="13"/>
  </r>
  <r>
    <x v="80"/>
    <s v="L2169"/>
    <x v="1"/>
    <x v="1"/>
    <x v="1984"/>
    <x v="8"/>
    <n v="15"/>
  </r>
  <r>
    <x v="1"/>
    <s v="L8811"/>
    <x v="2"/>
    <x v="1"/>
    <x v="1985"/>
    <x v="1"/>
    <n v="15.7"/>
  </r>
  <r>
    <x v="45"/>
    <s v="L2169"/>
    <x v="2"/>
    <x v="1"/>
    <x v="1986"/>
    <x v="8"/>
    <n v="10"/>
  </r>
  <r>
    <x v="1"/>
    <s v="L6972"/>
    <x v="2"/>
    <x v="1"/>
    <x v="1987"/>
    <x v="5"/>
    <n v="20"/>
  </r>
  <r>
    <x v="61"/>
    <s v="L1444"/>
    <x v="1"/>
    <x v="1"/>
    <x v="1988"/>
    <x v="6"/>
    <n v="18"/>
  </r>
  <r>
    <x v="68"/>
    <s v="L2169"/>
    <x v="2"/>
    <x v="1"/>
    <x v="1989"/>
    <x v="8"/>
    <n v="10"/>
  </r>
  <r>
    <x v="20"/>
    <s v="L2122"/>
    <x v="2"/>
    <x v="1"/>
    <x v="1990"/>
    <x v="3"/>
    <n v="16"/>
  </r>
  <r>
    <x v="69"/>
    <s v="L2169"/>
    <x v="2"/>
    <x v="1"/>
    <x v="1991"/>
    <x v="8"/>
    <n v="10"/>
  </r>
  <r>
    <x v="67"/>
    <s v="L1444"/>
    <x v="2"/>
    <x v="1"/>
    <x v="1992"/>
    <x v="6"/>
    <n v="13"/>
  </r>
  <r>
    <x v="76"/>
    <s v="L8811"/>
    <x v="2"/>
    <x v="1"/>
    <x v="1992"/>
    <x v="1"/>
    <n v="15.7"/>
  </r>
  <r>
    <x v="70"/>
    <s v="L2169"/>
    <x v="1"/>
    <x v="1"/>
    <x v="1993"/>
    <x v="8"/>
    <n v="15"/>
  </r>
  <r>
    <x v="24"/>
    <s v="L8811"/>
    <x v="2"/>
    <x v="1"/>
    <x v="1994"/>
    <x v="1"/>
    <n v="15.7"/>
  </r>
  <r>
    <x v="56"/>
    <s v="L1444"/>
    <x v="1"/>
    <x v="1"/>
    <x v="1995"/>
    <x v="6"/>
    <n v="18"/>
  </r>
  <r>
    <x v="7"/>
    <s v="L8811"/>
    <x v="2"/>
    <x v="1"/>
    <x v="1996"/>
    <x v="1"/>
    <n v="15.7"/>
  </r>
  <r>
    <x v="12"/>
    <s v="L8811"/>
    <x v="2"/>
    <x v="1"/>
    <x v="1997"/>
    <x v="1"/>
    <n v="15.7"/>
  </r>
  <r>
    <x v="76"/>
    <s v="L6972"/>
    <x v="2"/>
    <x v="1"/>
    <x v="1998"/>
    <x v="5"/>
    <n v="20"/>
  </r>
  <r>
    <x v="36"/>
    <s v="L2169"/>
    <x v="1"/>
    <x v="1"/>
    <x v="1999"/>
    <x v="8"/>
    <n v="15"/>
  </r>
  <r>
    <x v="81"/>
    <s v="L2169"/>
    <x v="2"/>
    <x v="1"/>
    <x v="2000"/>
    <x v="8"/>
    <n v="10"/>
  </r>
  <r>
    <x v="24"/>
    <s v="L6972"/>
    <x v="2"/>
    <x v="1"/>
    <x v="2000"/>
    <x v="5"/>
    <n v="20"/>
  </r>
  <r>
    <x v="41"/>
    <s v="L8811"/>
    <x v="2"/>
    <x v="0"/>
    <x v="2001"/>
    <x v="1"/>
    <n v="15.7"/>
  </r>
  <r>
    <x v="79"/>
    <s v="L2169"/>
    <x v="1"/>
    <x v="1"/>
    <x v="2001"/>
    <x v="8"/>
    <n v="15"/>
  </r>
  <r>
    <x v="65"/>
    <s v="L2169"/>
    <x v="1"/>
    <x v="1"/>
    <x v="2002"/>
    <x v="8"/>
    <n v="15"/>
  </r>
  <r>
    <x v="32"/>
    <s v="L8811"/>
    <x v="2"/>
    <x v="0"/>
    <x v="2003"/>
    <x v="1"/>
    <n v="15.7"/>
  </r>
  <r>
    <x v="12"/>
    <s v="L6972"/>
    <x v="2"/>
    <x v="1"/>
    <x v="2004"/>
    <x v="5"/>
    <n v="20"/>
  </r>
  <r>
    <x v="7"/>
    <s v="L6972"/>
    <x v="2"/>
    <x v="1"/>
    <x v="2004"/>
    <x v="5"/>
    <n v="20"/>
  </r>
  <r>
    <x v="26"/>
    <s v="L2169"/>
    <x v="2"/>
    <x v="1"/>
    <x v="2005"/>
    <x v="8"/>
    <n v="10"/>
  </r>
  <r>
    <x v="7"/>
    <s v="L2169"/>
    <x v="1"/>
    <x v="1"/>
    <x v="2006"/>
    <x v="8"/>
    <n v="15"/>
  </r>
  <r>
    <x v="39"/>
    <s v="L2169"/>
    <x v="1"/>
    <x v="1"/>
    <x v="2007"/>
    <x v="8"/>
    <n v="15"/>
  </r>
  <r>
    <x v="14"/>
    <s v="L1444"/>
    <x v="2"/>
    <x v="1"/>
    <x v="2008"/>
    <x v="6"/>
    <n v="13"/>
  </r>
  <r>
    <x v="80"/>
    <s v="L8811"/>
    <x v="2"/>
    <x v="0"/>
    <x v="2009"/>
    <x v="1"/>
    <n v="15.7"/>
  </r>
  <r>
    <x v="70"/>
    <s v="L1444"/>
    <x v="2"/>
    <x v="1"/>
    <x v="2009"/>
    <x v="6"/>
    <n v="13"/>
  </r>
  <r>
    <x v="85"/>
    <s v="L8811"/>
    <x v="2"/>
    <x v="1"/>
    <x v="2010"/>
    <x v="1"/>
    <n v="15.7"/>
  </r>
  <r>
    <x v="52"/>
    <s v="L8811"/>
    <x v="2"/>
    <x v="1"/>
    <x v="2011"/>
    <x v="1"/>
    <n v="15.7"/>
  </r>
  <r>
    <x v="62"/>
    <s v="L4671"/>
    <x v="2"/>
    <x v="0"/>
    <x v="2012"/>
    <x v="7"/>
    <n v="9"/>
  </r>
  <r>
    <x v="71"/>
    <s v="L8811"/>
    <x v="2"/>
    <x v="1"/>
    <x v="2013"/>
    <x v="1"/>
    <n v="15.7"/>
  </r>
  <r>
    <x v="63"/>
    <s v="L2122"/>
    <x v="2"/>
    <x v="1"/>
    <x v="2014"/>
    <x v="3"/>
    <n v="16"/>
  </r>
  <r>
    <x v="83"/>
    <s v="L4671"/>
    <x v="2"/>
    <x v="0"/>
    <x v="2015"/>
    <x v="7"/>
    <n v="9"/>
  </r>
  <r>
    <x v="85"/>
    <s v="L6972"/>
    <x v="2"/>
    <x v="1"/>
    <x v="2016"/>
    <x v="5"/>
    <n v="20"/>
  </r>
  <r>
    <x v="52"/>
    <s v="L6972"/>
    <x v="2"/>
    <x v="1"/>
    <x v="2017"/>
    <x v="5"/>
    <n v="20"/>
  </r>
  <r>
    <x v="46"/>
    <s v="L1444"/>
    <x v="2"/>
    <x v="1"/>
    <x v="2018"/>
    <x v="6"/>
    <n v="13"/>
  </r>
  <r>
    <x v="57"/>
    <s v="L8811"/>
    <x v="2"/>
    <x v="0"/>
    <x v="2019"/>
    <x v="1"/>
    <n v="15.7"/>
  </r>
  <r>
    <x v="29"/>
    <s v="L8811"/>
    <x v="2"/>
    <x v="1"/>
    <x v="2019"/>
    <x v="1"/>
    <n v="15.7"/>
  </r>
  <r>
    <x v="71"/>
    <s v="L6972"/>
    <x v="2"/>
    <x v="1"/>
    <x v="2020"/>
    <x v="5"/>
    <n v="20"/>
  </r>
  <r>
    <x v="25"/>
    <s v="L1444"/>
    <x v="2"/>
    <x v="1"/>
    <x v="2021"/>
    <x v="6"/>
    <n v="13"/>
  </r>
  <r>
    <x v="34"/>
    <s v="L1444"/>
    <x v="2"/>
    <x v="1"/>
    <x v="2022"/>
    <x v="6"/>
    <n v="13"/>
  </r>
  <r>
    <x v="63"/>
    <s v="L1444"/>
    <x v="2"/>
    <x v="1"/>
    <x v="2023"/>
    <x v="6"/>
    <n v="13"/>
  </r>
  <r>
    <x v="16"/>
    <s v="L2122"/>
    <x v="2"/>
    <x v="1"/>
    <x v="2024"/>
    <x v="3"/>
    <n v="16"/>
  </r>
  <r>
    <x v="72"/>
    <s v="L2169"/>
    <x v="2"/>
    <x v="1"/>
    <x v="2025"/>
    <x v="8"/>
    <n v="10"/>
  </r>
  <r>
    <x v="43"/>
    <s v="L2169"/>
    <x v="1"/>
    <x v="1"/>
    <x v="2026"/>
    <x v="8"/>
    <n v="15"/>
  </r>
  <r>
    <x v="56"/>
    <s v="L2169"/>
    <x v="2"/>
    <x v="1"/>
    <x v="2027"/>
    <x v="8"/>
    <n v="10"/>
  </r>
  <r>
    <x v="86"/>
    <s v="L2169"/>
    <x v="2"/>
    <x v="1"/>
    <x v="2028"/>
    <x v="8"/>
    <n v="10"/>
  </r>
  <r>
    <x v="47"/>
    <s v="L2169"/>
    <x v="1"/>
    <x v="1"/>
    <x v="2029"/>
    <x v="8"/>
    <n v="15"/>
  </r>
  <r>
    <x v="84"/>
    <s v="L6972"/>
    <x v="2"/>
    <x v="1"/>
    <x v="2030"/>
    <x v="5"/>
    <n v="20"/>
  </r>
  <r>
    <x v="19"/>
    <s v="L2169"/>
    <x v="2"/>
    <x v="1"/>
    <x v="2031"/>
    <x v="8"/>
    <n v="10"/>
  </r>
  <r>
    <x v="27"/>
    <s v="L2169"/>
    <x v="1"/>
    <x v="1"/>
    <x v="2032"/>
    <x v="8"/>
    <n v="15"/>
  </r>
  <r>
    <x v="54"/>
    <s v="L4671"/>
    <x v="2"/>
    <x v="0"/>
    <x v="2033"/>
    <x v="7"/>
    <n v="9"/>
  </r>
  <r>
    <x v="55"/>
    <s v="L8811"/>
    <x v="2"/>
    <x v="1"/>
    <x v="2034"/>
    <x v="1"/>
    <n v="15.7"/>
  </r>
  <r>
    <x v="55"/>
    <s v="L6972"/>
    <x v="2"/>
    <x v="1"/>
    <x v="2035"/>
    <x v="5"/>
    <n v="20"/>
  </r>
  <r>
    <x v="27"/>
    <s v="L1444"/>
    <x v="2"/>
    <x v="1"/>
    <x v="2036"/>
    <x v="6"/>
    <n v="13"/>
  </r>
  <r>
    <x v="9"/>
    <s v="L1444"/>
    <x v="2"/>
    <x v="1"/>
    <x v="2037"/>
    <x v="6"/>
    <n v="13"/>
  </r>
  <r>
    <x v="58"/>
    <s v="L8811"/>
    <x v="2"/>
    <x v="1"/>
    <x v="2038"/>
    <x v="1"/>
    <n v="15.7"/>
  </r>
  <r>
    <x v="26"/>
    <s v="L2169"/>
    <x v="1"/>
    <x v="1"/>
    <x v="2039"/>
    <x v="8"/>
    <n v="15"/>
  </r>
  <r>
    <x v="75"/>
    <s v="L2122"/>
    <x v="2"/>
    <x v="1"/>
    <x v="2040"/>
    <x v="3"/>
    <n v="16"/>
  </r>
  <r>
    <x v="58"/>
    <s v="L6972"/>
    <x v="2"/>
    <x v="1"/>
    <x v="2041"/>
    <x v="5"/>
    <n v="20"/>
  </r>
  <r>
    <x v="71"/>
    <s v="L2169"/>
    <x v="1"/>
    <x v="1"/>
    <x v="2042"/>
    <x v="8"/>
    <n v="15"/>
  </r>
  <r>
    <x v="31"/>
    <s v="L4671"/>
    <x v="2"/>
    <x v="0"/>
    <x v="2043"/>
    <x v="7"/>
    <n v="9"/>
  </r>
  <r>
    <x v="1"/>
    <s v="L2169"/>
    <x v="2"/>
    <x v="1"/>
    <x v="2044"/>
    <x v="8"/>
    <n v="10"/>
  </r>
  <r>
    <x v="11"/>
    <s v="L8811"/>
    <x v="2"/>
    <x v="1"/>
    <x v="2045"/>
    <x v="1"/>
    <n v="15.7"/>
  </r>
  <r>
    <x v="28"/>
    <s v="L8811"/>
    <x v="2"/>
    <x v="1"/>
    <x v="2046"/>
    <x v="1"/>
    <n v="15.7"/>
  </r>
  <r>
    <x v="28"/>
    <s v="L6972"/>
    <x v="2"/>
    <x v="1"/>
    <x v="2047"/>
    <x v="5"/>
    <n v="20"/>
  </r>
  <r>
    <x v="76"/>
    <s v="L2169"/>
    <x v="2"/>
    <x v="1"/>
    <x v="2048"/>
    <x v="8"/>
    <n v="10"/>
  </r>
  <r>
    <x v="24"/>
    <s v="L2169"/>
    <x v="2"/>
    <x v="1"/>
    <x v="2049"/>
    <x v="8"/>
    <n v="10"/>
  </r>
  <r>
    <x v="75"/>
    <s v="L1444"/>
    <x v="2"/>
    <x v="1"/>
    <x v="2049"/>
    <x v="6"/>
    <n v="13"/>
  </r>
  <r>
    <x v="38"/>
    <s v="L2169"/>
    <x v="1"/>
    <x v="1"/>
    <x v="2050"/>
    <x v="8"/>
    <n v="15"/>
  </r>
  <r>
    <x v="2"/>
    <s v="L8811"/>
    <x v="2"/>
    <x v="1"/>
    <x v="2051"/>
    <x v="1"/>
    <n v="15.7"/>
  </r>
  <r>
    <x v="12"/>
    <s v="L2169"/>
    <x v="2"/>
    <x v="1"/>
    <x v="2052"/>
    <x v="8"/>
    <n v="10"/>
  </r>
  <r>
    <x v="7"/>
    <s v="L2169"/>
    <x v="2"/>
    <x v="1"/>
    <x v="2052"/>
    <x v="8"/>
    <n v="10"/>
  </r>
  <r>
    <x v="41"/>
    <s v="L1444"/>
    <x v="2"/>
    <x v="1"/>
    <x v="2053"/>
    <x v="6"/>
    <n v="13"/>
  </r>
  <r>
    <x v="82"/>
    <s v="L8811"/>
    <x v="2"/>
    <x v="1"/>
    <x v="2054"/>
    <x v="1"/>
    <n v="15.7"/>
  </r>
  <r>
    <x v="32"/>
    <s v="L1444"/>
    <x v="2"/>
    <x v="1"/>
    <x v="2055"/>
    <x v="6"/>
    <n v="13"/>
  </r>
  <r>
    <x v="40"/>
    <s v="L2169"/>
    <x v="1"/>
    <x v="1"/>
    <x v="2056"/>
    <x v="8"/>
    <n v="15"/>
  </r>
  <r>
    <x v="2"/>
    <s v="L6972"/>
    <x v="2"/>
    <x v="1"/>
    <x v="2057"/>
    <x v="5"/>
    <n v="20"/>
  </r>
  <r>
    <x v="82"/>
    <s v="L6972"/>
    <x v="2"/>
    <x v="1"/>
    <x v="2058"/>
    <x v="5"/>
    <n v="20"/>
  </r>
  <r>
    <x v="42"/>
    <s v="L2169"/>
    <x v="1"/>
    <x v="1"/>
    <x v="2059"/>
    <x v="8"/>
    <n v="15"/>
  </r>
  <r>
    <x v="14"/>
    <s v="L2169"/>
    <x v="1"/>
    <x v="1"/>
    <x v="2060"/>
    <x v="8"/>
    <n v="15"/>
  </r>
  <r>
    <x v="0"/>
    <s v="L8811"/>
    <x v="2"/>
    <x v="1"/>
    <x v="2060"/>
    <x v="1"/>
    <n v="15.7"/>
  </r>
  <r>
    <x v="0"/>
    <s v="L6972"/>
    <x v="2"/>
    <x v="1"/>
    <x v="2061"/>
    <x v="5"/>
    <n v="20"/>
  </r>
  <r>
    <x v="61"/>
    <s v="L1444"/>
    <x v="2"/>
    <x v="1"/>
    <x v="2062"/>
    <x v="6"/>
    <n v="13"/>
  </r>
  <r>
    <x v="80"/>
    <s v="L1444"/>
    <x v="2"/>
    <x v="1"/>
    <x v="2063"/>
    <x v="6"/>
    <n v="13"/>
  </r>
  <r>
    <x v="47"/>
    <s v="L6972"/>
    <x v="2"/>
    <x v="1"/>
    <x v="2064"/>
    <x v="5"/>
    <n v="20"/>
  </r>
  <r>
    <x v="85"/>
    <s v="L2169"/>
    <x v="2"/>
    <x v="1"/>
    <x v="2065"/>
    <x v="8"/>
    <n v="10"/>
  </r>
  <r>
    <x v="33"/>
    <s v="L1444"/>
    <x v="2"/>
    <x v="1"/>
    <x v="2066"/>
    <x v="6"/>
    <n v="13"/>
  </r>
  <r>
    <x v="52"/>
    <s v="L2169"/>
    <x v="2"/>
    <x v="1"/>
    <x v="2067"/>
    <x v="8"/>
    <n v="10"/>
  </r>
  <r>
    <x v="71"/>
    <s v="L2169"/>
    <x v="2"/>
    <x v="1"/>
    <x v="2068"/>
    <x v="8"/>
    <n v="10"/>
  </r>
  <r>
    <x v="58"/>
    <s v="L2169"/>
    <x v="1"/>
    <x v="1"/>
    <x v="2069"/>
    <x v="8"/>
    <n v="15"/>
  </r>
  <r>
    <x v="29"/>
    <s v="L2169"/>
    <x v="2"/>
    <x v="1"/>
    <x v="2070"/>
    <x v="8"/>
    <n v="10"/>
  </r>
  <r>
    <x v="27"/>
    <s v="L6972"/>
    <x v="2"/>
    <x v="0"/>
    <x v="2071"/>
    <x v="5"/>
    <n v="20"/>
  </r>
  <r>
    <x v="49"/>
    <s v="L2169"/>
    <x v="1"/>
    <x v="1"/>
    <x v="2072"/>
    <x v="8"/>
    <n v="15"/>
  </r>
  <r>
    <x v="57"/>
    <s v="L1444"/>
    <x v="2"/>
    <x v="1"/>
    <x v="2072"/>
    <x v="6"/>
    <n v="13"/>
  </r>
  <r>
    <x v="51"/>
    <s v="L1444"/>
    <x v="2"/>
    <x v="1"/>
    <x v="2073"/>
    <x v="6"/>
    <n v="13"/>
  </r>
  <r>
    <x v="74"/>
    <s v="L6972"/>
    <x v="2"/>
    <x v="1"/>
    <x v="2074"/>
    <x v="5"/>
    <n v="20"/>
  </r>
  <r>
    <x v="5"/>
    <s v="L2169"/>
    <x v="1"/>
    <x v="1"/>
    <x v="2075"/>
    <x v="8"/>
    <n v="15"/>
  </r>
  <r>
    <x v="30"/>
    <s v="L1444"/>
    <x v="2"/>
    <x v="1"/>
    <x v="2076"/>
    <x v="6"/>
    <n v="13"/>
  </r>
  <r>
    <x v="37"/>
    <s v="L2169"/>
    <x v="1"/>
    <x v="1"/>
    <x v="2077"/>
    <x v="8"/>
    <n v="15"/>
  </r>
  <r>
    <x v="28"/>
    <s v="L2169"/>
    <x v="1"/>
    <x v="1"/>
    <x v="2078"/>
    <x v="8"/>
    <n v="15"/>
  </r>
  <r>
    <x v="81"/>
    <s v="L2169"/>
    <x v="1"/>
    <x v="1"/>
    <x v="2079"/>
    <x v="8"/>
    <n v="15"/>
  </r>
  <r>
    <x v="17"/>
    <s v="L2169"/>
    <x v="1"/>
    <x v="1"/>
    <x v="2080"/>
    <x v="8"/>
    <n v="15"/>
  </r>
  <r>
    <x v="22"/>
    <s v="L8811"/>
    <x v="2"/>
    <x v="1"/>
    <x v="2081"/>
    <x v="1"/>
    <n v="15.7"/>
  </r>
  <r>
    <x v="22"/>
    <s v="L6972"/>
    <x v="2"/>
    <x v="1"/>
    <x v="2082"/>
    <x v="5"/>
    <n v="20"/>
  </r>
  <r>
    <x v="76"/>
    <s v="L2169"/>
    <x v="1"/>
    <x v="1"/>
    <x v="2083"/>
    <x v="8"/>
    <n v="15"/>
  </r>
  <r>
    <x v="55"/>
    <s v="L2169"/>
    <x v="2"/>
    <x v="1"/>
    <x v="2084"/>
    <x v="8"/>
    <n v="10"/>
  </r>
  <r>
    <x v="57"/>
    <s v="L2169"/>
    <x v="1"/>
    <x v="1"/>
    <x v="2085"/>
    <x v="8"/>
    <n v="15"/>
  </r>
  <r>
    <x v="35"/>
    <s v="L8811"/>
    <x v="2"/>
    <x v="1"/>
    <x v="2086"/>
    <x v="1"/>
    <n v="15.7"/>
  </r>
  <r>
    <x v="29"/>
    <s v="L2169"/>
    <x v="1"/>
    <x v="1"/>
    <x v="2087"/>
    <x v="8"/>
    <n v="15"/>
  </r>
  <r>
    <x v="10"/>
    <s v="L8811"/>
    <x v="2"/>
    <x v="1"/>
    <x v="2088"/>
    <x v="1"/>
    <n v="15.7"/>
  </r>
  <r>
    <x v="40"/>
    <s v="L8811"/>
    <x v="2"/>
    <x v="1"/>
    <x v="2089"/>
    <x v="1"/>
    <n v="15.7"/>
  </r>
  <r>
    <x v="20"/>
    <s v="L2169"/>
    <x v="1"/>
    <x v="1"/>
    <x v="2090"/>
    <x v="8"/>
    <n v="15"/>
  </r>
  <r>
    <x v="35"/>
    <s v="L6972"/>
    <x v="2"/>
    <x v="1"/>
    <x v="2091"/>
    <x v="5"/>
    <n v="20"/>
  </r>
  <r>
    <x v="48"/>
    <s v="L8811"/>
    <x v="2"/>
    <x v="1"/>
    <x v="2092"/>
    <x v="1"/>
    <n v="15.7"/>
  </r>
  <r>
    <x v="10"/>
    <s v="L6972"/>
    <x v="2"/>
    <x v="1"/>
    <x v="2093"/>
    <x v="5"/>
    <n v="20"/>
  </r>
  <r>
    <x v="40"/>
    <s v="L6972"/>
    <x v="2"/>
    <x v="1"/>
    <x v="2094"/>
    <x v="5"/>
    <n v="20"/>
  </r>
  <r>
    <x v="58"/>
    <s v="L2169"/>
    <x v="2"/>
    <x v="1"/>
    <x v="2095"/>
    <x v="8"/>
    <n v="10"/>
  </r>
  <r>
    <x v="11"/>
    <s v="L2169"/>
    <x v="2"/>
    <x v="1"/>
    <x v="2096"/>
    <x v="8"/>
    <n v="10"/>
  </r>
  <r>
    <x v="28"/>
    <s v="L2169"/>
    <x v="2"/>
    <x v="1"/>
    <x v="2097"/>
    <x v="8"/>
    <n v="10"/>
  </r>
  <r>
    <x v="19"/>
    <s v="L2169"/>
    <x v="1"/>
    <x v="1"/>
    <x v="2098"/>
    <x v="8"/>
    <n v="15"/>
  </r>
  <r>
    <x v="15"/>
    <s v="L8811"/>
    <x v="2"/>
    <x v="1"/>
    <x v="2099"/>
    <x v="1"/>
    <n v="15.7"/>
  </r>
  <r>
    <x v="68"/>
    <s v="L2169"/>
    <x v="1"/>
    <x v="1"/>
    <x v="2100"/>
    <x v="8"/>
    <n v="15"/>
  </r>
  <r>
    <x v="3"/>
    <s v="L1444"/>
    <x v="1"/>
    <x v="1"/>
    <x v="2101"/>
    <x v="6"/>
    <n v="18"/>
  </r>
  <r>
    <x v="21"/>
    <s v="L4671"/>
    <x v="2"/>
    <x v="0"/>
    <x v="2102"/>
    <x v="7"/>
    <n v="9"/>
  </r>
  <r>
    <x v="30"/>
    <s v="L6972"/>
    <x v="2"/>
    <x v="0"/>
    <x v="2103"/>
    <x v="5"/>
    <n v="20"/>
  </r>
  <r>
    <x v="13"/>
    <s v="L8811"/>
    <x v="2"/>
    <x v="1"/>
    <x v="2104"/>
    <x v="1"/>
    <n v="15.7"/>
  </r>
  <r>
    <x v="39"/>
    <s v="L8811"/>
    <x v="2"/>
    <x v="1"/>
    <x v="2105"/>
    <x v="1"/>
    <n v="15.7"/>
  </r>
  <r>
    <x v="15"/>
    <s v="L6972"/>
    <x v="2"/>
    <x v="1"/>
    <x v="2105"/>
    <x v="5"/>
    <n v="20"/>
  </r>
  <r>
    <x v="84"/>
    <s v="L2169"/>
    <x v="1"/>
    <x v="1"/>
    <x v="2106"/>
    <x v="8"/>
    <n v="15"/>
  </r>
  <r>
    <x v="64"/>
    <s v="L8811"/>
    <x v="2"/>
    <x v="1"/>
    <x v="2107"/>
    <x v="1"/>
    <n v="15.7"/>
  </r>
  <r>
    <x v="2"/>
    <s v="L2169"/>
    <x v="2"/>
    <x v="1"/>
    <x v="2108"/>
    <x v="8"/>
    <n v="10"/>
  </r>
  <r>
    <x v="13"/>
    <s v="L6972"/>
    <x v="2"/>
    <x v="1"/>
    <x v="2108"/>
    <x v="5"/>
    <n v="20"/>
  </r>
  <r>
    <x v="82"/>
    <s v="L2169"/>
    <x v="2"/>
    <x v="1"/>
    <x v="2109"/>
    <x v="8"/>
    <n v="10"/>
  </r>
  <r>
    <x v="85"/>
    <s v="L2169"/>
    <x v="1"/>
    <x v="1"/>
    <x v="2110"/>
    <x v="8"/>
    <n v="15"/>
  </r>
  <r>
    <x v="64"/>
    <s v="L6972"/>
    <x v="2"/>
    <x v="1"/>
    <x v="2111"/>
    <x v="5"/>
    <n v="20"/>
  </r>
  <r>
    <x v="0"/>
    <s v="L2169"/>
    <x v="2"/>
    <x v="1"/>
    <x v="2112"/>
    <x v="8"/>
    <n v="10"/>
  </r>
  <r>
    <x v="36"/>
    <s v="L8811"/>
    <x v="2"/>
    <x v="1"/>
    <x v="2113"/>
    <x v="1"/>
    <n v="15.7"/>
  </r>
  <r>
    <x v="18"/>
    <s v="L8811"/>
    <x v="2"/>
    <x v="1"/>
    <x v="2114"/>
    <x v="1"/>
    <n v="15.7"/>
  </r>
  <r>
    <x v="36"/>
    <s v="L6972"/>
    <x v="2"/>
    <x v="1"/>
    <x v="2115"/>
    <x v="5"/>
    <n v="20"/>
  </r>
  <r>
    <x v="18"/>
    <s v="L6972"/>
    <x v="2"/>
    <x v="1"/>
    <x v="2116"/>
    <x v="5"/>
    <n v="20"/>
  </r>
  <r>
    <x v="64"/>
    <s v="L2169"/>
    <x v="1"/>
    <x v="1"/>
    <x v="2117"/>
    <x v="8"/>
    <n v="15"/>
  </r>
  <r>
    <x v="30"/>
    <s v="L2169"/>
    <x v="1"/>
    <x v="1"/>
    <x v="2118"/>
    <x v="8"/>
    <n v="15"/>
  </r>
  <r>
    <x v="17"/>
    <s v="L8811"/>
    <x v="2"/>
    <x v="1"/>
    <x v="2119"/>
    <x v="1"/>
    <n v="15.7"/>
  </r>
  <r>
    <x v="65"/>
    <s v="L6972"/>
    <x v="2"/>
    <x v="1"/>
    <x v="2120"/>
    <x v="5"/>
    <n v="20"/>
  </r>
  <r>
    <x v="9"/>
    <s v="L2169"/>
    <x v="1"/>
    <x v="1"/>
    <x v="2121"/>
    <x v="8"/>
    <n v="15"/>
  </r>
  <r>
    <x v="17"/>
    <s v="L6972"/>
    <x v="2"/>
    <x v="1"/>
    <x v="2122"/>
    <x v="5"/>
    <n v="20"/>
  </r>
  <r>
    <x v="3"/>
    <s v="L8811"/>
    <x v="2"/>
    <x v="1"/>
    <x v="2123"/>
    <x v="1"/>
    <n v="15.7"/>
  </r>
  <r>
    <x v="44"/>
    <s v="L6972"/>
    <x v="2"/>
    <x v="1"/>
    <x v="2124"/>
    <x v="5"/>
    <n v="20"/>
  </r>
  <r>
    <x v="3"/>
    <s v="L6972"/>
    <x v="2"/>
    <x v="1"/>
    <x v="2125"/>
    <x v="5"/>
    <n v="20"/>
  </r>
  <r>
    <x v="72"/>
    <s v="L2169"/>
    <x v="1"/>
    <x v="1"/>
    <x v="2126"/>
    <x v="8"/>
    <n v="15"/>
  </r>
  <r>
    <x v="37"/>
    <s v="L6972"/>
    <x v="2"/>
    <x v="1"/>
    <x v="2127"/>
    <x v="5"/>
    <n v="20"/>
  </r>
  <r>
    <x v="22"/>
    <s v="L2169"/>
    <x v="2"/>
    <x v="1"/>
    <x v="2128"/>
    <x v="8"/>
    <n v="10"/>
  </r>
  <r>
    <x v="35"/>
    <s v="L2169"/>
    <x v="2"/>
    <x v="1"/>
    <x v="2129"/>
    <x v="8"/>
    <n v="10"/>
  </r>
  <r>
    <x v="79"/>
    <s v="L8811"/>
    <x v="2"/>
    <x v="1"/>
    <x v="2129"/>
    <x v="1"/>
    <n v="15.7"/>
  </r>
  <r>
    <x v="10"/>
    <s v="L2169"/>
    <x v="2"/>
    <x v="1"/>
    <x v="2130"/>
    <x v="8"/>
    <n v="10"/>
  </r>
  <r>
    <x v="40"/>
    <s v="L2169"/>
    <x v="2"/>
    <x v="1"/>
    <x v="2131"/>
    <x v="8"/>
    <n v="10"/>
  </r>
  <r>
    <x v="79"/>
    <s v="L6972"/>
    <x v="2"/>
    <x v="1"/>
    <x v="2132"/>
    <x v="5"/>
    <n v="20"/>
  </r>
  <r>
    <x v="34"/>
    <s v="L2169"/>
    <x v="1"/>
    <x v="1"/>
    <x v="2133"/>
    <x v="8"/>
    <n v="15"/>
  </r>
  <r>
    <x v="48"/>
    <s v="L2169"/>
    <x v="2"/>
    <x v="1"/>
    <x v="2133"/>
    <x v="8"/>
    <n v="10"/>
  </r>
  <r>
    <x v="50"/>
    <s v="L2169"/>
    <x v="1"/>
    <x v="1"/>
    <x v="2134"/>
    <x v="8"/>
    <n v="15"/>
  </r>
  <r>
    <x v="5"/>
    <s v="L6972"/>
    <x v="2"/>
    <x v="1"/>
    <x v="2135"/>
    <x v="5"/>
    <n v="20"/>
  </r>
  <r>
    <x v="49"/>
    <s v="L8811"/>
    <x v="2"/>
    <x v="1"/>
    <x v="2136"/>
    <x v="1"/>
    <n v="15.7"/>
  </r>
  <r>
    <x v="1"/>
    <s v="L2169"/>
    <x v="1"/>
    <x v="1"/>
    <x v="2137"/>
    <x v="8"/>
    <n v="15"/>
  </r>
  <r>
    <x v="49"/>
    <s v="L6972"/>
    <x v="2"/>
    <x v="1"/>
    <x v="2138"/>
    <x v="5"/>
    <n v="20"/>
  </r>
  <r>
    <x v="46"/>
    <s v="L2169"/>
    <x v="1"/>
    <x v="1"/>
    <x v="2138"/>
    <x v="8"/>
    <n v="15"/>
  </r>
  <r>
    <x v="18"/>
    <s v="L2169"/>
    <x v="1"/>
    <x v="1"/>
    <x v="2138"/>
    <x v="8"/>
    <n v="15"/>
  </r>
  <r>
    <x v="15"/>
    <s v="L2169"/>
    <x v="2"/>
    <x v="1"/>
    <x v="2139"/>
    <x v="8"/>
    <n v="10"/>
  </r>
  <r>
    <x v="12"/>
    <s v="L2169"/>
    <x v="1"/>
    <x v="1"/>
    <x v="2140"/>
    <x v="8"/>
    <n v="15"/>
  </r>
  <r>
    <x v="13"/>
    <s v="L2169"/>
    <x v="2"/>
    <x v="1"/>
    <x v="2141"/>
    <x v="8"/>
    <n v="10"/>
  </r>
  <r>
    <x v="39"/>
    <s v="L2169"/>
    <x v="2"/>
    <x v="1"/>
    <x v="2142"/>
    <x v="8"/>
    <n v="10"/>
  </r>
  <r>
    <x v="36"/>
    <s v="L2169"/>
    <x v="2"/>
    <x v="1"/>
    <x v="2143"/>
    <x v="8"/>
    <n v="10"/>
  </r>
  <r>
    <x v="18"/>
    <s v="L2169"/>
    <x v="2"/>
    <x v="1"/>
    <x v="2144"/>
    <x v="8"/>
    <n v="10"/>
  </r>
  <r>
    <x v="43"/>
    <s v="L8811"/>
    <x v="2"/>
    <x v="1"/>
    <x v="2144"/>
    <x v="1"/>
    <n v="15.7"/>
  </r>
  <r>
    <x v="43"/>
    <s v="L6972"/>
    <x v="2"/>
    <x v="1"/>
    <x v="2145"/>
    <x v="5"/>
    <n v="20"/>
  </r>
  <r>
    <x v="17"/>
    <s v="L2169"/>
    <x v="2"/>
    <x v="1"/>
    <x v="2146"/>
    <x v="8"/>
    <n v="10"/>
  </r>
  <r>
    <x v="3"/>
    <s v="L2169"/>
    <x v="2"/>
    <x v="1"/>
    <x v="2147"/>
    <x v="8"/>
    <n v="10"/>
  </r>
  <r>
    <x v="23"/>
    <s v="L2169"/>
    <x v="1"/>
    <x v="1"/>
    <x v="2148"/>
    <x v="8"/>
    <n v="15"/>
  </r>
  <r>
    <x v="4"/>
    <s v="L8811"/>
    <x v="2"/>
    <x v="1"/>
    <x v="2149"/>
    <x v="1"/>
    <n v="15.7"/>
  </r>
  <r>
    <x v="4"/>
    <s v="L6972"/>
    <x v="2"/>
    <x v="1"/>
    <x v="2150"/>
    <x v="5"/>
    <n v="20"/>
  </r>
  <r>
    <x v="50"/>
    <s v="L6972"/>
    <x v="2"/>
    <x v="1"/>
    <x v="2151"/>
    <x v="5"/>
    <n v="20"/>
  </r>
  <r>
    <x v="35"/>
    <s v="L2169"/>
    <x v="1"/>
    <x v="1"/>
    <x v="2152"/>
    <x v="8"/>
    <n v="15"/>
  </r>
  <r>
    <x v="22"/>
    <s v="L1444"/>
    <x v="1"/>
    <x v="1"/>
    <x v="2153"/>
    <x v="6"/>
    <n v="18"/>
  </r>
  <r>
    <x v="16"/>
    <s v="L1444"/>
    <x v="1"/>
    <x v="1"/>
    <x v="2154"/>
    <x v="6"/>
    <n v="18"/>
  </r>
  <r>
    <x v="67"/>
    <s v="L6972"/>
    <x v="2"/>
    <x v="1"/>
    <x v="2155"/>
    <x v="5"/>
    <n v="20"/>
  </r>
  <r>
    <x v="79"/>
    <s v="L2169"/>
    <x v="2"/>
    <x v="1"/>
    <x v="2156"/>
    <x v="8"/>
    <n v="10"/>
  </r>
  <r>
    <x v="45"/>
    <s v="L1444"/>
    <x v="1"/>
    <x v="1"/>
    <x v="2156"/>
    <x v="6"/>
    <n v="18"/>
  </r>
  <r>
    <x v="2"/>
    <s v="L2169"/>
    <x v="1"/>
    <x v="1"/>
    <x v="2157"/>
    <x v="8"/>
    <n v="15"/>
  </r>
  <r>
    <x v="20"/>
    <s v="L8811"/>
    <x v="2"/>
    <x v="1"/>
    <x v="2158"/>
    <x v="1"/>
    <n v="15.7"/>
  </r>
  <r>
    <x v="14"/>
    <s v="L8811"/>
    <x v="2"/>
    <x v="1"/>
    <x v="2159"/>
    <x v="1"/>
    <n v="15.7"/>
  </r>
  <r>
    <x v="20"/>
    <s v="L6972"/>
    <x v="2"/>
    <x v="1"/>
    <x v="2160"/>
    <x v="5"/>
    <n v="20"/>
  </r>
  <r>
    <x v="49"/>
    <s v="L2169"/>
    <x v="2"/>
    <x v="1"/>
    <x v="2161"/>
    <x v="8"/>
    <n v="10"/>
  </r>
  <r>
    <x v="14"/>
    <s v="L6972"/>
    <x v="2"/>
    <x v="1"/>
    <x v="2162"/>
    <x v="5"/>
    <n v="20"/>
  </r>
  <r>
    <x v="70"/>
    <s v="L6972"/>
    <x v="2"/>
    <x v="1"/>
    <x v="2163"/>
    <x v="5"/>
    <n v="20"/>
  </r>
  <r>
    <x v="46"/>
    <s v="L8811"/>
    <x v="2"/>
    <x v="1"/>
    <x v="2164"/>
    <x v="1"/>
    <n v="15.7"/>
  </r>
  <r>
    <x v="34"/>
    <s v="L8811"/>
    <x v="2"/>
    <x v="1"/>
    <x v="2165"/>
    <x v="1"/>
    <n v="15.7"/>
  </r>
  <r>
    <x v="25"/>
    <s v="L8811"/>
    <x v="2"/>
    <x v="1"/>
    <x v="2165"/>
    <x v="1"/>
    <n v="15.7"/>
  </r>
  <r>
    <x v="46"/>
    <s v="L6972"/>
    <x v="2"/>
    <x v="1"/>
    <x v="2166"/>
    <x v="5"/>
    <n v="20"/>
  </r>
  <r>
    <x v="13"/>
    <s v="L2169"/>
    <x v="1"/>
    <x v="1"/>
    <x v="2167"/>
    <x v="8"/>
    <n v="15"/>
  </r>
  <r>
    <x v="25"/>
    <s v="L6972"/>
    <x v="2"/>
    <x v="1"/>
    <x v="2168"/>
    <x v="5"/>
    <n v="20"/>
  </r>
  <r>
    <x v="34"/>
    <s v="L6972"/>
    <x v="2"/>
    <x v="1"/>
    <x v="2169"/>
    <x v="5"/>
    <n v="20"/>
  </r>
  <r>
    <x v="61"/>
    <s v="L2169"/>
    <x v="1"/>
    <x v="1"/>
    <x v="2170"/>
    <x v="8"/>
    <n v="15"/>
  </r>
  <r>
    <x v="63"/>
    <s v="L8811"/>
    <x v="2"/>
    <x v="1"/>
    <x v="2171"/>
    <x v="1"/>
    <n v="15.7"/>
  </r>
  <r>
    <x v="36"/>
    <s v="L1444"/>
    <x v="1"/>
    <x v="1"/>
    <x v="2172"/>
    <x v="6"/>
    <n v="18"/>
  </r>
  <r>
    <x v="56"/>
    <s v="L2169"/>
    <x v="1"/>
    <x v="1"/>
    <x v="2173"/>
    <x v="8"/>
    <n v="15"/>
  </r>
  <r>
    <x v="63"/>
    <s v="L6972"/>
    <x v="2"/>
    <x v="1"/>
    <x v="2173"/>
    <x v="5"/>
    <n v="20"/>
  </r>
  <r>
    <x v="43"/>
    <s v="L2169"/>
    <x v="2"/>
    <x v="1"/>
    <x v="2174"/>
    <x v="8"/>
    <n v="10"/>
  </r>
  <r>
    <x v="7"/>
    <s v="L1444"/>
    <x v="1"/>
    <x v="1"/>
    <x v="2175"/>
    <x v="6"/>
    <n v="18"/>
  </r>
  <r>
    <x v="16"/>
    <s v="L8811"/>
    <x v="2"/>
    <x v="1"/>
    <x v="2176"/>
    <x v="1"/>
    <n v="15.7"/>
  </r>
  <r>
    <x v="27"/>
    <s v="L8811"/>
    <x v="2"/>
    <x v="1"/>
    <x v="2177"/>
    <x v="1"/>
    <n v="15.7"/>
  </r>
  <r>
    <x v="16"/>
    <s v="L6972"/>
    <x v="2"/>
    <x v="1"/>
    <x v="2178"/>
    <x v="5"/>
    <n v="20"/>
  </r>
  <r>
    <x v="4"/>
    <s v="L2169"/>
    <x v="2"/>
    <x v="1"/>
    <x v="2179"/>
    <x v="8"/>
    <n v="10"/>
  </r>
  <r>
    <x v="9"/>
    <s v="L6972"/>
    <x v="2"/>
    <x v="1"/>
    <x v="2180"/>
    <x v="5"/>
    <n v="20"/>
  </r>
  <r>
    <x v="24"/>
    <s v="L1444"/>
    <x v="1"/>
    <x v="1"/>
    <x v="2181"/>
    <x v="6"/>
    <n v="18"/>
  </r>
  <r>
    <x v="50"/>
    <s v="L2169"/>
    <x v="2"/>
    <x v="1"/>
    <x v="2182"/>
    <x v="8"/>
    <n v="10"/>
  </r>
  <r>
    <x v="75"/>
    <s v="L8811"/>
    <x v="2"/>
    <x v="1"/>
    <x v="2183"/>
    <x v="1"/>
    <n v="15.7"/>
  </r>
  <r>
    <x v="43"/>
    <s v="L1444"/>
    <x v="1"/>
    <x v="1"/>
    <x v="2184"/>
    <x v="6"/>
    <n v="18"/>
  </r>
  <r>
    <x v="75"/>
    <s v="L6972"/>
    <x v="2"/>
    <x v="1"/>
    <x v="2185"/>
    <x v="5"/>
    <n v="20"/>
  </r>
  <r>
    <x v="41"/>
    <s v="L6972"/>
    <x v="2"/>
    <x v="1"/>
    <x v="2186"/>
    <x v="5"/>
    <n v="20"/>
  </r>
  <r>
    <x v="32"/>
    <s v="L6972"/>
    <x v="2"/>
    <x v="1"/>
    <x v="2187"/>
    <x v="5"/>
    <n v="20"/>
  </r>
  <r>
    <x v="4"/>
    <s v="L1444"/>
    <x v="1"/>
    <x v="1"/>
    <x v="2188"/>
    <x v="6"/>
    <n v="18"/>
  </r>
  <r>
    <x v="20"/>
    <s v="L2169"/>
    <x v="2"/>
    <x v="1"/>
    <x v="2188"/>
    <x v="8"/>
    <n v="10"/>
  </r>
  <r>
    <x v="14"/>
    <s v="L2169"/>
    <x v="2"/>
    <x v="1"/>
    <x v="2189"/>
    <x v="8"/>
    <n v="10"/>
  </r>
  <r>
    <x v="61"/>
    <s v="L8811"/>
    <x v="2"/>
    <x v="1"/>
    <x v="2190"/>
    <x v="1"/>
    <n v="15.7"/>
  </r>
  <r>
    <x v="61"/>
    <s v="L6972"/>
    <x v="2"/>
    <x v="1"/>
    <x v="2191"/>
    <x v="5"/>
    <n v="20"/>
  </r>
  <r>
    <x v="80"/>
    <s v="L6972"/>
    <x v="2"/>
    <x v="1"/>
    <x v="2192"/>
    <x v="5"/>
    <n v="20"/>
  </r>
  <r>
    <x v="33"/>
    <s v="L8811"/>
    <x v="2"/>
    <x v="1"/>
    <x v="2193"/>
    <x v="1"/>
    <n v="15.7"/>
  </r>
  <r>
    <x v="26"/>
    <s v="L1444"/>
    <x v="1"/>
    <x v="1"/>
    <x v="2194"/>
    <x v="6"/>
    <n v="18"/>
  </r>
  <r>
    <x v="33"/>
    <s v="L6972"/>
    <x v="2"/>
    <x v="1"/>
    <x v="2195"/>
    <x v="5"/>
    <n v="20"/>
  </r>
  <r>
    <x v="46"/>
    <s v="L2169"/>
    <x v="2"/>
    <x v="1"/>
    <x v="2196"/>
    <x v="8"/>
    <n v="10"/>
  </r>
  <r>
    <x v="51"/>
    <s v="L8811"/>
    <x v="2"/>
    <x v="1"/>
    <x v="2197"/>
    <x v="1"/>
    <n v="15.7"/>
  </r>
  <r>
    <x v="25"/>
    <s v="L2169"/>
    <x v="2"/>
    <x v="1"/>
    <x v="2198"/>
    <x v="8"/>
    <n v="10"/>
  </r>
  <r>
    <x v="34"/>
    <s v="L2169"/>
    <x v="2"/>
    <x v="1"/>
    <x v="2199"/>
    <x v="8"/>
    <n v="10"/>
  </r>
  <r>
    <x v="30"/>
    <s v="L8811"/>
    <x v="2"/>
    <x v="1"/>
    <x v="2200"/>
    <x v="1"/>
    <n v="15.7"/>
  </r>
  <r>
    <x v="57"/>
    <s v="L6972"/>
    <x v="2"/>
    <x v="1"/>
    <x v="2201"/>
    <x v="5"/>
    <n v="20"/>
  </r>
  <r>
    <x v="51"/>
    <s v="L6972"/>
    <x v="2"/>
    <x v="1"/>
    <x v="2202"/>
    <x v="5"/>
    <n v="20"/>
  </r>
  <r>
    <x v="63"/>
    <s v="L2169"/>
    <x v="2"/>
    <x v="1"/>
    <x v="2203"/>
    <x v="8"/>
    <n v="10"/>
  </r>
  <r>
    <x v="52"/>
    <s v="L1444"/>
    <x v="1"/>
    <x v="1"/>
    <x v="2204"/>
    <x v="6"/>
    <n v="18"/>
  </r>
  <r>
    <x v="16"/>
    <s v="L2169"/>
    <x v="2"/>
    <x v="1"/>
    <x v="2205"/>
    <x v="8"/>
    <n v="10"/>
  </r>
  <r>
    <x v="27"/>
    <s v="L2169"/>
    <x v="2"/>
    <x v="1"/>
    <x v="2206"/>
    <x v="8"/>
    <n v="10"/>
  </r>
  <r>
    <x v="58"/>
    <s v="L1444"/>
    <x v="1"/>
    <x v="1"/>
    <x v="2207"/>
    <x v="6"/>
    <n v="18"/>
  </r>
  <r>
    <x v="28"/>
    <s v="L1444"/>
    <x v="1"/>
    <x v="1"/>
    <x v="2208"/>
    <x v="6"/>
    <n v="18"/>
  </r>
  <r>
    <x v="75"/>
    <s v="L2169"/>
    <x v="2"/>
    <x v="1"/>
    <x v="2209"/>
    <x v="8"/>
    <n v="10"/>
  </r>
  <r>
    <x v="76"/>
    <s v="L1444"/>
    <x v="1"/>
    <x v="1"/>
    <x v="2210"/>
    <x v="6"/>
    <n v="18"/>
  </r>
  <r>
    <x v="61"/>
    <s v="L2169"/>
    <x v="2"/>
    <x v="1"/>
    <x v="2211"/>
    <x v="8"/>
    <n v="10"/>
  </r>
  <r>
    <x v="20"/>
    <s v="L1444"/>
    <x v="1"/>
    <x v="1"/>
    <x v="2212"/>
    <x v="6"/>
    <n v="18"/>
  </r>
  <r>
    <x v="33"/>
    <s v="L2169"/>
    <x v="2"/>
    <x v="1"/>
    <x v="2213"/>
    <x v="8"/>
    <n v="10"/>
  </r>
  <r>
    <x v="51"/>
    <s v="L2169"/>
    <x v="2"/>
    <x v="1"/>
    <x v="2214"/>
    <x v="8"/>
    <n v="10"/>
  </r>
  <r>
    <x v="30"/>
    <s v="L2169"/>
    <x v="2"/>
    <x v="1"/>
    <x v="2215"/>
    <x v="8"/>
    <n v="10"/>
  </r>
  <r>
    <x v="68"/>
    <s v="L4671"/>
    <x v="2"/>
    <x v="0"/>
    <x v="2216"/>
    <x v="7"/>
    <n v="9"/>
  </r>
  <r>
    <x v="88"/>
    <s v="L4671"/>
    <x v="2"/>
    <x v="0"/>
    <x v="2217"/>
    <x v="7"/>
    <n v="9"/>
  </r>
  <r>
    <x v="72"/>
    <s v="L1444"/>
    <x v="1"/>
    <x v="1"/>
    <x v="2218"/>
    <x v="6"/>
    <n v="18"/>
  </r>
  <r>
    <x v="56"/>
    <s v="L4671"/>
    <x v="2"/>
    <x v="0"/>
    <x v="2219"/>
    <x v="7"/>
    <n v="9"/>
  </r>
  <r>
    <x v="1"/>
    <s v="L1444"/>
    <x v="1"/>
    <x v="1"/>
    <x v="2220"/>
    <x v="6"/>
    <n v="18"/>
  </r>
  <r>
    <x v="84"/>
    <s v="L4671"/>
    <x v="2"/>
    <x v="0"/>
    <x v="2221"/>
    <x v="7"/>
    <n v="9"/>
  </r>
  <r>
    <x v="2"/>
    <s v="L1444"/>
    <x v="1"/>
    <x v="1"/>
    <x v="2222"/>
    <x v="6"/>
    <n v="18"/>
  </r>
  <r>
    <x v="82"/>
    <s v="L1444"/>
    <x v="1"/>
    <x v="1"/>
    <x v="2223"/>
    <x v="6"/>
    <n v="18"/>
  </r>
  <r>
    <x v="74"/>
    <s v="L4671"/>
    <x v="2"/>
    <x v="0"/>
    <x v="2224"/>
    <x v="7"/>
    <n v="9"/>
  </r>
  <r>
    <x v="13"/>
    <s v="L1444"/>
    <x v="1"/>
    <x v="1"/>
    <x v="2225"/>
    <x v="6"/>
    <n v="18"/>
  </r>
  <r>
    <x v="69"/>
    <s v="L1444"/>
    <x v="1"/>
    <x v="1"/>
    <x v="2226"/>
    <x v="6"/>
    <n v="18"/>
  </r>
  <r>
    <x v="44"/>
    <s v="L4671"/>
    <x v="2"/>
    <x v="0"/>
    <x v="2227"/>
    <x v="7"/>
    <n v="9"/>
  </r>
  <r>
    <x v="37"/>
    <s v="L4671"/>
    <x v="2"/>
    <x v="0"/>
    <x v="2228"/>
    <x v="7"/>
    <n v="9"/>
  </r>
  <r>
    <x v="74"/>
    <s v="L2169"/>
    <x v="1"/>
    <x v="1"/>
    <x v="2229"/>
    <x v="8"/>
    <n v="15"/>
  </r>
  <r>
    <x v="10"/>
    <s v="L1444"/>
    <x v="1"/>
    <x v="1"/>
    <x v="2230"/>
    <x v="6"/>
    <n v="18"/>
  </r>
  <r>
    <x v="50"/>
    <s v="L4671"/>
    <x v="2"/>
    <x v="0"/>
    <x v="2231"/>
    <x v="7"/>
    <n v="9"/>
  </r>
  <r>
    <x v="67"/>
    <s v="L4671"/>
    <x v="2"/>
    <x v="0"/>
    <x v="2232"/>
    <x v="7"/>
    <n v="9"/>
  </r>
  <r>
    <x v="32"/>
    <s v="L2169"/>
    <x v="1"/>
    <x v="1"/>
    <x v="2233"/>
    <x v="8"/>
    <n v="15"/>
  </r>
  <r>
    <x v="73"/>
    <s v="L1444"/>
    <x v="1"/>
    <x v="1"/>
    <x v="2234"/>
    <x v="6"/>
    <n v="18"/>
  </r>
  <r>
    <x v="73"/>
    <s v="L4671"/>
    <x v="2"/>
    <x v="1"/>
    <x v="2235"/>
    <x v="7"/>
    <n v="9"/>
  </r>
  <r>
    <x v="9"/>
    <s v="L4671"/>
    <x v="2"/>
    <x v="0"/>
    <x v="2236"/>
    <x v="7"/>
    <n v="9"/>
  </r>
  <r>
    <x v="42"/>
    <s v="L4671"/>
    <x v="2"/>
    <x v="1"/>
    <x v="2237"/>
    <x v="7"/>
    <n v="9"/>
  </r>
  <r>
    <x v="15"/>
    <s v="L1444"/>
    <x v="1"/>
    <x v="1"/>
    <x v="2237"/>
    <x v="6"/>
    <n v="18"/>
  </r>
  <r>
    <x v="51"/>
    <s v="L1444"/>
    <x v="1"/>
    <x v="1"/>
    <x v="2238"/>
    <x v="6"/>
    <n v="18"/>
  </r>
  <r>
    <x v="38"/>
    <s v="L4671"/>
    <x v="2"/>
    <x v="1"/>
    <x v="2239"/>
    <x v="7"/>
    <n v="9"/>
  </r>
  <r>
    <x v="41"/>
    <s v="L4671"/>
    <x v="2"/>
    <x v="0"/>
    <x v="2240"/>
    <x v="7"/>
    <n v="9"/>
  </r>
  <r>
    <x v="32"/>
    <s v="L4671"/>
    <x v="2"/>
    <x v="0"/>
    <x v="2241"/>
    <x v="7"/>
    <n v="9"/>
  </r>
  <r>
    <x v="45"/>
    <s v="L4671"/>
    <x v="2"/>
    <x v="1"/>
    <x v="2242"/>
    <x v="7"/>
    <n v="9"/>
  </r>
  <r>
    <x v="80"/>
    <s v="L4671"/>
    <x v="2"/>
    <x v="0"/>
    <x v="2243"/>
    <x v="7"/>
    <n v="9"/>
  </r>
  <r>
    <x v="69"/>
    <s v="L4671"/>
    <x v="2"/>
    <x v="1"/>
    <x v="2244"/>
    <x v="7"/>
    <n v="9"/>
  </r>
  <r>
    <x v="57"/>
    <s v="L4671"/>
    <x v="2"/>
    <x v="0"/>
    <x v="2245"/>
    <x v="7"/>
    <n v="9"/>
  </r>
  <r>
    <x v="81"/>
    <s v="L4671"/>
    <x v="2"/>
    <x v="1"/>
    <x v="2246"/>
    <x v="7"/>
    <n v="9"/>
  </r>
  <r>
    <x v="26"/>
    <s v="L4671"/>
    <x v="2"/>
    <x v="1"/>
    <x v="2247"/>
    <x v="7"/>
    <n v="9"/>
  </r>
  <r>
    <x v="72"/>
    <s v="L4671"/>
    <x v="2"/>
    <x v="1"/>
    <x v="2248"/>
    <x v="7"/>
    <n v="9"/>
  </r>
  <r>
    <x v="86"/>
    <s v="L4671"/>
    <x v="2"/>
    <x v="1"/>
    <x v="2249"/>
    <x v="7"/>
    <n v="9"/>
  </r>
  <r>
    <x v="44"/>
    <s v="L2169"/>
    <x v="1"/>
    <x v="1"/>
    <x v="2250"/>
    <x v="8"/>
    <n v="15"/>
  </r>
  <r>
    <x v="19"/>
    <s v="L4671"/>
    <x v="2"/>
    <x v="1"/>
    <x v="2250"/>
    <x v="7"/>
    <n v="9"/>
  </r>
  <r>
    <x v="1"/>
    <s v="L4671"/>
    <x v="2"/>
    <x v="1"/>
    <x v="2251"/>
    <x v="7"/>
    <n v="9"/>
  </r>
  <r>
    <x v="76"/>
    <s v="L4671"/>
    <x v="2"/>
    <x v="1"/>
    <x v="2252"/>
    <x v="7"/>
    <n v="9"/>
  </r>
  <r>
    <x v="24"/>
    <s v="L4671"/>
    <x v="2"/>
    <x v="1"/>
    <x v="2253"/>
    <x v="7"/>
    <n v="9"/>
  </r>
  <r>
    <x v="67"/>
    <s v="L2169"/>
    <x v="1"/>
    <x v="1"/>
    <x v="2254"/>
    <x v="8"/>
    <n v="15"/>
  </r>
  <r>
    <x v="12"/>
    <s v="L4671"/>
    <x v="2"/>
    <x v="1"/>
    <x v="2255"/>
    <x v="7"/>
    <n v="9"/>
  </r>
  <r>
    <x v="7"/>
    <s v="L4671"/>
    <x v="2"/>
    <x v="1"/>
    <x v="2255"/>
    <x v="7"/>
    <n v="9"/>
  </r>
  <r>
    <x v="85"/>
    <s v="L4671"/>
    <x v="2"/>
    <x v="1"/>
    <x v="2256"/>
    <x v="7"/>
    <n v="9"/>
  </r>
  <r>
    <x v="52"/>
    <s v="L4671"/>
    <x v="2"/>
    <x v="1"/>
    <x v="2257"/>
    <x v="7"/>
    <n v="9"/>
  </r>
  <r>
    <x v="71"/>
    <s v="L4671"/>
    <x v="2"/>
    <x v="1"/>
    <x v="2258"/>
    <x v="7"/>
    <n v="9"/>
  </r>
  <r>
    <x v="29"/>
    <s v="L4671"/>
    <x v="2"/>
    <x v="1"/>
    <x v="2259"/>
    <x v="7"/>
    <n v="9"/>
  </r>
  <r>
    <x v="55"/>
    <s v="L4671"/>
    <x v="2"/>
    <x v="1"/>
    <x v="2260"/>
    <x v="7"/>
    <n v="9"/>
  </r>
  <r>
    <x v="58"/>
    <s v="L4671"/>
    <x v="2"/>
    <x v="1"/>
    <x v="2261"/>
    <x v="7"/>
    <n v="9"/>
  </r>
  <r>
    <x v="11"/>
    <s v="L4671"/>
    <x v="2"/>
    <x v="1"/>
    <x v="2262"/>
    <x v="7"/>
    <n v="9"/>
  </r>
  <r>
    <x v="28"/>
    <s v="L4671"/>
    <x v="2"/>
    <x v="1"/>
    <x v="2263"/>
    <x v="7"/>
    <n v="9"/>
  </r>
  <r>
    <x v="2"/>
    <s v="L4671"/>
    <x v="2"/>
    <x v="1"/>
    <x v="2264"/>
    <x v="7"/>
    <n v="9"/>
  </r>
  <r>
    <x v="82"/>
    <s v="L4671"/>
    <x v="2"/>
    <x v="1"/>
    <x v="2265"/>
    <x v="7"/>
    <n v="9"/>
  </r>
  <r>
    <x v="33"/>
    <s v="L1444"/>
    <x v="1"/>
    <x v="1"/>
    <x v="2266"/>
    <x v="6"/>
    <n v="18"/>
  </r>
  <r>
    <x v="0"/>
    <s v="L4671"/>
    <x v="2"/>
    <x v="1"/>
    <x v="2267"/>
    <x v="7"/>
    <n v="9"/>
  </r>
  <r>
    <x v="47"/>
    <s v="L4671"/>
    <x v="2"/>
    <x v="1"/>
    <x v="2268"/>
    <x v="7"/>
    <n v="9"/>
  </r>
  <r>
    <x v="22"/>
    <s v="L4671"/>
    <x v="2"/>
    <x v="1"/>
    <x v="2269"/>
    <x v="7"/>
    <n v="9"/>
  </r>
  <r>
    <x v="35"/>
    <s v="L4671"/>
    <x v="2"/>
    <x v="1"/>
    <x v="2270"/>
    <x v="7"/>
    <n v="9"/>
  </r>
  <r>
    <x v="10"/>
    <s v="L4671"/>
    <x v="2"/>
    <x v="1"/>
    <x v="2271"/>
    <x v="7"/>
    <n v="9"/>
  </r>
  <r>
    <x v="40"/>
    <s v="L4671"/>
    <x v="2"/>
    <x v="1"/>
    <x v="2272"/>
    <x v="7"/>
    <n v="9"/>
  </r>
  <r>
    <x v="48"/>
    <s v="L4671"/>
    <x v="2"/>
    <x v="1"/>
    <x v="2273"/>
    <x v="7"/>
    <n v="9"/>
  </r>
  <r>
    <x v="15"/>
    <s v="L4671"/>
    <x v="2"/>
    <x v="1"/>
    <x v="2274"/>
    <x v="7"/>
    <n v="9"/>
  </r>
  <r>
    <x v="13"/>
    <s v="L4671"/>
    <x v="2"/>
    <x v="1"/>
    <x v="2275"/>
    <x v="7"/>
    <n v="9"/>
  </r>
  <r>
    <x v="39"/>
    <s v="L4671"/>
    <x v="2"/>
    <x v="1"/>
    <x v="2276"/>
    <x v="7"/>
    <n v="9"/>
  </r>
  <r>
    <x v="64"/>
    <s v="L4671"/>
    <x v="2"/>
    <x v="1"/>
    <x v="2277"/>
    <x v="7"/>
    <n v="9"/>
  </r>
  <r>
    <x v="36"/>
    <s v="L4671"/>
    <x v="2"/>
    <x v="1"/>
    <x v="2278"/>
    <x v="7"/>
    <n v="9"/>
  </r>
  <r>
    <x v="18"/>
    <s v="L4671"/>
    <x v="2"/>
    <x v="1"/>
    <x v="2279"/>
    <x v="7"/>
    <n v="9"/>
  </r>
  <r>
    <x v="65"/>
    <s v="L4671"/>
    <x v="2"/>
    <x v="1"/>
    <x v="2280"/>
    <x v="7"/>
    <n v="9"/>
  </r>
  <r>
    <x v="17"/>
    <s v="L4671"/>
    <x v="2"/>
    <x v="1"/>
    <x v="2281"/>
    <x v="7"/>
    <n v="9"/>
  </r>
  <r>
    <x v="3"/>
    <s v="L4671"/>
    <x v="2"/>
    <x v="1"/>
    <x v="2282"/>
    <x v="7"/>
    <n v="9"/>
  </r>
  <r>
    <x v="79"/>
    <s v="L4671"/>
    <x v="2"/>
    <x v="1"/>
    <x v="2283"/>
    <x v="7"/>
    <n v="9"/>
  </r>
  <r>
    <x v="5"/>
    <s v="L4671"/>
    <x v="2"/>
    <x v="1"/>
    <x v="2284"/>
    <x v="7"/>
    <n v="9"/>
  </r>
  <r>
    <x v="49"/>
    <s v="L4671"/>
    <x v="2"/>
    <x v="1"/>
    <x v="2285"/>
    <x v="7"/>
    <n v="9"/>
  </r>
  <r>
    <x v="43"/>
    <s v="L4671"/>
    <x v="2"/>
    <x v="1"/>
    <x v="2286"/>
    <x v="7"/>
    <n v="9"/>
  </r>
  <r>
    <x v="4"/>
    <s v="L4671"/>
    <x v="2"/>
    <x v="1"/>
    <x v="2287"/>
    <x v="7"/>
    <n v="9"/>
  </r>
  <r>
    <x v="20"/>
    <s v="L4671"/>
    <x v="2"/>
    <x v="1"/>
    <x v="2288"/>
    <x v="7"/>
    <n v="9"/>
  </r>
  <r>
    <x v="14"/>
    <s v="L4671"/>
    <x v="2"/>
    <x v="1"/>
    <x v="2289"/>
    <x v="7"/>
    <n v="9"/>
  </r>
  <r>
    <x v="70"/>
    <s v="L4671"/>
    <x v="2"/>
    <x v="1"/>
    <x v="2290"/>
    <x v="7"/>
    <n v="9"/>
  </r>
  <r>
    <x v="46"/>
    <s v="L4671"/>
    <x v="2"/>
    <x v="1"/>
    <x v="2291"/>
    <x v="7"/>
    <n v="9"/>
  </r>
  <r>
    <x v="34"/>
    <s v="L4671"/>
    <x v="2"/>
    <x v="1"/>
    <x v="2292"/>
    <x v="7"/>
    <n v="9"/>
  </r>
  <r>
    <x v="25"/>
    <s v="L4671"/>
    <x v="2"/>
    <x v="1"/>
    <x v="2292"/>
    <x v="7"/>
    <n v="9"/>
  </r>
  <r>
    <x v="63"/>
    <s v="L4671"/>
    <x v="2"/>
    <x v="1"/>
    <x v="2293"/>
    <x v="7"/>
    <n v="9"/>
  </r>
  <r>
    <x v="16"/>
    <s v="L4671"/>
    <x v="2"/>
    <x v="1"/>
    <x v="2294"/>
    <x v="7"/>
    <n v="9"/>
  </r>
  <r>
    <x v="27"/>
    <s v="L4671"/>
    <x v="2"/>
    <x v="1"/>
    <x v="2295"/>
    <x v="7"/>
    <n v="9"/>
  </r>
  <r>
    <x v="75"/>
    <s v="L4671"/>
    <x v="2"/>
    <x v="1"/>
    <x v="2296"/>
    <x v="7"/>
    <n v="9"/>
  </r>
  <r>
    <x v="61"/>
    <s v="L4671"/>
    <x v="2"/>
    <x v="1"/>
    <x v="2297"/>
    <x v="7"/>
    <n v="9"/>
  </r>
  <r>
    <x v="33"/>
    <s v="L4671"/>
    <x v="2"/>
    <x v="1"/>
    <x v="2298"/>
    <x v="7"/>
    <n v="9"/>
  </r>
  <r>
    <x v="51"/>
    <s v="L4671"/>
    <x v="2"/>
    <x v="1"/>
    <x v="2299"/>
    <x v="7"/>
    <n v="9"/>
  </r>
  <r>
    <x v="30"/>
    <s v="L4671"/>
    <x v="2"/>
    <x v="1"/>
    <x v="2300"/>
    <x v="7"/>
    <n v="9"/>
  </r>
  <r>
    <x v="87"/>
    <s v="L2169"/>
    <x v="0"/>
    <x v="0"/>
    <x v="2301"/>
    <x v="8"/>
    <n v="19"/>
  </r>
  <r>
    <x v="40"/>
    <s v="L1444"/>
    <x v="1"/>
    <x v="0"/>
    <x v="2302"/>
    <x v="6"/>
    <n v="18"/>
  </r>
  <r>
    <x v="64"/>
    <s v="L8811"/>
    <x v="1"/>
    <x v="1"/>
    <x v="2303"/>
    <x v="1"/>
    <n v="22"/>
  </r>
  <r>
    <x v="25"/>
    <s v="L2169"/>
    <x v="1"/>
    <x v="1"/>
    <x v="2304"/>
    <x v="8"/>
    <n v="15"/>
  </r>
  <r>
    <x v="13"/>
    <s v="L6972"/>
    <x v="1"/>
    <x v="1"/>
    <x v="2305"/>
    <x v="5"/>
    <n v="22"/>
  </r>
  <r>
    <x v="48"/>
    <s v="L2122"/>
    <x v="2"/>
    <x v="1"/>
    <x v="2306"/>
    <x v="3"/>
    <n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epartmen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B13" firstHeaderRow="1" firstDataRow="1" firstDataCol="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1"/>
        <item x="0"/>
        <item x="2"/>
        <item t="default"/>
      </items>
    </pivotField>
    <pivotField showAll="0">
      <items count="3">
        <item x="1"/>
        <item x="0"/>
        <item t="default"/>
      </items>
    </pivotField>
    <pivotField dataField="1" showAll="0"/>
    <pivotField axis="axisRow" showAll="0">
      <items count="10">
        <item x="3"/>
        <item x="7"/>
        <item x="4"/>
        <item x="2"/>
        <item x="0"/>
        <item x="5"/>
        <item x="6"/>
        <item x="8"/>
        <item x="1"/>
        <item t="default"/>
      </items>
    </pivotField>
    <pivotField showAll="0"/>
    <pivotField showAll="0" defaultSubtotal="0">
      <items count="14">
        <item x="0"/>
        <item x="1"/>
        <item x="2"/>
        <item x="3"/>
        <item x="4"/>
        <item x="5"/>
        <item x="6"/>
        <item x="7"/>
        <item x="8"/>
        <item x="9"/>
        <item x="10"/>
        <item x="11"/>
        <item x="12"/>
        <item x="13"/>
      </items>
    </pivotField>
  </pivotFields>
  <rowFields count="1">
    <field x="5"/>
  </rowFields>
  <rowItems count="10">
    <i>
      <x/>
    </i>
    <i>
      <x v="1"/>
    </i>
    <i>
      <x v="2"/>
    </i>
    <i>
      <x v="3"/>
    </i>
    <i>
      <x v="4"/>
    </i>
    <i>
      <x v="5"/>
    </i>
    <i>
      <x v="6"/>
    </i>
    <i>
      <x v="7"/>
    </i>
    <i>
      <x v="8"/>
    </i>
    <i t="grand">
      <x/>
    </i>
  </rowItems>
  <colItems count="1">
    <i/>
  </colItems>
  <dataFields count="1">
    <dataField name="Sum of Sales (£'s)" fld="4" baseField="0" baseItem="0" numFmtId="164"/>
  </dataFields>
  <formats count="1">
    <format dxfId="4">
      <pivotArea outline="0" fieldPosition="0">
        <references count="1">
          <reference field="4294967294" count="1">
            <x v="0"/>
          </reference>
        </references>
      </pivotArea>
    </format>
  </formats>
  <chartFormats count="12">
    <chartFormat chart="6" format="1"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13" format="26" series="1">
      <pivotArea type="data" outline="0" fieldPosition="0">
        <references count="1">
          <reference field="4294967294" count="1" selected="0">
            <x v="0"/>
          </reference>
        </references>
      </pivotArea>
    </chartFormat>
    <chartFormat chart="13" format="27">
      <pivotArea type="data" outline="0" fieldPosition="0">
        <references count="2">
          <reference field="4294967294" count="1" selected="0">
            <x v="0"/>
          </reference>
          <reference field="5" count="1" selected="0">
            <x v="2"/>
          </reference>
        </references>
      </pivotArea>
    </chartFormat>
    <chartFormat chart="13" format="28">
      <pivotArea type="data" outline="0" fieldPosition="0">
        <references count="2">
          <reference field="4294967294" count="1" selected="0">
            <x v="0"/>
          </reference>
          <reference field="5" count="1" selected="0">
            <x v="3"/>
          </reference>
        </references>
      </pivotArea>
    </chartFormat>
    <chartFormat chart="13" format="29">
      <pivotArea type="data" outline="0" fieldPosition="0">
        <references count="2">
          <reference field="4294967294" count="1" selected="0">
            <x v="0"/>
          </reference>
          <reference field="5" count="1" selected="0">
            <x v="6"/>
          </reference>
        </references>
      </pivotArea>
    </chartFormat>
    <chartFormat chart="13" format="30">
      <pivotArea type="data" outline="0" fieldPosition="0">
        <references count="2">
          <reference field="4294967294" count="1" selected="0">
            <x v="0"/>
          </reference>
          <reference field="5" count="1" selected="0">
            <x v="7"/>
          </reference>
        </references>
      </pivotArea>
    </chartFormat>
    <chartFormat chart="13" format="31">
      <pivotArea type="data" outline="0" fieldPosition="0">
        <references count="2">
          <reference field="4294967294" count="1" selected="0">
            <x v="0"/>
          </reference>
          <reference field="5" count="1" selected="0">
            <x v="8"/>
          </reference>
        </references>
      </pivotArea>
    </chartFormat>
    <chartFormat chart="13" format="32">
      <pivotArea type="data" outline="0" fieldPosition="0">
        <references count="2">
          <reference field="4294967294" count="1" selected="0">
            <x v="0"/>
          </reference>
          <reference field="5" count="1" selected="0">
            <x v="4"/>
          </reference>
        </references>
      </pivotArea>
    </chartFormat>
    <chartFormat chart="13" format="33">
      <pivotArea type="data" outline="0" fieldPosition="0">
        <references count="2">
          <reference field="4294967294" count="1" selected="0">
            <x v="0"/>
          </reference>
          <reference field="5" count="1" selected="0">
            <x v="5"/>
          </reference>
        </references>
      </pivotArea>
    </chartFormat>
    <chartFormat chart="13" format="34">
      <pivotArea type="data" outline="0" fieldPosition="0">
        <references count="2">
          <reference field="4294967294" count="1" selected="0">
            <x v="0"/>
          </reference>
          <reference field="5" count="1" selected="0">
            <x v="1"/>
          </reference>
        </references>
      </pivotArea>
    </chartFormat>
    <chartFormat chart="13" format="35">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1:B4" firstHeaderRow="1" firstDataRow="1" firstDataCol="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1"/>
        <item x="0"/>
        <item x="2"/>
        <item t="default"/>
      </items>
    </pivotField>
    <pivotField axis="axisRow" showAll="0">
      <items count="3">
        <item x="1"/>
        <item x="0"/>
        <item t="default"/>
      </items>
    </pivotField>
    <pivotField dataField="1" showAll="0"/>
    <pivotField showAll="0">
      <items count="10">
        <item x="3"/>
        <item x="7"/>
        <item x="4"/>
        <item x="2"/>
        <item x="0"/>
        <item x="5"/>
        <item x="6"/>
        <item x="8"/>
        <item x="1"/>
        <item t="default"/>
      </items>
    </pivotField>
    <pivotField showAl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Items count="1">
    <i/>
  </colItems>
  <dataFields count="1">
    <dataField name="Average of Sales (£'s)" fld="4" subtotal="average" baseField="0" baseItem="0" numFmtId="164"/>
  </dataFields>
  <formats count="1">
    <format dxfId="3">
      <pivotArea outline="0" fieldPosition="0">
        <references count="1">
          <reference field="4294967294" count="1">
            <x v="0"/>
          </reference>
        </references>
      </pivotArea>
    </format>
  </formats>
  <chartFormats count="11">
    <chartFormat chart="6" format="1" series="1">
      <pivotArea type="data" outline="0" fieldPosition="0">
        <references count="1">
          <reference field="4294967294" count="1" selected="0">
            <x v="0"/>
          </reference>
        </references>
      </pivotArea>
    </chartFormat>
    <chartFormat chart="11" format="22" series="1">
      <pivotArea type="data" outline="0" fieldPosition="0">
        <references count="1">
          <reference field="4294967294" count="1" selected="0">
            <x v="0"/>
          </reference>
        </references>
      </pivotArea>
    </chartFormat>
    <chartFormat chart="7" format="15" series="1">
      <pivotArea type="data" outline="0" fieldPosition="0">
        <references count="1">
          <reference field="4294967294" count="1" selected="0">
            <x v="0"/>
          </reference>
        </references>
      </pivotArea>
    </chartFormat>
    <chartFormat chart="13" format="26"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4" format="2">
      <pivotArea type="data" outline="0" fieldPosition="0">
        <references count="2">
          <reference field="4294967294" count="1" selected="0">
            <x v="0"/>
          </reference>
          <reference field="3" count="1" selected="0">
            <x v="1"/>
          </reference>
        </references>
      </pivotArea>
    </chartFormat>
    <chartFormat chart="14" format="3">
      <pivotArea type="data" outline="0" fieldPosition="0">
        <references count="2">
          <reference field="4294967294" count="1" selected="0">
            <x v="0"/>
          </reference>
          <reference field="3" count="1" selected="0">
            <x v="0"/>
          </reference>
        </references>
      </pivotArea>
    </chartFormat>
    <chartFormat chart="16" format="10" series="1">
      <pivotArea type="data" outline="0" fieldPosition="0">
        <references count="1">
          <reference field="4294967294" count="1" selected="0">
            <x v="0"/>
          </reference>
        </references>
      </pivotArea>
    </chartFormat>
    <chartFormat chart="16" format="10" series="1">
      <pivotArea type="data" outline="0" fieldPosition="0">
        <references count="1">
          <reference field="4294967294" count="1" selected="0">
            <x v="0"/>
          </reference>
        </references>
      </pivotArea>
    </chartFormat>
    <chartFormat chart="16" format="11">
      <pivotArea type="data" outline="0" fieldPosition="0">
        <references count="2">
          <reference field="4294967294" count="1" selected="0">
            <x v="0"/>
          </reference>
          <reference field="3" count="1" selected="0">
            <x v="0"/>
          </reference>
        </references>
      </pivotArea>
    </chartFormat>
    <chartFormat chart="16" format="1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talSalesPivo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A4" firstHeaderRow="1" firstDataRow="1" firstDataCol="0"/>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1"/>
        <item x="0"/>
        <item x="2"/>
        <item t="default"/>
      </items>
    </pivotField>
    <pivotField showAll="0">
      <items count="3">
        <item x="1"/>
        <item x="0"/>
        <item t="default"/>
      </items>
    </pivotField>
    <pivotField dataField="1" showAll="0"/>
    <pivotField showAll="0">
      <items count="10">
        <item x="3"/>
        <item x="7"/>
        <item x="4"/>
        <item x="2"/>
        <item x="0"/>
        <item x="5"/>
        <item x="6"/>
        <item x="8"/>
        <item x="1"/>
        <item t="default"/>
      </items>
    </pivotField>
    <pivotField showAl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Sum of Sales (£'s)" fld="4" baseField="0" baseItem="0" numFmtId="164"/>
  </dataFields>
  <formats count="1">
    <format dxfId="0">
      <pivotArea outline="0" fieldPosition="0">
        <references count="1">
          <reference field="4294967294" count="1">
            <x v="0"/>
          </reference>
        </references>
      </pivotArea>
    </format>
  </formats>
  <chartFormats count="5">
    <chartFormat chart="6" format="1" series="1">
      <pivotArea type="data" outline="0" fieldPosition="0">
        <references count="1">
          <reference field="4294967294" count="1" selected="0">
            <x v="0"/>
          </reference>
        </references>
      </pivotArea>
    </chartFormat>
    <chartFormat chart="9" format="1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6" format="11" series="1">
      <pivotArea type="data" outline="0" fieldPosition="0">
        <references count="1">
          <reference field="4294967294" count="1" selected="0">
            <x v="0"/>
          </reference>
        </references>
      </pivotArea>
    </chartFormat>
    <chartFormat chart="16" format="12">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ByMonthPivot"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9">
  <location ref="C3:D6" firstHeaderRow="1" firstDataRow="1" firstDataCol="1"/>
  <pivotFields count="8">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4">
        <item x="1"/>
        <item x="0"/>
        <item x="2"/>
        <item t="default"/>
      </items>
    </pivotField>
    <pivotField showAll="0">
      <items count="3">
        <item x="1"/>
        <item x="0"/>
        <item t="default"/>
      </items>
    </pivotField>
    <pivotField dataField="1" showAll="0"/>
    <pivotField showAll="0">
      <items count="10">
        <item x="3"/>
        <item x="7"/>
        <item x="4"/>
        <item x="2"/>
        <item x="0"/>
        <item x="5"/>
        <item x="6"/>
        <item x="8"/>
        <item x="1"/>
        <item t="default"/>
      </items>
    </pivotField>
    <pivotField showAll="0"/>
    <pivotField axis="axisRow" showAll="0" defaultSubtotal="0">
      <items count="14">
        <item sd="0" x="0"/>
        <item n="January" sd="0" x="1"/>
        <item n="February" sd="0" x="2"/>
        <item n="March" sd="0" x="3"/>
        <item sd="0" x="4"/>
        <item sd="0" x="5"/>
        <item sd="0" x="6"/>
        <item sd="0" x="7"/>
        <item sd="0" x="8"/>
        <item sd="0" x="9"/>
        <item sd="0" x="10"/>
        <item sd="0" x="11"/>
        <item sd="0" x="12"/>
        <item sd="0" x="13"/>
      </items>
    </pivotField>
  </pivotFields>
  <rowFields count="1">
    <field x="7"/>
  </rowFields>
  <rowItems count="3">
    <i>
      <x v="1"/>
    </i>
    <i>
      <x v="2"/>
    </i>
    <i>
      <x v="3"/>
    </i>
  </rowItems>
  <colItems count="1">
    <i/>
  </colItems>
  <dataFields count="1">
    <dataField name="Sum of Sales (£'s)" fld="4" showDataAs="percentOfCol" baseField="0" baseItem="0" numFmtId="10"/>
  </dataFields>
  <formats count="2">
    <format dxfId="2">
      <pivotArea outline="0" fieldPosition="0">
        <references count="1">
          <reference field="4294967294" count="1">
            <x v="0"/>
          </reference>
        </references>
      </pivotArea>
    </format>
    <format dxfId="1">
      <pivotArea outline="0" fieldPosition="0">
        <references count="1">
          <reference field="4294967294" count="1">
            <x v="0"/>
          </reference>
        </references>
      </pivotArea>
    </format>
  </formats>
  <chartFormats count="10">
    <chartFormat chart="6" format="1"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7" count="1" selected="0">
            <x v="1"/>
          </reference>
        </references>
      </pivotArea>
    </chartFormat>
    <chartFormat chart="23" format="2">
      <pivotArea type="data" outline="0" fieldPosition="0">
        <references count="2">
          <reference field="4294967294" count="1" selected="0">
            <x v="0"/>
          </reference>
          <reference field="7" count="1" selected="0">
            <x v="2"/>
          </reference>
        </references>
      </pivotArea>
    </chartFormat>
    <chartFormat chart="23" format="3">
      <pivotArea type="data" outline="0" fieldPosition="0">
        <references count="2">
          <reference field="4294967294" count="1" selected="0">
            <x v="0"/>
          </reference>
          <reference field="7" count="1" selected="0">
            <x v="3"/>
          </reference>
        </references>
      </pivotArea>
    </chartFormat>
    <chartFormat chart="23" format="4">
      <pivotArea type="data" outline="0" fieldPosition="0">
        <references count="1">
          <reference field="4294967294" count="1" selected="0">
            <x v="0"/>
          </reference>
        </references>
      </pivotArea>
    </chartFormat>
    <chartFormat chart="27" format="26" series="1">
      <pivotArea type="data" outline="0" fieldPosition="0">
        <references count="1">
          <reference field="4294967294" count="1" selected="0">
            <x v="0"/>
          </reference>
        </references>
      </pivotArea>
    </chartFormat>
    <chartFormat chart="27" format="27">
      <pivotArea type="data" outline="0" fieldPosition="0">
        <references count="2">
          <reference field="4294967294" count="1" selected="0">
            <x v="0"/>
          </reference>
          <reference field="7" count="1" selected="0">
            <x v="1"/>
          </reference>
        </references>
      </pivotArea>
    </chartFormat>
    <chartFormat chart="27" format="28">
      <pivotArea type="data" outline="0" fieldPosition="0">
        <references count="2">
          <reference field="4294967294" count="1" selected="0">
            <x v="0"/>
          </reference>
          <reference field="7" count="1" selected="0">
            <x v="3"/>
          </reference>
        </references>
      </pivotArea>
    </chartFormat>
    <chartFormat chart="27" format="29">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SalesPivot"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28">
  <location ref="U27:V30" firstHeaderRow="1" firstDataRow="1" firstDataCol="1"/>
  <pivotFields count="8">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axis="axisRow" compact="0" outline="0" showAll="0">
      <items count="4">
        <item x="1"/>
        <item x="0"/>
        <item x="2"/>
        <item t="default"/>
      </items>
    </pivotField>
    <pivotField compact="0" outline="0" showAll="0">
      <items count="3">
        <item x="1"/>
        <item x="0"/>
        <item t="default"/>
      </items>
    </pivotField>
    <pivotField dataField="1" compact="0" outline="0" showAll="0">
      <items count="2308">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outline="0" showAll="0">
      <items count="10">
        <item x="3"/>
        <item x="7"/>
        <item x="4"/>
        <item x="2"/>
        <item x="0"/>
        <item x="5"/>
        <item x="6"/>
        <item x="8"/>
        <item x="1"/>
        <item t="default"/>
      </items>
    </pivotField>
    <pivotField compact="0" outline="0" showAll="0"/>
    <pivotField compact="0" outline="0" showAll="0" defaultSubtotal="0">
      <items count="14">
        <item sd="0" x="0"/>
        <item n="January" sd="0" x="1"/>
        <item n="February" sd="0" x="2"/>
        <item n="March" sd="0" x="3"/>
        <item sd="0" x="4"/>
        <item sd="0" x="5"/>
        <item sd="0" x="6"/>
        <item sd="0" x="7"/>
        <item sd="0" x="8"/>
        <item sd="0" x="9"/>
        <item sd="0" x="10"/>
        <item sd="0" x="11"/>
        <item sd="0" x="12"/>
        <item sd="0" x="13"/>
      </items>
    </pivotField>
  </pivotFields>
  <rowFields count="1">
    <field x="2"/>
  </rowFields>
  <rowItems count="3">
    <i>
      <x/>
    </i>
    <i>
      <x v="1"/>
    </i>
    <i>
      <x v="2"/>
    </i>
  </rowItems>
  <colItems count="1">
    <i/>
  </colItems>
  <dataFields count="1">
    <dataField name="Sum of Sales (£'s)" fld="4" showDataAs="percentOfCol" baseField="0" baseItem="0" numFmtId="1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2">
    <chartFormat chart="27"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7" name="TotalSalesPivot"/>
    <pivotTable tabId="10" name="SalesPivot"/>
    <pivotTable tabId="4" name="Department"/>
    <pivotTable tabId="7" name="ByMonthPivot"/>
    <pivotTable tabId="11" name="PivotTable1"/>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motion" sourceName="Promotion">
  <pivotTables>
    <pivotTable tabId="7" name="ByMonthPivot"/>
    <pivotTable tabId="7" name="TotalSalesPivot"/>
    <pivotTable tabId="10" name="SalesPivot"/>
    <pivotTable tabId="4" name="Department"/>
    <pivotTable tabId="11" name="PivotTable1"/>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11" name="PivotTable1"/>
    <pivotTable tabId="7" name="ByMonthPivot"/>
    <pivotTable tabId="7" name="TotalSalesPivot"/>
    <pivotTable tabId="10" name="SalesPivot"/>
    <pivotTable tabId="4" name="Department"/>
  </pivotTables>
  <data>
    <tabular pivotCacheId="1">
      <items count="14">
        <i x="1" s="1"/>
        <i x="2" s="1"/>
        <i x="3" s="1"/>
        <i x="4" s="1" nd="1"/>
        <i x="5" s="1" nd="1"/>
        <i x="6" s="1" nd="1"/>
        <i x="7" s="1" nd="1"/>
        <i x="8" s="1" nd="1"/>
        <i x="9" s="1" nd="1"/>
        <i x="10" s="1" nd="1"/>
        <i x="11" s="1" nd="1"/>
        <i x="12" s="1" nd="1"/>
        <i x="0" s="1" nd="1"/>
        <i x="1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arks___Spencer_Store" sourceName="Marks &amp; Spencer Store">
  <pivotTables>
    <pivotTable tabId="7" name="ByMonthPivot"/>
    <pivotTable tabId="7" name="TotalSalesPivot"/>
    <pivotTable tabId="10" name="SalesPivot"/>
    <pivotTable tabId="11" name="PivotTable1"/>
    <pivotTable tabId="4" name="Department"/>
  </pivotTables>
  <data>
    <tabular pivotCacheId="1">
      <items count="9">
        <i x="3" s="1"/>
        <i x="7" s="1"/>
        <i x="4" s="1"/>
        <i x="2" s="1"/>
        <i x="0" s="1"/>
        <i x="5" s="1"/>
        <i x="6" s="1"/>
        <i x="8"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62466"/>
  <slicer name="Promotion" cache="Slicer_Promotion" caption="Promotion" rowHeight="262466"/>
  <slicer name="Months" cache="Slicer_Months" caption="Months" rowHeight="262466"/>
  <slicer name="Marks &amp; Spencer Store" cache="Slicer_Marks___Spencer_Store" caption="Marks &amp; Spencer Store" columnCount="2" rowHeight="26246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pivotTable" Target="../pivotTables/pivotTable5.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4"/>
  <sheetViews>
    <sheetView zoomScale="76" zoomScaleNormal="76" workbookViewId="0">
      <selection activeCell="F1" sqref="F1"/>
    </sheetView>
  </sheetViews>
  <sheetFormatPr defaultColWidth="10.6640625" defaultRowHeight="15.5" x14ac:dyDescent="0.35"/>
  <cols>
    <col min="2" max="2" width="12.1640625" customWidth="1"/>
    <col min="3" max="3" width="18.1640625" customWidth="1"/>
    <col min="4" max="4" width="12.4140625" customWidth="1"/>
    <col min="5" max="5" width="11.9140625" customWidth="1"/>
    <col min="6" max="6" width="22.75" customWidth="1"/>
    <col min="7" max="7" width="17.25" customWidth="1"/>
    <col min="8" max="8" width="4.08203125" customWidth="1"/>
    <col min="9" max="9" width="16.5" customWidth="1"/>
    <col min="10" max="10" width="19.83203125" customWidth="1"/>
    <col min="11" max="11" width="7" customWidth="1"/>
    <col min="12" max="12" width="17.08203125" customWidth="1"/>
    <col min="13" max="13" width="23.58203125" customWidth="1"/>
  </cols>
  <sheetData>
    <row r="1" spans="1:13" x14ac:dyDescent="0.35">
      <c r="A1" t="s">
        <v>0</v>
      </c>
      <c r="B1" t="s">
        <v>1</v>
      </c>
      <c r="C1" t="s">
        <v>2</v>
      </c>
      <c r="D1" t="s">
        <v>3</v>
      </c>
      <c r="E1" t="s">
        <v>4</v>
      </c>
      <c r="F1" s="3" t="s">
        <v>19</v>
      </c>
      <c r="G1" s="2" t="s">
        <v>20</v>
      </c>
    </row>
    <row r="2" spans="1:13" x14ac:dyDescent="0.35">
      <c r="A2" s="1">
        <v>43906</v>
      </c>
      <c r="B2" t="s">
        <v>14</v>
      </c>
      <c r="C2" t="s">
        <v>8</v>
      </c>
      <c r="D2" t="s">
        <v>7</v>
      </c>
      <c r="E2">
        <v>102237</v>
      </c>
      <c r="F2" t="str">
        <f>INDEX([1]Store_Code!$A$2:$A$10,MATCH(B2,[1]Store_Code!$B$2:$B$10,0))</f>
        <v xml:space="preserve">Glasgow </v>
      </c>
      <c r="G2">
        <v>44</v>
      </c>
    </row>
    <row r="3" spans="1:13" ht="16" thickBot="1" x14ac:dyDescent="0.4">
      <c r="A3" s="1">
        <v>43908</v>
      </c>
      <c r="B3" t="s">
        <v>14</v>
      </c>
      <c r="C3" t="s">
        <v>8</v>
      </c>
      <c r="D3" t="s">
        <v>7</v>
      </c>
      <c r="E3">
        <v>99812</v>
      </c>
      <c r="F3" t="str">
        <f>INDEX([1]Store_Code!$A$2:$A$10,MATCH(B3,[1]Store_Code!$B$2:$B$10,0))</f>
        <v xml:space="preserve">Glasgow </v>
      </c>
      <c r="G3">
        <v>44</v>
      </c>
      <c r="I3" s="28" t="s">
        <v>36</v>
      </c>
      <c r="J3" s="28"/>
      <c r="L3" s="28" t="s">
        <v>37</v>
      </c>
      <c r="M3" s="28"/>
    </row>
    <row r="4" spans="1:13" x14ac:dyDescent="0.35">
      <c r="A4" s="1">
        <v>43907</v>
      </c>
      <c r="B4" t="s">
        <v>14</v>
      </c>
      <c r="C4" t="s">
        <v>8</v>
      </c>
      <c r="D4" t="s">
        <v>7</v>
      </c>
      <c r="E4">
        <v>99356</v>
      </c>
      <c r="F4" t="str">
        <f>INDEX([1]Store_Code!$A$2:$A$10,MATCH(B4,[1]Store_Code!$B$2:$B$10,0))</f>
        <v xml:space="preserve">Glasgow </v>
      </c>
      <c r="G4">
        <v>44</v>
      </c>
      <c r="I4" s="6" t="s">
        <v>4</v>
      </c>
      <c r="J4" s="6"/>
      <c r="L4" s="6" t="s">
        <v>4</v>
      </c>
      <c r="M4" s="6"/>
    </row>
    <row r="5" spans="1:13" x14ac:dyDescent="0.35">
      <c r="A5" s="1">
        <v>43902</v>
      </c>
      <c r="B5" t="s">
        <v>14</v>
      </c>
      <c r="C5" t="s">
        <v>8</v>
      </c>
      <c r="D5" t="s">
        <v>7</v>
      </c>
      <c r="E5">
        <v>98419</v>
      </c>
      <c r="F5" t="str">
        <f>INDEX([1]Store_Code!$A$2:$A$10,MATCH(B5,[1]Store_Code!$B$2:$B$10,0))</f>
        <v xml:space="preserve">Glasgow </v>
      </c>
      <c r="G5">
        <v>44</v>
      </c>
      <c r="I5" s="4"/>
      <c r="J5" s="4"/>
      <c r="L5" s="4"/>
      <c r="M5" s="4"/>
    </row>
    <row r="6" spans="1:13" x14ac:dyDescent="0.35">
      <c r="A6" s="1">
        <v>43900</v>
      </c>
      <c r="B6" t="s">
        <v>14</v>
      </c>
      <c r="C6" t="s">
        <v>8</v>
      </c>
      <c r="D6" t="s">
        <v>7</v>
      </c>
      <c r="E6">
        <v>97769</v>
      </c>
      <c r="F6" t="str">
        <f>INDEX([1]Store_Code!$A$2:$A$10,MATCH(B6,[1]Store_Code!$B$2:$B$10,0))</f>
        <v xml:space="preserve">Glasgow </v>
      </c>
      <c r="G6">
        <v>44</v>
      </c>
      <c r="I6" s="4" t="s">
        <v>21</v>
      </c>
      <c r="J6" s="7">
        <v>27093.039506172838</v>
      </c>
      <c r="L6" t="s">
        <v>21</v>
      </c>
      <c r="M6" s="9">
        <v>19368.538175815105</v>
      </c>
    </row>
    <row r="7" spans="1:13" x14ac:dyDescent="0.35">
      <c r="A7" s="1">
        <v>43876</v>
      </c>
      <c r="B7" t="s">
        <v>14</v>
      </c>
      <c r="C7" t="s">
        <v>8</v>
      </c>
      <c r="D7" t="s">
        <v>9</v>
      </c>
      <c r="E7">
        <v>97222</v>
      </c>
      <c r="F7" t="str">
        <f>INDEX([1]Store_Code!$A$2:$A$10,MATCH(B7,[1]Store_Code!$B$2:$B$10,0))</f>
        <v xml:space="preserve">Glasgow </v>
      </c>
      <c r="G7">
        <v>44</v>
      </c>
      <c r="I7" s="4" t="s">
        <v>22</v>
      </c>
      <c r="J7" s="4">
        <v>4462.4818160645937</v>
      </c>
      <c r="L7" s="4" t="s">
        <v>22</v>
      </c>
      <c r="M7" s="4">
        <v>372.73044194010606</v>
      </c>
    </row>
    <row r="8" spans="1:13" x14ac:dyDescent="0.35">
      <c r="A8" s="1">
        <v>43835</v>
      </c>
      <c r="B8" t="s">
        <v>14</v>
      </c>
      <c r="C8" t="s">
        <v>8</v>
      </c>
      <c r="D8" t="s">
        <v>9</v>
      </c>
      <c r="E8">
        <v>97192</v>
      </c>
      <c r="F8" t="str">
        <f>INDEX([1]Store_Code!$A$2:$A$10,MATCH(B8,[1]Store_Code!$B$2:$B$10,0))</f>
        <v xml:space="preserve">Glasgow </v>
      </c>
      <c r="G8">
        <v>44</v>
      </c>
      <c r="I8" s="4" t="s">
        <v>23</v>
      </c>
      <c r="J8" s="4">
        <v>12415.5</v>
      </c>
      <c r="L8" s="4" t="s">
        <v>23</v>
      </c>
      <c r="M8" s="4">
        <v>12401</v>
      </c>
    </row>
    <row r="9" spans="1:13" x14ac:dyDescent="0.35">
      <c r="A9" s="1">
        <v>43911</v>
      </c>
      <c r="B9" t="s">
        <v>14</v>
      </c>
      <c r="C9" t="s">
        <v>8</v>
      </c>
      <c r="D9" t="s">
        <v>7</v>
      </c>
      <c r="E9">
        <v>96815</v>
      </c>
      <c r="F9" t="str">
        <f>INDEX([1]Store_Code!$A$2:$A$10,MATCH(B9,[1]Store_Code!$B$2:$B$10,0))</f>
        <v xml:space="preserve">Glasgow </v>
      </c>
      <c r="G9">
        <v>44</v>
      </c>
      <c r="I9" s="4" t="s">
        <v>24</v>
      </c>
      <c r="J9" s="4">
        <v>12611</v>
      </c>
      <c r="L9" s="4" t="s">
        <v>24</v>
      </c>
      <c r="M9" s="4">
        <v>12611</v>
      </c>
    </row>
    <row r="10" spans="1:13" x14ac:dyDescent="0.35">
      <c r="A10" s="1">
        <v>43839</v>
      </c>
      <c r="B10" t="s">
        <v>14</v>
      </c>
      <c r="C10" t="s">
        <v>8</v>
      </c>
      <c r="D10" t="s">
        <v>9</v>
      </c>
      <c r="E10">
        <v>96745</v>
      </c>
      <c r="F10" t="str">
        <f>INDEX([1]Store_Code!$A$2:$A$10,MATCH(B10,[1]Store_Code!$B$2:$B$10,0))</f>
        <v xml:space="preserve">Glasgow </v>
      </c>
      <c r="G10">
        <v>44</v>
      </c>
      <c r="I10" s="4" t="s">
        <v>25</v>
      </c>
      <c r="J10" s="7">
        <v>219978.17578036778</v>
      </c>
      <c r="L10" s="4" t="s">
        <v>25</v>
      </c>
      <c r="M10" s="9">
        <v>18347.275035582374</v>
      </c>
    </row>
    <row r="11" spans="1:13" x14ac:dyDescent="0.35">
      <c r="A11" s="1">
        <v>43871</v>
      </c>
      <c r="B11" t="s">
        <v>14</v>
      </c>
      <c r="C11" t="s">
        <v>8</v>
      </c>
      <c r="D11" t="s">
        <v>9</v>
      </c>
      <c r="E11">
        <v>96723</v>
      </c>
      <c r="F11" t="str">
        <f>INDEX([1]Store_Code!$A$2:$A$10,MATCH(B11,[1]Store_Code!$B$2:$B$10,0))</f>
        <v xml:space="preserve">Glasgow </v>
      </c>
      <c r="G11">
        <v>44</v>
      </c>
      <c r="I11" s="4" t="s">
        <v>26</v>
      </c>
      <c r="J11" s="4">
        <v>48390397819.658379</v>
      </c>
      <c r="L11" s="4" t="s">
        <v>26</v>
      </c>
      <c r="M11" s="4">
        <v>336622501.23130417</v>
      </c>
    </row>
    <row r="12" spans="1:13" x14ac:dyDescent="0.35">
      <c r="A12" s="1">
        <v>43894</v>
      </c>
      <c r="B12" t="s">
        <v>14</v>
      </c>
      <c r="C12" t="s">
        <v>8</v>
      </c>
      <c r="D12" t="s">
        <v>9</v>
      </c>
      <c r="E12">
        <v>96636</v>
      </c>
      <c r="F12" t="str">
        <f>INDEX([1]Store_Code!$A$2:$A$10,MATCH(B12,[1]Store_Code!$B$2:$B$10,0))</f>
        <v xml:space="preserve">Glasgow </v>
      </c>
      <c r="G12">
        <v>44</v>
      </c>
      <c r="I12" s="4" t="s">
        <v>27</v>
      </c>
      <c r="J12" s="4">
        <v>1388.6422898338124</v>
      </c>
      <c r="L12" s="4" t="s">
        <v>27</v>
      </c>
      <c r="M12" s="4">
        <v>5.486645395991971</v>
      </c>
    </row>
    <row r="13" spans="1:13" x14ac:dyDescent="0.35">
      <c r="A13" s="1">
        <v>43883</v>
      </c>
      <c r="B13" t="s">
        <v>14</v>
      </c>
      <c r="C13" t="s">
        <v>8</v>
      </c>
      <c r="D13" t="s">
        <v>9</v>
      </c>
      <c r="E13">
        <v>96625</v>
      </c>
      <c r="F13" t="str">
        <f>INDEX([1]Store_Code!$A$2:$A$10,MATCH(B13,[1]Store_Code!$B$2:$B$10,0))</f>
        <v xml:space="preserve">Glasgow </v>
      </c>
      <c r="G13">
        <v>44</v>
      </c>
      <c r="I13" s="4" t="s">
        <v>28</v>
      </c>
      <c r="J13" s="4">
        <v>35.721796914983315</v>
      </c>
      <c r="L13" s="4" t="s">
        <v>28</v>
      </c>
      <c r="M13" s="4">
        <v>2.2379677684846455</v>
      </c>
    </row>
    <row r="14" spans="1:13" x14ac:dyDescent="0.35">
      <c r="A14" s="1">
        <v>43852</v>
      </c>
      <c r="B14" t="s">
        <v>14</v>
      </c>
      <c r="C14" t="s">
        <v>8</v>
      </c>
      <c r="D14" t="s">
        <v>9</v>
      </c>
      <c r="E14">
        <v>96444</v>
      </c>
      <c r="F14" t="str">
        <f>INDEX([1]Store_Code!$A$2:$A$10,MATCH(B14,[1]Store_Code!$B$2:$B$10,0))</f>
        <v xml:space="preserve">Glasgow </v>
      </c>
      <c r="G14">
        <v>44</v>
      </c>
      <c r="I14" s="4" t="s">
        <v>29</v>
      </c>
      <c r="J14" s="4">
        <v>9240294</v>
      </c>
      <c r="L14" s="4" t="s">
        <v>29</v>
      </c>
      <c r="M14" s="4">
        <v>102171</v>
      </c>
    </row>
    <row r="15" spans="1:13" x14ac:dyDescent="0.35">
      <c r="A15" s="1">
        <v>43916</v>
      </c>
      <c r="B15" t="s">
        <v>14</v>
      </c>
      <c r="C15" t="s">
        <v>8</v>
      </c>
      <c r="D15" t="s">
        <v>9</v>
      </c>
      <c r="E15">
        <v>96400</v>
      </c>
      <c r="F15" t="str">
        <f>INDEX([1]Store_Code!$A$2:$A$10,MATCH(B15,[1]Store_Code!$B$2:$B$10,0))</f>
        <v xml:space="preserve">Glasgow </v>
      </c>
      <c r="G15">
        <v>44</v>
      </c>
      <c r="I15" s="4" t="s">
        <v>30</v>
      </c>
      <c r="J15" s="4">
        <v>66</v>
      </c>
      <c r="L15" s="4" t="s">
        <v>30</v>
      </c>
      <c r="M15" s="4">
        <v>66</v>
      </c>
    </row>
    <row r="16" spans="1:13" x14ac:dyDescent="0.35">
      <c r="A16" s="1">
        <v>43856</v>
      </c>
      <c r="B16" t="s">
        <v>14</v>
      </c>
      <c r="C16" t="s">
        <v>8</v>
      </c>
      <c r="D16" t="s">
        <v>9</v>
      </c>
      <c r="E16">
        <v>96317</v>
      </c>
      <c r="F16" t="str">
        <f>INDEX([1]Store_Code!$A$2:$A$10,MATCH(B16,[1]Store_Code!$B$2:$B$10,0))</f>
        <v xml:space="preserve">Glasgow </v>
      </c>
      <c r="G16">
        <v>44</v>
      </c>
      <c r="I16" s="4" t="s">
        <v>31</v>
      </c>
      <c r="J16" s="7">
        <v>9240360</v>
      </c>
      <c r="L16" s="4" t="s">
        <v>31</v>
      </c>
      <c r="M16" s="9">
        <v>102237</v>
      </c>
    </row>
    <row r="17" spans="1:13" x14ac:dyDescent="0.35">
      <c r="A17" s="1">
        <v>43895</v>
      </c>
      <c r="B17" t="s">
        <v>14</v>
      </c>
      <c r="C17" t="s">
        <v>8</v>
      </c>
      <c r="D17" t="s">
        <v>9</v>
      </c>
      <c r="E17">
        <v>96194</v>
      </c>
      <c r="F17" t="str">
        <f>INDEX([1]Store_Code!$A$2:$A$10,MATCH(B17,[1]Store_Code!$B$2:$B$10,0))</f>
        <v xml:space="preserve">Glasgow </v>
      </c>
      <c r="G17">
        <v>44</v>
      </c>
      <c r="I17" s="4" t="s">
        <v>32</v>
      </c>
      <c r="J17" s="4">
        <v>65836086</v>
      </c>
      <c r="L17" s="4" t="s">
        <v>32</v>
      </c>
      <c r="M17" s="4">
        <v>46929968</v>
      </c>
    </row>
    <row r="18" spans="1:13" x14ac:dyDescent="0.35">
      <c r="A18" s="1">
        <v>43913</v>
      </c>
      <c r="B18" t="s">
        <v>14</v>
      </c>
      <c r="C18" t="s">
        <v>8</v>
      </c>
      <c r="D18" t="s">
        <v>7</v>
      </c>
      <c r="E18">
        <v>96178</v>
      </c>
      <c r="F18" t="str">
        <f>INDEX([1]Store_Code!$A$2:$A$10,MATCH(B18,[1]Store_Code!$B$2:$B$10,0))</f>
        <v xml:space="preserve">Glasgow </v>
      </c>
      <c r="G18">
        <v>44</v>
      </c>
      <c r="I18" s="4" t="s">
        <v>33</v>
      </c>
      <c r="J18" s="4">
        <v>2430</v>
      </c>
      <c r="L18" s="4" t="s">
        <v>33</v>
      </c>
      <c r="M18" s="4">
        <v>2423</v>
      </c>
    </row>
    <row r="19" spans="1:13" x14ac:dyDescent="0.35">
      <c r="A19" s="1">
        <v>43853</v>
      </c>
      <c r="B19" t="s">
        <v>14</v>
      </c>
      <c r="C19" t="s">
        <v>8</v>
      </c>
      <c r="D19" t="s">
        <v>9</v>
      </c>
      <c r="E19">
        <v>96088</v>
      </c>
      <c r="F19" t="str">
        <f>INDEX([1]Store_Code!$A$2:$A$10,MATCH(B19,[1]Store_Code!$B$2:$B$10,0))</f>
        <v xml:space="preserve">Glasgow </v>
      </c>
      <c r="G19">
        <v>44</v>
      </c>
      <c r="I19" s="4" t="s">
        <v>34</v>
      </c>
      <c r="J19" s="4">
        <v>9240360</v>
      </c>
      <c r="L19" s="4" t="s">
        <v>34</v>
      </c>
      <c r="M19" s="4">
        <v>102237</v>
      </c>
    </row>
    <row r="20" spans="1:13" ht="16" thickBot="1" x14ac:dyDescent="0.4">
      <c r="A20" s="1">
        <v>43857</v>
      </c>
      <c r="B20" t="s">
        <v>14</v>
      </c>
      <c r="C20" t="s">
        <v>8</v>
      </c>
      <c r="D20" t="s">
        <v>9</v>
      </c>
      <c r="E20">
        <v>95952</v>
      </c>
      <c r="F20" t="str">
        <f>INDEX([1]Store_Code!$A$2:$A$10,MATCH(B20,[1]Store_Code!$B$2:$B$10,0))</f>
        <v xml:space="preserve">Glasgow </v>
      </c>
      <c r="G20">
        <v>44</v>
      </c>
      <c r="I20" s="5" t="s">
        <v>35</v>
      </c>
      <c r="J20" s="5">
        <v>66</v>
      </c>
      <c r="L20" s="5" t="s">
        <v>35</v>
      </c>
      <c r="M20" s="5">
        <v>66</v>
      </c>
    </row>
    <row r="21" spans="1:13" x14ac:dyDescent="0.35">
      <c r="A21" s="1">
        <v>43892</v>
      </c>
      <c r="B21" t="s">
        <v>14</v>
      </c>
      <c r="C21" t="s">
        <v>8</v>
      </c>
      <c r="D21" t="s">
        <v>9</v>
      </c>
      <c r="E21">
        <v>95472</v>
      </c>
      <c r="F21" t="str">
        <f>INDEX([1]Store_Code!$A$2:$A$10,MATCH(B21,[1]Store_Code!$B$2:$B$10,0))</f>
        <v xml:space="preserve">Glasgow </v>
      </c>
      <c r="G21">
        <v>44</v>
      </c>
    </row>
    <row r="22" spans="1:13" x14ac:dyDescent="0.35">
      <c r="A22" s="1">
        <v>43914</v>
      </c>
      <c r="B22" t="s">
        <v>14</v>
      </c>
      <c r="C22" t="s">
        <v>8</v>
      </c>
      <c r="D22" t="s">
        <v>7</v>
      </c>
      <c r="E22">
        <v>95080</v>
      </c>
      <c r="F22" t="str">
        <f>INDEX([1]Store_Code!$A$2:$A$10,MATCH(B22,[1]Store_Code!$B$2:$B$10,0))</f>
        <v xml:space="preserve">Glasgow </v>
      </c>
      <c r="G22">
        <v>44</v>
      </c>
    </row>
    <row r="23" spans="1:13" x14ac:dyDescent="0.35">
      <c r="A23" s="1">
        <v>43843</v>
      </c>
      <c r="B23" t="s">
        <v>14</v>
      </c>
      <c r="C23" t="s">
        <v>8</v>
      </c>
      <c r="D23" t="s">
        <v>9</v>
      </c>
      <c r="E23">
        <v>95000</v>
      </c>
      <c r="F23" t="str">
        <f>INDEX([1]Store_Code!$A$2:$A$10,MATCH(B23,[1]Store_Code!$B$2:$B$10,0))</f>
        <v xml:space="preserve">Glasgow </v>
      </c>
      <c r="G23">
        <v>44</v>
      </c>
    </row>
    <row r="24" spans="1:13" x14ac:dyDescent="0.35">
      <c r="A24" s="1">
        <v>43920</v>
      </c>
      <c r="B24" t="s">
        <v>14</v>
      </c>
      <c r="C24" t="s">
        <v>8</v>
      </c>
      <c r="D24" t="s">
        <v>9</v>
      </c>
      <c r="E24">
        <v>94924</v>
      </c>
      <c r="F24" t="str">
        <f>INDEX([1]Store_Code!$A$2:$A$10,MATCH(B24,[1]Store_Code!$B$2:$B$10,0))</f>
        <v xml:space="preserve">Glasgow </v>
      </c>
      <c r="G24">
        <v>44</v>
      </c>
      <c r="M24" s="8"/>
    </row>
    <row r="25" spans="1:13" x14ac:dyDescent="0.35">
      <c r="A25" s="1">
        <v>43846</v>
      </c>
      <c r="B25" t="s">
        <v>14</v>
      </c>
      <c r="C25" t="s">
        <v>8</v>
      </c>
      <c r="D25" t="s">
        <v>9</v>
      </c>
      <c r="E25">
        <v>94878</v>
      </c>
      <c r="F25" t="str">
        <f>INDEX([1]Store_Code!$A$2:$A$10,MATCH(B25,[1]Store_Code!$B$2:$B$10,0))</f>
        <v xml:space="preserve">Glasgow </v>
      </c>
      <c r="G25">
        <v>44</v>
      </c>
    </row>
    <row r="26" spans="1:13" x14ac:dyDescent="0.35">
      <c r="A26" s="1">
        <v>43901</v>
      </c>
      <c r="B26" t="s">
        <v>14</v>
      </c>
      <c r="C26" t="s">
        <v>8</v>
      </c>
      <c r="D26" t="s">
        <v>7</v>
      </c>
      <c r="E26">
        <v>94566</v>
      </c>
      <c r="F26" t="str">
        <f>INDEX([1]Store_Code!$A$2:$A$10,MATCH(B26,[1]Store_Code!$B$2:$B$10,0))</f>
        <v xml:space="preserve">Glasgow </v>
      </c>
      <c r="G26">
        <v>44</v>
      </c>
    </row>
    <row r="27" spans="1:13" x14ac:dyDescent="0.35">
      <c r="A27" s="1">
        <v>43858</v>
      </c>
      <c r="B27" t="s">
        <v>14</v>
      </c>
      <c r="C27" t="s">
        <v>8</v>
      </c>
      <c r="D27" t="s">
        <v>9</v>
      </c>
      <c r="E27">
        <v>94560</v>
      </c>
      <c r="F27" t="str">
        <f>INDEX([1]Store_Code!$A$2:$A$10,MATCH(B27,[1]Store_Code!$B$2:$B$10,0))</f>
        <v xml:space="preserve">Glasgow </v>
      </c>
      <c r="G27">
        <v>44</v>
      </c>
    </row>
    <row r="28" spans="1:13" x14ac:dyDescent="0.35">
      <c r="A28" s="1">
        <v>43921</v>
      </c>
      <c r="B28" t="s">
        <v>14</v>
      </c>
      <c r="C28" t="s">
        <v>8</v>
      </c>
      <c r="D28" t="s">
        <v>9</v>
      </c>
      <c r="E28">
        <v>94492</v>
      </c>
      <c r="F28" t="str">
        <f>INDEX([1]Store_Code!$A$2:$A$10,MATCH(B28,[1]Store_Code!$B$2:$B$10,0))</f>
        <v xml:space="preserve">Glasgow </v>
      </c>
      <c r="G28">
        <v>44</v>
      </c>
    </row>
    <row r="29" spans="1:13" x14ac:dyDescent="0.35">
      <c r="A29" s="1">
        <v>43888</v>
      </c>
      <c r="B29" t="s">
        <v>14</v>
      </c>
      <c r="C29" t="s">
        <v>8</v>
      </c>
      <c r="D29" t="s">
        <v>9</v>
      </c>
      <c r="E29">
        <v>94464</v>
      </c>
      <c r="F29" t="str">
        <f>INDEX([1]Store_Code!$A$2:$A$10,MATCH(B29,[1]Store_Code!$B$2:$B$10,0))</f>
        <v xml:space="preserve">Glasgow </v>
      </c>
      <c r="G29">
        <v>44</v>
      </c>
    </row>
    <row r="30" spans="1:13" x14ac:dyDescent="0.35">
      <c r="A30" s="1">
        <v>43910</v>
      </c>
      <c r="B30" t="s">
        <v>14</v>
      </c>
      <c r="C30" t="s">
        <v>8</v>
      </c>
      <c r="D30" t="s">
        <v>7</v>
      </c>
      <c r="E30">
        <v>94325</v>
      </c>
      <c r="F30" t="str">
        <f>INDEX([1]Store_Code!$A$2:$A$10,MATCH(B30,[1]Store_Code!$B$2:$B$10,0))</f>
        <v xml:space="preserve">Glasgow </v>
      </c>
      <c r="G30">
        <v>44</v>
      </c>
    </row>
    <row r="31" spans="1:13" x14ac:dyDescent="0.35">
      <c r="A31" s="1">
        <v>43886</v>
      </c>
      <c r="B31" t="s">
        <v>14</v>
      </c>
      <c r="C31" t="s">
        <v>8</v>
      </c>
      <c r="D31" t="s">
        <v>9</v>
      </c>
      <c r="E31">
        <v>94185</v>
      </c>
      <c r="F31" t="str">
        <f>INDEX([1]Store_Code!$A$2:$A$10,MATCH(B31,[1]Store_Code!$B$2:$B$10,0))</f>
        <v xml:space="preserve">Glasgow </v>
      </c>
      <c r="G31">
        <v>44</v>
      </c>
    </row>
    <row r="32" spans="1:13" x14ac:dyDescent="0.35">
      <c r="A32" s="1">
        <v>43889</v>
      </c>
      <c r="B32" t="s">
        <v>14</v>
      </c>
      <c r="C32" t="s">
        <v>8</v>
      </c>
      <c r="D32" t="s">
        <v>9</v>
      </c>
      <c r="E32">
        <v>94133</v>
      </c>
      <c r="F32" t="str">
        <f>INDEX([1]Store_Code!$A$2:$A$10,MATCH(B32,[1]Store_Code!$B$2:$B$10,0))</f>
        <v xml:space="preserve">Glasgow </v>
      </c>
      <c r="G32">
        <v>44</v>
      </c>
    </row>
    <row r="33" spans="1:7" x14ac:dyDescent="0.35">
      <c r="A33" s="1">
        <v>43841</v>
      </c>
      <c r="B33" t="s">
        <v>14</v>
      </c>
      <c r="C33" t="s">
        <v>8</v>
      </c>
      <c r="D33" t="s">
        <v>9</v>
      </c>
      <c r="E33">
        <v>94069</v>
      </c>
      <c r="F33" t="str">
        <f>INDEX([1]Store_Code!$A$2:$A$10,MATCH(B33,[1]Store_Code!$B$2:$B$10,0))</f>
        <v xml:space="preserve">Glasgow </v>
      </c>
      <c r="G33">
        <v>44</v>
      </c>
    </row>
    <row r="34" spans="1:7" x14ac:dyDescent="0.35">
      <c r="A34" s="1">
        <v>43863</v>
      </c>
      <c r="B34" t="s">
        <v>14</v>
      </c>
      <c r="C34" t="s">
        <v>8</v>
      </c>
      <c r="D34" t="s">
        <v>9</v>
      </c>
      <c r="E34">
        <v>93999</v>
      </c>
      <c r="F34" t="str">
        <f>INDEX([1]Store_Code!$A$2:$A$10,MATCH(B34,[1]Store_Code!$B$2:$B$10,0))</f>
        <v xml:space="preserve">Glasgow </v>
      </c>
      <c r="G34">
        <v>44</v>
      </c>
    </row>
    <row r="35" spans="1:7" x14ac:dyDescent="0.35">
      <c r="A35" s="1">
        <v>43899</v>
      </c>
      <c r="B35" t="s">
        <v>14</v>
      </c>
      <c r="C35" t="s">
        <v>8</v>
      </c>
      <c r="D35" t="s">
        <v>7</v>
      </c>
      <c r="E35">
        <v>92993</v>
      </c>
      <c r="F35" t="str">
        <f>INDEX([1]Store_Code!$A$2:$A$10,MATCH(B35,[1]Store_Code!$B$2:$B$10,0))</f>
        <v xml:space="preserve">Glasgow </v>
      </c>
      <c r="G35">
        <v>44</v>
      </c>
    </row>
    <row r="36" spans="1:7" x14ac:dyDescent="0.35">
      <c r="A36" s="1">
        <v>43849</v>
      </c>
      <c r="B36" t="s">
        <v>14</v>
      </c>
      <c r="C36" t="s">
        <v>8</v>
      </c>
      <c r="D36" t="s">
        <v>9</v>
      </c>
      <c r="E36">
        <v>92980</v>
      </c>
      <c r="F36" t="str">
        <f>INDEX([1]Store_Code!$A$2:$A$10,MATCH(B36,[1]Store_Code!$B$2:$B$10,0))</f>
        <v xml:space="preserve">Glasgow </v>
      </c>
      <c r="G36">
        <v>44</v>
      </c>
    </row>
    <row r="37" spans="1:7" x14ac:dyDescent="0.35">
      <c r="A37" s="1">
        <v>43854</v>
      </c>
      <c r="B37" t="s">
        <v>14</v>
      </c>
      <c r="C37" t="s">
        <v>8</v>
      </c>
      <c r="D37" t="s">
        <v>9</v>
      </c>
      <c r="E37">
        <v>92473</v>
      </c>
      <c r="F37" t="str">
        <f>INDEX([1]Store_Code!$A$2:$A$10,MATCH(B37,[1]Store_Code!$B$2:$B$10,0))</f>
        <v xml:space="preserve">Glasgow </v>
      </c>
      <c r="G37">
        <v>44</v>
      </c>
    </row>
    <row r="38" spans="1:7" x14ac:dyDescent="0.35">
      <c r="A38" s="1">
        <v>43915</v>
      </c>
      <c r="B38" t="s">
        <v>14</v>
      </c>
      <c r="C38" t="s">
        <v>8</v>
      </c>
      <c r="D38" t="s">
        <v>9</v>
      </c>
      <c r="E38">
        <v>92397</v>
      </c>
      <c r="F38" t="str">
        <f>INDEX([1]Store_Code!$A$2:$A$10,MATCH(B38,[1]Store_Code!$B$2:$B$10,0))</f>
        <v xml:space="preserve">Glasgow </v>
      </c>
      <c r="G38">
        <v>44</v>
      </c>
    </row>
    <row r="39" spans="1:7" x14ac:dyDescent="0.35">
      <c r="A39" s="1">
        <v>43870</v>
      </c>
      <c r="B39" t="s">
        <v>14</v>
      </c>
      <c r="C39" t="s">
        <v>8</v>
      </c>
      <c r="D39" t="s">
        <v>9</v>
      </c>
      <c r="E39">
        <v>92231</v>
      </c>
      <c r="F39" t="str">
        <f>INDEX([1]Store_Code!$A$2:$A$10,MATCH(B39,[1]Store_Code!$B$2:$B$10,0))</f>
        <v xml:space="preserve">Glasgow </v>
      </c>
      <c r="G39">
        <v>44</v>
      </c>
    </row>
    <row r="40" spans="1:7" x14ac:dyDescent="0.35">
      <c r="A40" s="1">
        <v>43850</v>
      </c>
      <c r="B40" t="s">
        <v>14</v>
      </c>
      <c r="C40" t="s">
        <v>8</v>
      </c>
      <c r="D40" t="s">
        <v>9</v>
      </c>
      <c r="E40">
        <v>91975</v>
      </c>
      <c r="F40" t="str">
        <f>INDEX([1]Store_Code!$A$2:$A$10,MATCH(B40,[1]Store_Code!$B$2:$B$10,0))</f>
        <v xml:space="preserve">Glasgow </v>
      </c>
      <c r="G40">
        <v>44</v>
      </c>
    </row>
    <row r="41" spans="1:7" x14ac:dyDescent="0.35">
      <c r="A41" s="1">
        <v>43884</v>
      </c>
      <c r="B41" t="s">
        <v>17</v>
      </c>
      <c r="C41" t="s">
        <v>6</v>
      </c>
      <c r="D41" t="s">
        <v>9</v>
      </c>
      <c r="E41">
        <v>91287</v>
      </c>
      <c r="F41" t="str">
        <f>INDEX([1]Store_Code!$A$2:$A$10,MATCH(B41,[1]Store_Code!$B$2:$B$10,0))</f>
        <v>Stirling</v>
      </c>
      <c r="G41">
        <f>INDEX([1]Store_Size!$B$2:D$10,MATCH(F41,[1]Store_Size!$A$2:$A$10,0),MATCH(C41,[1]Store_Size!$B$1:$D$1,0))</f>
        <v>22</v>
      </c>
    </row>
    <row r="42" spans="1:7" x14ac:dyDescent="0.35">
      <c r="A42" s="1">
        <v>43878</v>
      </c>
      <c r="B42" t="s">
        <v>14</v>
      </c>
      <c r="C42" t="s">
        <v>8</v>
      </c>
      <c r="D42" t="s">
        <v>9</v>
      </c>
      <c r="E42">
        <v>90599</v>
      </c>
      <c r="F42" t="str">
        <f>INDEX([1]Store_Code!$A$2:$A$10,MATCH(B42,[1]Store_Code!$B$2:$B$10,0))</f>
        <v xml:space="preserve">Glasgow </v>
      </c>
      <c r="G42">
        <v>44</v>
      </c>
    </row>
    <row r="43" spans="1:7" x14ac:dyDescent="0.35">
      <c r="A43" s="1">
        <v>43869</v>
      </c>
      <c r="B43" t="s">
        <v>14</v>
      </c>
      <c r="C43" t="s">
        <v>8</v>
      </c>
      <c r="D43" t="s">
        <v>9</v>
      </c>
      <c r="E43">
        <v>90264</v>
      </c>
      <c r="F43" t="str">
        <f>INDEX([1]Store_Code!$A$2:$A$10,MATCH(B43,[1]Store_Code!$B$2:$B$10,0))</f>
        <v xml:space="preserve">Glasgow </v>
      </c>
      <c r="G43">
        <v>44</v>
      </c>
    </row>
    <row r="44" spans="1:7" x14ac:dyDescent="0.35">
      <c r="A44" s="1">
        <v>43881</v>
      </c>
      <c r="B44" t="s">
        <v>14</v>
      </c>
      <c r="C44" t="s">
        <v>8</v>
      </c>
      <c r="D44" t="s">
        <v>9</v>
      </c>
      <c r="E44">
        <v>90029</v>
      </c>
      <c r="F44" t="str">
        <f>INDEX([1]Store_Code!$A$2:$A$10,MATCH(B44,[1]Store_Code!$B$2:$B$10,0))</f>
        <v xml:space="preserve">Glasgow </v>
      </c>
      <c r="G44">
        <v>44</v>
      </c>
    </row>
    <row r="45" spans="1:7" x14ac:dyDescent="0.35">
      <c r="A45" s="1">
        <v>43919</v>
      </c>
      <c r="B45" t="s">
        <v>14</v>
      </c>
      <c r="C45" t="s">
        <v>8</v>
      </c>
      <c r="D45" t="s">
        <v>9</v>
      </c>
      <c r="E45">
        <v>88549</v>
      </c>
      <c r="F45" t="str">
        <f>INDEX([1]Store_Code!$A$2:$A$10,MATCH(B45,[1]Store_Code!$B$2:$B$10,0))</f>
        <v xml:space="preserve">Glasgow </v>
      </c>
      <c r="G45">
        <v>44</v>
      </c>
    </row>
    <row r="46" spans="1:7" x14ac:dyDescent="0.35">
      <c r="A46" s="1">
        <v>43865</v>
      </c>
      <c r="B46" t="s">
        <v>14</v>
      </c>
      <c r="C46" t="s">
        <v>8</v>
      </c>
      <c r="D46" t="s">
        <v>9</v>
      </c>
      <c r="E46">
        <v>88499</v>
      </c>
      <c r="F46" t="str">
        <f>INDEX([1]Store_Code!$A$2:$A$10,MATCH(B46,[1]Store_Code!$B$2:$B$10,0))</f>
        <v xml:space="preserve">Glasgow </v>
      </c>
      <c r="G46">
        <v>44</v>
      </c>
    </row>
    <row r="47" spans="1:7" x14ac:dyDescent="0.35">
      <c r="A47" s="1">
        <v>43917</v>
      </c>
      <c r="B47" t="s">
        <v>14</v>
      </c>
      <c r="C47" t="s">
        <v>8</v>
      </c>
      <c r="D47" t="s">
        <v>9</v>
      </c>
      <c r="E47">
        <v>88280</v>
      </c>
      <c r="F47" t="str">
        <f>INDEX([1]Store_Code!$A$2:$A$10,MATCH(B47,[1]Store_Code!$B$2:$B$10,0))</f>
        <v xml:space="preserve">Glasgow </v>
      </c>
      <c r="G47">
        <v>44</v>
      </c>
    </row>
    <row r="48" spans="1:7" x14ac:dyDescent="0.35">
      <c r="A48" s="1">
        <v>43855</v>
      </c>
      <c r="B48" t="s">
        <v>14</v>
      </c>
      <c r="C48" t="s">
        <v>8</v>
      </c>
      <c r="D48" t="s">
        <v>9</v>
      </c>
      <c r="E48">
        <v>87415</v>
      </c>
      <c r="F48" t="str">
        <f>INDEX([1]Store_Code!$A$2:$A$10,MATCH(B48,[1]Store_Code!$B$2:$B$10,0))</f>
        <v xml:space="preserve">Glasgow </v>
      </c>
      <c r="G48">
        <v>44</v>
      </c>
    </row>
    <row r="49" spans="1:7" x14ac:dyDescent="0.35">
      <c r="A49" s="1">
        <v>43875</v>
      </c>
      <c r="B49" t="s">
        <v>14</v>
      </c>
      <c r="C49" t="s">
        <v>8</v>
      </c>
      <c r="D49" t="s">
        <v>9</v>
      </c>
      <c r="E49">
        <v>86928</v>
      </c>
      <c r="F49" t="str">
        <f>INDEX([1]Store_Code!$A$2:$A$10,MATCH(B49,[1]Store_Code!$B$2:$B$10,0))</f>
        <v xml:space="preserve">Glasgow </v>
      </c>
      <c r="G49">
        <v>44</v>
      </c>
    </row>
    <row r="50" spans="1:7" x14ac:dyDescent="0.35">
      <c r="A50" s="1">
        <v>43885</v>
      </c>
      <c r="B50" t="s">
        <v>14</v>
      </c>
      <c r="C50" t="s">
        <v>8</v>
      </c>
      <c r="D50" t="s">
        <v>9</v>
      </c>
      <c r="E50">
        <v>85927</v>
      </c>
      <c r="F50" t="str">
        <f>INDEX([1]Store_Code!$A$2:$A$10,MATCH(B50,[1]Store_Code!$B$2:$B$10,0))</f>
        <v xml:space="preserve">Glasgow </v>
      </c>
      <c r="G50">
        <v>44</v>
      </c>
    </row>
    <row r="51" spans="1:7" x14ac:dyDescent="0.35">
      <c r="A51" s="1">
        <v>43851</v>
      </c>
      <c r="B51" t="s">
        <v>14</v>
      </c>
      <c r="C51" t="s">
        <v>8</v>
      </c>
      <c r="D51" t="s">
        <v>9</v>
      </c>
      <c r="E51">
        <v>85526</v>
      </c>
      <c r="F51" t="str">
        <f>INDEX([1]Store_Code!$A$2:$A$10,MATCH(B51,[1]Store_Code!$B$2:$B$10,0))</f>
        <v xml:space="preserve">Glasgow </v>
      </c>
      <c r="G51">
        <v>44</v>
      </c>
    </row>
    <row r="52" spans="1:7" x14ac:dyDescent="0.35">
      <c r="A52" s="1">
        <v>43860</v>
      </c>
      <c r="B52" t="s">
        <v>14</v>
      </c>
      <c r="C52" t="s">
        <v>8</v>
      </c>
      <c r="D52" t="s">
        <v>9</v>
      </c>
      <c r="E52">
        <v>85450</v>
      </c>
      <c r="F52" t="str">
        <f>INDEX([1]Store_Code!$A$2:$A$10,MATCH(B52,[1]Store_Code!$B$2:$B$10,0))</f>
        <v xml:space="preserve">Glasgow </v>
      </c>
      <c r="G52">
        <v>44</v>
      </c>
    </row>
    <row r="53" spans="1:7" x14ac:dyDescent="0.35">
      <c r="A53" s="1">
        <v>43893</v>
      </c>
      <c r="B53" t="s">
        <v>14</v>
      </c>
      <c r="C53" t="s">
        <v>8</v>
      </c>
      <c r="D53" t="s">
        <v>9</v>
      </c>
      <c r="E53">
        <v>85363</v>
      </c>
      <c r="F53" t="str">
        <f>INDEX([1]Store_Code!$A$2:$A$10,MATCH(B53,[1]Store_Code!$B$2:$B$10,0))</f>
        <v xml:space="preserve">Glasgow </v>
      </c>
      <c r="G53">
        <v>44</v>
      </c>
    </row>
    <row r="54" spans="1:7" x14ac:dyDescent="0.35">
      <c r="A54" s="1">
        <v>43903</v>
      </c>
      <c r="B54" t="s">
        <v>14</v>
      </c>
      <c r="C54" t="s">
        <v>8</v>
      </c>
      <c r="D54" t="s">
        <v>7</v>
      </c>
      <c r="E54">
        <v>85041</v>
      </c>
      <c r="F54" t="str">
        <f>INDEX([1]Store_Code!$A$2:$A$10,MATCH(B54,[1]Store_Code!$B$2:$B$10,0))</f>
        <v xml:space="preserve">Glasgow </v>
      </c>
      <c r="G54">
        <v>44</v>
      </c>
    </row>
    <row r="55" spans="1:7" x14ac:dyDescent="0.35">
      <c r="A55" s="1">
        <v>43833</v>
      </c>
      <c r="B55" t="s">
        <v>14</v>
      </c>
      <c r="C55" t="s">
        <v>8</v>
      </c>
      <c r="D55" t="s">
        <v>9</v>
      </c>
      <c r="E55">
        <v>85014</v>
      </c>
      <c r="F55" t="str">
        <f>INDEX([1]Store_Code!$A$2:$A$10,MATCH(B55,[1]Store_Code!$B$2:$B$10,0))</f>
        <v xml:space="preserve">Glasgow </v>
      </c>
      <c r="G55">
        <v>44</v>
      </c>
    </row>
    <row r="56" spans="1:7" x14ac:dyDescent="0.35">
      <c r="A56" s="1">
        <v>43834</v>
      </c>
      <c r="B56" t="s">
        <v>14</v>
      </c>
      <c r="C56" t="s">
        <v>8</v>
      </c>
      <c r="D56" t="s">
        <v>9</v>
      </c>
      <c r="E56">
        <v>84993</v>
      </c>
      <c r="F56" t="str">
        <f>INDEX([1]Store_Code!$A$2:$A$10,MATCH(B56,[1]Store_Code!$B$2:$B$10,0))</f>
        <v xml:space="preserve">Glasgow </v>
      </c>
      <c r="G56">
        <v>44</v>
      </c>
    </row>
    <row r="57" spans="1:7" x14ac:dyDescent="0.35">
      <c r="A57" s="1">
        <v>43880</v>
      </c>
      <c r="B57" t="s">
        <v>14</v>
      </c>
      <c r="C57" t="s">
        <v>8</v>
      </c>
      <c r="D57" t="s">
        <v>9</v>
      </c>
      <c r="E57">
        <v>84971</v>
      </c>
      <c r="F57" t="str">
        <f>INDEX([1]Store_Code!$A$2:$A$10,MATCH(B57,[1]Store_Code!$B$2:$B$10,0))</f>
        <v xml:space="preserve">Glasgow </v>
      </c>
      <c r="G57">
        <v>44</v>
      </c>
    </row>
    <row r="58" spans="1:7" x14ac:dyDescent="0.35">
      <c r="A58" s="1">
        <v>43884</v>
      </c>
      <c r="B58" t="s">
        <v>14</v>
      </c>
      <c r="C58" t="s">
        <v>8</v>
      </c>
      <c r="D58" t="s">
        <v>9</v>
      </c>
      <c r="E58">
        <v>84148</v>
      </c>
      <c r="F58" t="str">
        <f>INDEX([1]Store_Code!$A$2:$A$10,MATCH(B58,[1]Store_Code!$B$2:$B$10,0))</f>
        <v xml:space="preserve">Glasgow </v>
      </c>
      <c r="G58">
        <v>44</v>
      </c>
    </row>
    <row r="59" spans="1:7" x14ac:dyDescent="0.35">
      <c r="A59" s="1">
        <v>43861</v>
      </c>
      <c r="B59" t="s">
        <v>14</v>
      </c>
      <c r="C59" t="s">
        <v>8</v>
      </c>
      <c r="D59" t="s">
        <v>9</v>
      </c>
      <c r="E59">
        <v>83863</v>
      </c>
      <c r="F59" t="str">
        <f>INDEX([1]Store_Code!$A$2:$A$10,MATCH(B59,[1]Store_Code!$B$2:$B$10,0))</f>
        <v xml:space="preserve">Glasgow </v>
      </c>
      <c r="G59">
        <v>44</v>
      </c>
    </row>
    <row r="60" spans="1:7" x14ac:dyDescent="0.35">
      <c r="A60" s="1">
        <v>43868</v>
      </c>
      <c r="B60" t="s">
        <v>14</v>
      </c>
      <c r="C60" t="s">
        <v>8</v>
      </c>
      <c r="D60" t="s">
        <v>9</v>
      </c>
      <c r="E60">
        <v>83034</v>
      </c>
      <c r="F60" t="str">
        <f>INDEX([1]Store_Code!$A$2:$A$10,MATCH(B60,[1]Store_Code!$B$2:$B$10,0))</f>
        <v xml:space="preserve">Glasgow </v>
      </c>
      <c r="G60">
        <v>44</v>
      </c>
    </row>
    <row r="61" spans="1:7" x14ac:dyDescent="0.35">
      <c r="A61" s="1">
        <v>43909</v>
      </c>
      <c r="B61" t="s">
        <v>14</v>
      </c>
      <c r="C61" t="s">
        <v>8</v>
      </c>
      <c r="D61" t="s">
        <v>7</v>
      </c>
      <c r="E61">
        <v>81924</v>
      </c>
      <c r="F61" t="str">
        <f>INDEX([1]Store_Code!$A$2:$A$10,MATCH(B61,[1]Store_Code!$B$2:$B$10,0))</f>
        <v xml:space="preserve">Glasgow </v>
      </c>
      <c r="G61">
        <v>44</v>
      </c>
    </row>
    <row r="62" spans="1:7" x14ac:dyDescent="0.35">
      <c r="A62" s="1">
        <v>43837</v>
      </c>
      <c r="B62" t="s">
        <v>14</v>
      </c>
      <c r="C62" t="s">
        <v>8</v>
      </c>
      <c r="D62" t="s">
        <v>9</v>
      </c>
      <c r="E62">
        <v>81826</v>
      </c>
      <c r="F62" t="str">
        <f>INDEX([1]Store_Code!$A$2:$A$10,MATCH(B62,[1]Store_Code!$B$2:$B$10,0))</f>
        <v xml:space="preserve">Glasgow </v>
      </c>
      <c r="G62">
        <v>44</v>
      </c>
    </row>
    <row r="63" spans="1:7" x14ac:dyDescent="0.35">
      <c r="A63" s="1">
        <v>43838</v>
      </c>
      <c r="B63" t="s">
        <v>14</v>
      </c>
      <c r="C63" t="s">
        <v>8</v>
      </c>
      <c r="D63" t="s">
        <v>9</v>
      </c>
      <c r="E63">
        <v>81445</v>
      </c>
      <c r="F63" t="str">
        <f>INDEX([1]Store_Code!$A$2:$A$10,MATCH(B63,[1]Store_Code!$B$2:$B$10,0))</f>
        <v xml:space="preserve">Glasgow </v>
      </c>
      <c r="G63">
        <v>44</v>
      </c>
    </row>
    <row r="64" spans="1:7" x14ac:dyDescent="0.35">
      <c r="A64" s="1">
        <v>43848</v>
      </c>
      <c r="B64" t="s">
        <v>14</v>
      </c>
      <c r="C64" t="s">
        <v>8</v>
      </c>
      <c r="D64" t="s">
        <v>9</v>
      </c>
      <c r="E64">
        <v>81033</v>
      </c>
      <c r="F64" t="str">
        <f>INDEX([1]Store_Code!$A$2:$A$10,MATCH(B64,[1]Store_Code!$B$2:$B$10,0))</f>
        <v xml:space="preserve">Glasgow </v>
      </c>
      <c r="G64">
        <v>44</v>
      </c>
    </row>
    <row r="65" spans="1:7" x14ac:dyDescent="0.35">
      <c r="A65" s="1">
        <v>43836</v>
      </c>
      <c r="B65" t="s">
        <v>14</v>
      </c>
      <c r="C65" t="s">
        <v>8</v>
      </c>
      <c r="D65" t="s">
        <v>9</v>
      </c>
      <c r="E65">
        <v>80807</v>
      </c>
      <c r="F65" t="str">
        <f>INDEX([1]Store_Code!$A$2:$A$10,MATCH(B65,[1]Store_Code!$B$2:$B$10,0))</f>
        <v xml:space="preserve">Glasgow </v>
      </c>
      <c r="G65">
        <v>44</v>
      </c>
    </row>
    <row r="66" spans="1:7" x14ac:dyDescent="0.35">
      <c r="A66" s="1">
        <v>43904</v>
      </c>
      <c r="B66" t="s">
        <v>14</v>
      </c>
      <c r="C66" t="s">
        <v>8</v>
      </c>
      <c r="D66" t="s">
        <v>7</v>
      </c>
      <c r="E66">
        <v>80693</v>
      </c>
      <c r="F66" t="str">
        <f>INDEX([1]Store_Code!$A$2:$A$10,MATCH(B66,[1]Store_Code!$B$2:$B$10,0))</f>
        <v xml:space="preserve">Glasgow </v>
      </c>
      <c r="G66">
        <v>44</v>
      </c>
    </row>
    <row r="67" spans="1:7" x14ac:dyDescent="0.35">
      <c r="A67" s="1">
        <v>43877</v>
      </c>
      <c r="B67" t="s">
        <v>14</v>
      </c>
      <c r="C67" t="s">
        <v>8</v>
      </c>
      <c r="D67" t="s">
        <v>9</v>
      </c>
      <c r="E67">
        <v>80224</v>
      </c>
      <c r="F67" t="str">
        <f>INDEX([1]Store_Code!$A$2:$A$10,MATCH(B67,[1]Store_Code!$B$2:$B$10,0))</f>
        <v xml:space="preserve">Glasgow </v>
      </c>
      <c r="G67">
        <v>44</v>
      </c>
    </row>
    <row r="68" spans="1:7" x14ac:dyDescent="0.35">
      <c r="A68" s="1">
        <v>43874</v>
      </c>
      <c r="B68" t="s">
        <v>14</v>
      </c>
      <c r="C68" t="s">
        <v>8</v>
      </c>
      <c r="D68" t="s">
        <v>9</v>
      </c>
      <c r="E68">
        <v>80004</v>
      </c>
      <c r="F68" t="str">
        <f>INDEX([1]Store_Code!$A$2:$A$10,MATCH(B68,[1]Store_Code!$B$2:$B$10,0))</f>
        <v xml:space="preserve">Glasgow </v>
      </c>
      <c r="G68">
        <v>44</v>
      </c>
    </row>
    <row r="69" spans="1:7" x14ac:dyDescent="0.35">
      <c r="A69" s="1">
        <v>43831</v>
      </c>
      <c r="B69" t="s">
        <v>14</v>
      </c>
      <c r="C69" t="s">
        <v>8</v>
      </c>
      <c r="D69" t="s">
        <v>9</v>
      </c>
      <c r="E69">
        <v>78644</v>
      </c>
      <c r="F69" t="str">
        <f>INDEX([1]Store_Code!$A$2:$A$10,MATCH(B69,[1]Store_Code!$B$2:$B$10,0))</f>
        <v xml:space="preserve">Glasgow </v>
      </c>
      <c r="G69">
        <v>44</v>
      </c>
    </row>
    <row r="70" spans="1:7" x14ac:dyDescent="0.35">
      <c r="A70" s="1">
        <v>43864</v>
      </c>
      <c r="B70" t="s">
        <v>14</v>
      </c>
      <c r="C70" t="s">
        <v>8</v>
      </c>
      <c r="D70" t="s">
        <v>9</v>
      </c>
      <c r="E70">
        <v>78427</v>
      </c>
      <c r="F70" t="str">
        <f>INDEX([1]Store_Code!$A$2:$A$10,MATCH(B70,[1]Store_Code!$B$2:$B$10,0))</f>
        <v xml:space="preserve">Glasgow </v>
      </c>
      <c r="G70">
        <v>44</v>
      </c>
    </row>
    <row r="71" spans="1:7" x14ac:dyDescent="0.35">
      <c r="A71" s="1">
        <v>43859</v>
      </c>
      <c r="B71" t="s">
        <v>14</v>
      </c>
      <c r="C71" t="s">
        <v>8</v>
      </c>
      <c r="D71" t="s">
        <v>9</v>
      </c>
      <c r="E71">
        <v>77755</v>
      </c>
      <c r="F71" t="str">
        <f>INDEX([1]Store_Code!$A$2:$A$10,MATCH(B71,[1]Store_Code!$B$2:$B$10,0))</f>
        <v xml:space="preserve">Glasgow </v>
      </c>
      <c r="G71">
        <v>44</v>
      </c>
    </row>
    <row r="72" spans="1:7" x14ac:dyDescent="0.35">
      <c r="A72" s="1">
        <v>43898</v>
      </c>
      <c r="B72" t="s">
        <v>14</v>
      </c>
      <c r="C72" t="s">
        <v>8</v>
      </c>
      <c r="D72" t="s">
        <v>9</v>
      </c>
      <c r="E72">
        <v>77720</v>
      </c>
      <c r="F72" t="str">
        <f>INDEX([1]Store_Code!$A$2:$A$10,MATCH(B72,[1]Store_Code!$B$2:$B$10,0))</f>
        <v xml:space="preserve">Glasgow </v>
      </c>
      <c r="G72">
        <v>44</v>
      </c>
    </row>
    <row r="73" spans="1:7" x14ac:dyDescent="0.35">
      <c r="A73" s="1">
        <v>43873</v>
      </c>
      <c r="B73" t="s">
        <v>14</v>
      </c>
      <c r="C73" t="s">
        <v>8</v>
      </c>
      <c r="D73" t="s">
        <v>9</v>
      </c>
      <c r="E73">
        <v>77402</v>
      </c>
      <c r="F73" t="str">
        <f>INDEX([1]Store_Code!$A$2:$A$10,MATCH(B73,[1]Store_Code!$B$2:$B$10,0))</f>
        <v xml:space="preserve">Glasgow </v>
      </c>
      <c r="G73">
        <v>44</v>
      </c>
    </row>
    <row r="74" spans="1:7" x14ac:dyDescent="0.35">
      <c r="A74" s="1">
        <v>43882</v>
      </c>
      <c r="B74" t="s">
        <v>14</v>
      </c>
      <c r="C74" t="s">
        <v>8</v>
      </c>
      <c r="D74" t="s">
        <v>9</v>
      </c>
      <c r="E74">
        <v>77225</v>
      </c>
      <c r="F74" t="str">
        <f>INDEX([1]Store_Code!$A$2:$A$10,MATCH(B74,[1]Store_Code!$B$2:$B$10,0))</f>
        <v xml:space="preserve">Glasgow </v>
      </c>
      <c r="G74">
        <v>44</v>
      </c>
    </row>
    <row r="75" spans="1:7" x14ac:dyDescent="0.35">
      <c r="A75" s="1">
        <v>43912</v>
      </c>
      <c r="B75" t="s">
        <v>14</v>
      </c>
      <c r="C75" t="s">
        <v>8</v>
      </c>
      <c r="D75" t="s">
        <v>7</v>
      </c>
      <c r="E75">
        <v>77079</v>
      </c>
      <c r="F75" t="str">
        <f>INDEX([1]Store_Code!$A$2:$A$10,MATCH(B75,[1]Store_Code!$B$2:$B$10,0))</f>
        <v xml:space="preserve">Glasgow </v>
      </c>
      <c r="G75">
        <v>44</v>
      </c>
    </row>
    <row r="76" spans="1:7" x14ac:dyDescent="0.35">
      <c r="A76" s="1">
        <v>43896</v>
      </c>
      <c r="B76" t="s">
        <v>14</v>
      </c>
      <c r="C76" t="s">
        <v>8</v>
      </c>
      <c r="D76" t="s">
        <v>9</v>
      </c>
      <c r="E76">
        <v>76870</v>
      </c>
      <c r="F76" t="str">
        <f>INDEX([1]Store_Code!$A$2:$A$10,MATCH(B76,[1]Store_Code!$B$2:$B$10,0))</f>
        <v xml:space="preserve">Glasgow </v>
      </c>
      <c r="G76">
        <v>44</v>
      </c>
    </row>
    <row r="77" spans="1:7" x14ac:dyDescent="0.35">
      <c r="A77" s="1">
        <v>43862</v>
      </c>
      <c r="B77" t="s">
        <v>14</v>
      </c>
      <c r="C77" t="s">
        <v>8</v>
      </c>
      <c r="D77" t="s">
        <v>9</v>
      </c>
      <c r="E77">
        <v>76715</v>
      </c>
      <c r="F77" t="str">
        <f>INDEX([1]Store_Code!$A$2:$A$10,MATCH(B77,[1]Store_Code!$B$2:$B$10,0))</f>
        <v xml:space="preserve">Glasgow </v>
      </c>
      <c r="G77">
        <v>44</v>
      </c>
    </row>
    <row r="78" spans="1:7" x14ac:dyDescent="0.35">
      <c r="A78" s="1">
        <v>43905</v>
      </c>
      <c r="B78" t="s">
        <v>14</v>
      </c>
      <c r="C78" t="s">
        <v>8</v>
      </c>
      <c r="D78" t="s">
        <v>7</v>
      </c>
      <c r="E78">
        <v>76516</v>
      </c>
      <c r="F78" t="str">
        <f>INDEX([1]Store_Code!$A$2:$A$10,MATCH(B78,[1]Store_Code!$B$2:$B$10,0))</f>
        <v xml:space="preserve">Glasgow </v>
      </c>
      <c r="G78">
        <v>44</v>
      </c>
    </row>
    <row r="79" spans="1:7" x14ac:dyDescent="0.35">
      <c r="A79" s="1">
        <v>43918</v>
      </c>
      <c r="B79" t="s">
        <v>14</v>
      </c>
      <c r="C79" t="s">
        <v>8</v>
      </c>
      <c r="D79" t="s">
        <v>9</v>
      </c>
      <c r="E79">
        <v>76342</v>
      </c>
      <c r="F79" t="str">
        <f>INDEX([1]Store_Code!$A$2:$A$10,MATCH(B79,[1]Store_Code!$B$2:$B$10,0))</f>
        <v xml:space="preserve">Glasgow </v>
      </c>
      <c r="G79">
        <v>44</v>
      </c>
    </row>
    <row r="80" spans="1:7" x14ac:dyDescent="0.35">
      <c r="A80" s="1">
        <v>43842</v>
      </c>
      <c r="B80" t="s">
        <v>14</v>
      </c>
      <c r="C80" t="s">
        <v>8</v>
      </c>
      <c r="D80" t="s">
        <v>9</v>
      </c>
      <c r="E80">
        <v>76286</v>
      </c>
      <c r="F80" t="str">
        <f>INDEX([1]Store_Code!$A$2:$A$10,MATCH(B80,[1]Store_Code!$B$2:$B$10,0))</f>
        <v xml:space="preserve">Glasgow </v>
      </c>
      <c r="G80">
        <v>44</v>
      </c>
    </row>
    <row r="81" spans="1:7" x14ac:dyDescent="0.35">
      <c r="A81" s="1">
        <v>43844</v>
      </c>
      <c r="B81" t="s">
        <v>14</v>
      </c>
      <c r="C81" t="s">
        <v>8</v>
      </c>
      <c r="D81" t="s">
        <v>9</v>
      </c>
      <c r="E81">
        <v>75898</v>
      </c>
      <c r="F81" t="str">
        <f>INDEX([1]Store_Code!$A$2:$A$10,MATCH(B81,[1]Store_Code!$B$2:$B$10,0))</f>
        <v xml:space="preserve">Glasgow </v>
      </c>
      <c r="G81">
        <v>44</v>
      </c>
    </row>
    <row r="82" spans="1:7" x14ac:dyDescent="0.35">
      <c r="A82" s="1">
        <v>43879</v>
      </c>
      <c r="B82" t="s">
        <v>14</v>
      </c>
      <c r="C82" t="s">
        <v>8</v>
      </c>
      <c r="D82" t="s">
        <v>9</v>
      </c>
      <c r="E82">
        <v>75743</v>
      </c>
      <c r="F82" t="str">
        <f>INDEX([1]Store_Code!$A$2:$A$10,MATCH(B82,[1]Store_Code!$B$2:$B$10,0))</f>
        <v xml:space="preserve">Glasgow </v>
      </c>
      <c r="G82">
        <v>44</v>
      </c>
    </row>
    <row r="83" spans="1:7" x14ac:dyDescent="0.35">
      <c r="A83" s="1">
        <v>43872</v>
      </c>
      <c r="B83" t="s">
        <v>14</v>
      </c>
      <c r="C83" t="s">
        <v>8</v>
      </c>
      <c r="D83" t="s">
        <v>9</v>
      </c>
      <c r="E83">
        <v>75557</v>
      </c>
      <c r="F83" t="str">
        <f>INDEX([1]Store_Code!$A$2:$A$10,MATCH(B83,[1]Store_Code!$B$2:$B$10,0))</f>
        <v xml:space="preserve">Glasgow </v>
      </c>
      <c r="G83">
        <v>44</v>
      </c>
    </row>
    <row r="84" spans="1:7" x14ac:dyDescent="0.35">
      <c r="A84" s="1">
        <v>43887</v>
      </c>
      <c r="B84" t="s">
        <v>14</v>
      </c>
      <c r="C84" t="s">
        <v>8</v>
      </c>
      <c r="D84" t="s">
        <v>9</v>
      </c>
      <c r="E84">
        <v>75213</v>
      </c>
      <c r="F84" t="str">
        <f>INDEX([1]Store_Code!$A$2:$A$10,MATCH(B84,[1]Store_Code!$B$2:$B$10,0))</f>
        <v xml:space="preserve">Glasgow </v>
      </c>
      <c r="G84">
        <v>44</v>
      </c>
    </row>
    <row r="85" spans="1:7" x14ac:dyDescent="0.35">
      <c r="A85" s="1">
        <v>43897</v>
      </c>
      <c r="B85" t="s">
        <v>14</v>
      </c>
      <c r="C85" t="s">
        <v>8</v>
      </c>
      <c r="D85" t="s">
        <v>9</v>
      </c>
      <c r="E85">
        <v>74675</v>
      </c>
      <c r="F85" t="str">
        <f>INDEX([1]Store_Code!$A$2:$A$10,MATCH(B85,[1]Store_Code!$B$2:$B$10,0))</f>
        <v xml:space="preserve">Glasgow </v>
      </c>
      <c r="G85">
        <v>44</v>
      </c>
    </row>
    <row r="86" spans="1:7" x14ac:dyDescent="0.35">
      <c r="A86" s="1">
        <v>43832</v>
      </c>
      <c r="B86" t="s">
        <v>14</v>
      </c>
      <c r="C86" t="s">
        <v>8</v>
      </c>
      <c r="D86" t="s">
        <v>9</v>
      </c>
      <c r="E86">
        <v>74524</v>
      </c>
      <c r="F86" t="str">
        <f>INDEX([1]Store_Code!$A$2:$A$10,MATCH(B86,[1]Store_Code!$B$2:$B$10,0))</f>
        <v xml:space="preserve">Glasgow </v>
      </c>
      <c r="G86">
        <v>44</v>
      </c>
    </row>
    <row r="87" spans="1:7" x14ac:dyDescent="0.35">
      <c r="A87" s="1">
        <v>43867</v>
      </c>
      <c r="B87" t="s">
        <v>14</v>
      </c>
      <c r="C87" t="s">
        <v>8</v>
      </c>
      <c r="D87" t="s">
        <v>9</v>
      </c>
      <c r="E87">
        <v>74191</v>
      </c>
      <c r="F87" t="str">
        <f>INDEX([1]Store_Code!$A$2:$A$10,MATCH(B87,[1]Store_Code!$B$2:$B$10,0))</f>
        <v xml:space="preserve">Glasgow </v>
      </c>
      <c r="G87">
        <v>44</v>
      </c>
    </row>
    <row r="88" spans="1:7" x14ac:dyDescent="0.35">
      <c r="A88" s="1">
        <v>43847</v>
      </c>
      <c r="B88" t="s">
        <v>14</v>
      </c>
      <c r="C88" t="s">
        <v>8</v>
      </c>
      <c r="D88" t="s">
        <v>9</v>
      </c>
      <c r="E88">
        <v>73437</v>
      </c>
      <c r="F88" t="str">
        <f>INDEX([1]Store_Code!$A$2:$A$10,MATCH(B88,[1]Store_Code!$B$2:$B$10,0))</f>
        <v xml:space="preserve">Glasgow </v>
      </c>
      <c r="G88">
        <v>44</v>
      </c>
    </row>
    <row r="89" spans="1:7" x14ac:dyDescent="0.35">
      <c r="A89" s="1">
        <v>43891</v>
      </c>
      <c r="B89" t="s">
        <v>14</v>
      </c>
      <c r="C89" t="s">
        <v>8</v>
      </c>
      <c r="D89" t="s">
        <v>9</v>
      </c>
      <c r="E89">
        <v>73018</v>
      </c>
      <c r="F89" t="str">
        <f>INDEX([1]Store_Code!$A$2:$A$10,MATCH(B89,[1]Store_Code!$B$2:$B$10,0))</f>
        <v xml:space="preserve">Glasgow </v>
      </c>
      <c r="G89">
        <v>44</v>
      </c>
    </row>
    <row r="90" spans="1:7" x14ac:dyDescent="0.35">
      <c r="A90" s="1">
        <v>43840</v>
      </c>
      <c r="B90" t="s">
        <v>14</v>
      </c>
      <c r="C90" t="s">
        <v>8</v>
      </c>
      <c r="D90" t="s">
        <v>9</v>
      </c>
      <c r="E90">
        <v>73016</v>
      </c>
      <c r="F90" t="str">
        <f>INDEX([1]Store_Code!$A$2:$A$10,MATCH(B90,[1]Store_Code!$B$2:$B$10,0))</f>
        <v xml:space="preserve">Glasgow </v>
      </c>
      <c r="G90">
        <v>44</v>
      </c>
    </row>
    <row r="91" spans="1:7" x14ac:dyDescent="0.35">
      <c r="A91" s="1">
        <v>43866</v>
      </c>
      <c r="B91" t="s">
        <v>14</v>
      </c>
      <c r="C91" t="s">
        <v>8</v>
      </c>
      <c r="D91" t="s">
        <v>9</v>
      </c>
      <c r="E91">
        <v>72993</v>
      </c>
      <c r="F91" t="str">
        <f>INDEX([1]Store_Code!$A$2:$A$10,MATCH(B91,[1]Store_Code!$B$2:$B$10,0))</f>
        <v xml:space="preserve">Glasgow </v>
      </c>
      <c r="G91">
        <v>44</v>
      </c>
    </row>
    <row r="92" spans="1:7" x14ac:dyDescent="0.35">
      <c r="A92" s="1">
        <v>43906</v>
      </c>
      <c r="B92" t="s">
        <v>18</v>
      </c>
      <c r="C92" t="s">
        <v>8</v>
      </c>
      <c r="D92" t="s">
        <v>9</v>
      </c>
      <c r="E92">
        <v>65202</v>
      </c>
      <c r="F92" t="str">
        <f>INDEX([1]Store_Code!$A$2:$A$10,MATCH(B92,[1]Store_Code!$B$2:$B$10,0))</f>
        <v>Edinburgh</v>
      </c>
      <c r="G92">
        <v>39</v>
      </c>
    </row>
    <row r="93" spans="1:7" x14ac:dyDescent="0.35">
      <c r="A93" s="1">
        <v>43908</v>
      </c>
      <c r="B93" t="s">
        <v>18</v>
      </c>
      <c r="C93" t="s">
        <v>8</v>
      </c>
      <c r="D93" t="s">
        <v>9</v>
      </c>
      <c r="E93">
        <v>63656</v>
      </c>
      <c r="F93" t="str">
        <f>INDEX([1]Store_Code!$A$2:$A$10,MATCH(B93,[1]Store_Code!$B$2:$B$10,0))</f>
        <v>Edinburgh</v>
      </c>
      <c r="G93">
        <v>39</v>
      </c>
    </row>
    <row r="94" spans="1:7" x14ac:dyDescent="0.35">
      <c r="A94" s="1">
        <v>43907</v>
      </c>
      <c r="B94" t="s">
        <v>18</v>
      </c>
      <c r="C94" t="s">
        <v>8</v>
      </c>
      <c r="D94" t="s">
        <v>9</v>
      </c>
      <c r="E94">
        <v>63365</v>
      </c>
      <c r="F94" t="str">
        <f>INDEX([1]Store_Code!$A$2:$A$10,MATCH(B94,[1]Store_Code!$B$2:$B$10,0))</f>
        <v>Edinburgh</v>
      </c>
      <c r="G94">
        <v>39</v>
      </c>
    </row>
    <row r="95" spans="1:7" x14ac:dyDescent="0.35">
      <c r="A95" s="1">
        <v>43902</v>
      </c>
      <c r="B95" t="s">
        <v>18</v>
      </c>
      <c r="C95" t="s">
        <v>8</v>
      </c>
      <c r="D95" t="s">
        <v>9</v>
      </c>
      <c r="E95">
        <v>62768</v>
      </c>
      <c r="F95" t="str">
        <f>INDEX([1]Store_Code!$A$2:$A$10,MATCH(B95,[1]Store_Code!$B$2:$B$10,0))</f>
        <v>Edinburgh</v>
      </c>
      <c r="G95">
        <v>39</v>
      </c>
    </row>
    <row r="96" spans="1:7" x14ac:dyDescent="0.35">
      <c r="A96" s="1">
        <v>43900</v>
      </c>
      <c r="B96" t="s">
        <v>18</v>
      </c>
      <c r="C96" t="s">
        <v>8</v>
      </c>
      <c r="D96" t="s">
        <v>9</v>
      </c>
      <c r="E96">
        <v>62352</v>
      </c>
      <c r="F96" t="str">
        <f>INDEX([1]Store_Code!$A$2:$A$10,MATCH(B96,[1]Store_Code!$B$2:$B$10,0))</f>
        <v>Edinburgh</v>
      </c>
      <c r="G96">
        <v>39</v>
      </c>
    </row>
    <row r="97" spans="1:7" x14ac:dyDescent="0.35">
      <c r="A97" s="1">
        <v>43876</v>
      </c>
      <c r="B97" t="s">
        <v>18</v>
      </c>
      <c r="C97" t="s">
        <v>8</v>
      </c>
      <c r="D97" t="s">
        <v>9</v>
      </c>
      <c r="E97">
        <v>62003</v>
      </c>
      <c r="F97" t="str">
        <f>INDEX([1]Store_Code!$A$2:$A$10,MATCH(B97,[1]Store_Code!$B$2:$B$10,0))</f>
        <v>Edinburgh</v>
      </c>
      <c r="G97">
        <v>39</v>
      </c>
    </row>
    <row r="98" spans="1:7" x14ac:dyDescent="0.35">
      <c r="A98" s="1">
        <v>43835</v>
      </c>
      <c r="B98" t="s">
        <v>18</v>
      </c>
      <c r="C98" t="s">
        <v>8</v>
      </c>
      <c r="D98" t="s">
        <v>9</v>
      </c>
      <c r="E98">
        <v>61985</v>
      </c>
      <c r="F98" t="str">
        <f>INDEX([1]Store_Code!$A$2:$A$10,MATCH(B98,[1]Store_Code!$B$2:$B$10,0))</f>
        <v>Edinburgh</v>
      </c>
      <c r="G98">
        <v>39</v>
      </c>
    </row>
    <row r="99" spans="1:7" x14ac:dyDescent="0.35">
      <c r="A99" s="1">
        <v>43911</v>
      </c>
      <c r="B99" t="s">
        <v>18</v>
      </c>
      <c r="C99" t="s">
        <v>8</v>
      </c>
      <c r="D99" t="s">
        <v>9</v>
      </c>
      <c r="E99">
        <v>61744</v>
      </c>
      <c r="F99" t="str">
        <f>INDEX([1]Store_Code!$A$2:$A$10,MATCH(B99,[1]Store_Code!$B$2:$B$10,0))</f>
        <v>Edinburgh</v>
      </c>
      <c r="G99">
        <v>39</v>
      </c>
    </row>
    <row r="100" spans="1:7" x14ac:dyDescent="0.35">
      <c r="A100" s="1">
        <v>43839</v>
      </c>
      <c r="B100" t="s">
        <v>18</v>
      </c>
      <c r="C100" t="s">
        <v>8</v>
      </c>
      <c r="D100" t="s">
        <v>9</v>
      </c>
      <c r="E100">
        <v>61699</v>
      </c>
      <c r="F100" t="str">
        <f>INDEX([1]Store_Code!$A$2:$A$10,MATCH(B100,[1]Store_Code!$B$2:$B$10,0))</f>
        <v>Edinburgh</v>
      </c>
      <c r="G100">
        <v>39</v>
      </c>
    </row>
    <row r="101" spans="1:7" x14ac:dyDescent="0.35">
      <c r="A101" s="1">
        <v>43894</v>
      </c>
      <c r="B101" t="s">
        <v>18</v>
      </c>
      <c r="C101" t="s">
        <v>8</v>
      </c>
      <c r="D101" t="s">
        <v>9</v>
      </c>
      <c r="E101">
        <v>61630</v>
      </c>
      <c r="F101" t="str">
        <f>INDEX([1]Store_Code!$A$2:$A$10,MATCH(B101,[1]Store_Code!$B$2:$B$10,0))</f>
        <v>Edinburgh</v>
      </c>
      <c r="G101">
        <v>39</v>
      </c>
    </row>
    <row r="102" spans="1:7" x14ac:dyDescent="0.35">
      <c r="A102" s="1">
        <v>43883</v>
      </c>
      <c r="B102" t="s">
        <v>18</v>
      </c>
      <c r="C102" t="s">
        <v>8</v>
      </c>
      <c r="D102" t="s">
        <v>9</v>
      </c>
      <c r="E102">
        <v>61623</v>
      </c>
      <c r="F102" t="str">
        <f>INDEX([1]Store_Code!$A$2:$A$10,MATCH(B102,[1]Store_Code!$B$2:$B$10,0))</f>
        <v>Edinburgh</v>
      </c>
      <c r="G102">
        <v>39</v>
      </c>
    </row>
    <row r="103" spans="1:7" x14ac:dyDescent="0.35">
      <c r="A103" s="1">
        <v>43916</v>
      </c>
      <c r="B103" t="s">
        <v>18</v>
      </c>
      <c r="C103" t="s">
        <v>8</v>
      </c>
      <c r="D103" t="s">
        <v>9</v>
      </c>
      <c r="E103">
        <v>61480</v>
      </c>
      <c r="F103" t="str">
        <f>INDEX([1]Store_Code!$A$2:$A$10,MATCH(B103,[1]Store_Code!$B$2:$B$10,0))</f>
        <v>Edinburgh</v>
      </c>
      <c r="G103">
        <v>39</v>
      </c>
    </row>
    <row r="104" spans="1:7" x14ac:dyDescent="0.35">
      <c r="A104" s="1">
        <v>43856</v>
      </c>
      <c r="B104" t="s">
        <v>18</v>
      </c>
      <c r="C104" t="s">
        <v>8</v>
      </c>
      <c r="D104" t="s">
        <v>9</v>
      </c>
      <c r="E104">
        <v>61427</v>
      </c>
      <c r="F104" t="str">
        <f>INDEX([1]Store_Code!$A$2:$A$10,MATCH(B104,[1]Store_Code!$B$2:$B$10,0))</f>
        <v>Edinburgh</v>
      </c>
      <c r="G104">
        <v>39</v>
      </c>
    </row>
    <row r="105" spans="1:7" x14ac:dyDescent="0.35">
      <c r="A105" s="1">
        <v>43895</v>
      </c>
      <c r="B105" t="s">
        <v>18</v>
      </c>
      <c r="C105" t="s">
        <v>8</v>
      </c>
      <c r="D105" t="s">
        <v>9</v>
      </c>
      <c r="E105">
        <v>61348</v>
      </c>
      <c r="F105" t="str">
        <f>INDEX([1]Store_Code!$A$2:$A$10,MATCH(B105,[1]Store_Code!$B$2:$B$10,0))</f>
        <v>Edinburgh</v>
      </c>
      <c r="G105">
        <v>39</v>
      </c>
    </row>
    <row r="106" spans="1:7" x14ac:dyDescent="0.35">
      <c r="A106" s="1">
        <v>43913</v>
      </c>
      <c r="B106" t="s">
        <v>18</v>
      </c>
      <c r="C106" t="s">
        <v>8</v>
      </c>
      <c r="D106" t="s">
        <v>9</v>
      </c>
      <c r="E106">
        <v>61338</v>
      </c>
      <c r="F106" t="str">
        <f>INDEX([1]Store_Code!$A$2:$A$10,MATCH(B106,[1]Store_Code!$B$2:$B$10,0))</f>
        <v>Edinburgh</v>
      </c>
      <c r="G106">
        <v>39</v>
      </c>
    </row>
    <row r="107" spans="1:7" x14ac:dyDescent="0.35">
      <c r="A107" s="1">
        <v>43853</v>
      </c>
      <c r="B107" t="s">
        <v>18</v>
      </c>
      <c r="C107" t="s">
        <v>8</v>
      </c>
      <c r="D107" t="s">
        <v>9</v>
      </c>
      <c r="E107">
        <v>61281</v>
      </c>
      <c r="F107" t="str">
        <f>INDEX([1]Store_Code!$A$2:$A$10,MATCH(B107,[1]Store_Code!$B$2:$B$10,0))</f>
        <v>Edinburgh</v>
      </c>
      <c r="G107">
        <v>39</v>
      </c>
    </row>
    <row r="108" spans="1:7" x14ac:dyDescent="0.35">
      <c r="A108" s="1">
        <v>43857</v>
      </c>
      <c r="B108" t="s">
        <v>18</v>
      </c>
      <c r="C108" t="s">
        <v>8</v>
      </c>
      <c r="D108" t="s">
        <v>9</v>
      </c>
      <c r="E108">
        <v>61194</v>
      </c>
      <c r="F108" t="str">
        <f>INDEX([1]Store_Code!$A$2:$A$10,MATCH(B108,[1]Store_Code!$B$2:$B$10,0))</f>
        <v>Edinburgh</v>
      </c>
      <c r="G108">
        <v>39</v>
      </c>
    </row>
    <row r="109" spans="1:7" x14ac:dyDescent="0.35">
      <c r="A109" s="1">
        <v>43892</v>
      </c>
      <c r="B109" t="s">
        <v>18</v>
      </c>
      <c r="C109" t="s">
        <v>8</v>
      </c>
      <c r="D109" t="s">
        <v>9</v>
      </c>
      <c r="E109">
        <v>60888</v>
      </c>
      <c r="F109" t="str">
        <f>INDEX([1]Store_Code!$A$2:$A$10,MATCH(B109,[1]Store_Code!$B$2:$B$10,0))</f>
        <v>Edinburgh</v>
      </c>
      <c r="G109">
        <v>39</v>
      </c>
    </row>
    <row r="110" spans="1:7" x14ac:dyDescent="0.35">
      <c r="A110" s="1">
        <v>43914</v>
      </c>
      <c r="B110" t="s">
        <v>18</v>
      </c>
      <c r="C110" t="s">
        <v>8</v>
      </c>
      <c r="D110" t="s">
        <v>9</v>
      </c>
      <c r="E110">
        <v>60638</v>
      </c>
      <c r="F110" t="str">
        <f>INDEX([1]Store_Code!$A$2:$A$10,MATCH(B110,[1]Store_Code!$B$2:$B$10,0))</f>
        <v>Edinburgh</v>
      </c>
      <c r="G110">
        <v>39</v>
      </c>
    </row>
    <row r="111" spans="1:7" x14ac:dyDescent="0.35">
      <c r="A111" s="1">
        <v>43843</v>
      </c>
      <c r="B111" t="s">
        <v>18</v>
      </c>
      <c r="C111" t="s">
        <v>8</v>
      </c>
      <c r="D111" t="s">
        <v>9</v>
      </c>
      <c r="E111">
        <v>60587</v>
      </c>
      <c r="F111" t="str">
        <f>INDEX([1]Store_Code!$A$2:$A$10,MATCH(B111,[1]Store_Code!$B$2:$B$10,0))</f>
        <v>Edinburgh</v>
      </c>
      <c r="G111">
        <v>39</v>
      </c>
    </row>
    <row r="112" spans="1:7" x14ac:dyDescent="0.35">
      <c r="A112" s="1">
        <v>43846</v>
      </c>
      <c r="B112" t="s">
        <v>18</v>
      </c>
      <c r="C112" t="s">
        <v>8</v>
      </c>
      <c r="D112" t="s">
        <v>9</v>
      </c>
      <c r="E112">
        <v>60509</v>
      </c>
      <c r="F112" t="str">
        <f>INDEX([1]Store_Code!$A$2:$A$10,MATCH(B112,[1]Store_Code!$B$2:$B$10,0))</f>
        <v>Edinburgh</v>
      </c>
      <c r="G112">
        <v>39</v>
      </c>
    </row>
    <row r="113" spans="1:7" x14ac:dyDescent="0.35">
      <c r="A113" s="1">
        <v>43901</v>
      </c>
      <c r="B113" t="s">
        <v>18</v>
      </c>
      <c r="C113" t="s">
        <v>8</v>
      </c>
      <c r="D113" t="s">
        <v>9</v>
      </c>
      <c r="E113">
        <v>60310</v>
      </c>
      <c r="F113" t="str">
        <f>INDEX([1]Store_Code!$A$2:$A$10,MATCH(B113,[1]Store_Code!$B$2:$B$10,0))</f>
        <v>Edinburgh</v>
      </c>
      <c r="G113">
        <v>39</v>
      </c>
    </row>
    <row r="114" spans="1:7" x14ac:dyDescent="0.35">
      <c r="A114" s="1">
        <v>43858</v>
      </c>
      <c r="B114" t="s">
        <v>18</v>
      </c>
      <c r="C114" t="s">
        <v>8</v>
      </c>
      <c r="D114" t="s">
        <v>9</v>
      </c>
      <c r="E114">
        <v>60307</v>
      </c>
      <c r="F114" t="str">
        <f>INDEX([1]Store_Code!$A$2:$A$10,MATCH(B114,[1]Store_Code!$B$2:$B$10,0))</f>
        <v>Edinburgh</v>
      </c>
      <c r="G114">
        <v>39</v>
      </c>
    </row>
    <row r="115" spans="1:7" x14ac:dyDescent="0.35">
      <c r="A115" s="1">
        <v>43921</v>
      </c>
      <c r="B115" t="s">
        <v>18</v>
      </c>
      <c r="C115" t="s">
        <v>8</v>
      </c>
      <c r="D115" t="s">
        <v>9</v>
      </c>
      <c r="E115">
        <v>60263</v>
      </c>
      <c r="F115" t="str">
        <f>INDEX([1]Store_Code!$A$2:$A$10,MATCH(B115,[1]Store_Code!$B$2:$B$10,0))</f>
        <v>Edinburgh</v>
      </c>
      <c r="G115">
        <v>39</v>
      </c>
    </row>
    <row r="116" spans="1:7" x14ac:dyDescent="0.35">
      <c r="A116" s="1">
        <v>43888</v>
      </c>
      <c r="B116" t="s">
        <v>18</v>
      </c>
      <c r="C116" t="s">
        <v>8</v>
      </c>
      <c r="D116" t="s">
        <v>9</v>
      </c>
      <c r="E116">
        <v>60244</v>
      </c>
      <c r="F116" t="str">
        <f>INDEX([1]Store_Code!$A$2:$A$10,MATCH(B116,[1]Store_Code!$B$2:$B$10,0))</f>
        <v>Edinburgh</v>
      </c>
      <c r="G116">
        <v>39</v>
      </c>
    </row>
    <row r="117" spans="1:7" x14ac:dyDescent="0.35">
      <c r="A117" s="1">
        <v>43910</v>
      </c>
      <c r="B117" t="s">
        <v>18</v>
      </c>
      <c r="C117" t="s">
        <v>8</v>
      </c>
      <c r="D117" t="s">
        <v>9</v>
      </c>
      <c r="E117">
        <v>60157</v>
      </c>
      <c r="F117" t="str">
        <f>INDEX([1]Store_Code!$A$2:$A$10,MATCH(B117,[1]Store_Code!$B$2:$B$10,0))</f>
        <v>Edinburgh</v>
      </c>
      <c r="G117">
        <v>39</v>
      </c>
    </row>
    <row r="118" spans="1:7" x14ac:dyDescent="0.35">
      <c r="A118" s="1">
        <v>43886</v>
      </c>
      <c r="B118" t="s">
        <v>18</v>
      </c>
      <c r="C118" t="s">
        <v>8</v>
      </c>
      <c r="D118" t="s">
        <v>9</v>
      </c>
      <c r="E118">
        <v>60067</v>
      </c>
      <c r="F118" t="str">
        <f>INDEX([1]Store_Code!$A$2:$A$10,MATCH(B118,[1]Store_Code!$B$2:$B$10,0))</f>
        <v>Edinburgh</v>
      </c>
      <c r="G118">
        <v>39</v>
      </c>
    </row>
    <row r="119" spans="1:7" x14ac:dyDescent="0.35">
      <c r="A119" s="1">
        <v>43889</v>
      </c>
      <c r="B119" t="s">
        <v>18</v>
      </c>
      <c r="C119" t="s">
        <v>8</v>
      </c>
      <c r="D119" t="s">
        <v>9</v>
      </c>
      <c r="E119">
        <v>60034</v>
      </c>
      <c r="F119" t="str">
        <f>INDEX([1]Store_Code!$A$2:$A$10,MATCH(B119,[1]Store_Code!$B$2:$B$10,0))</f>
        <v>Edinburgh</v>
      </c>
      <c r="G119">
        <v>39</v>
      </c>
    </row>
    <row r="120" spans="1:7" x14ac:dyDescent="0.35">
      <c r="A120" s="1">
        <v>43866</v>
      </c>
      <c r="B120" t="s">
        <v>18</v>
      </c>
      <c r="C120" t="s">
        <v>8</v>
      </c>
      <c r="D120" t="s">
        <v>9</v>
      </c>
      <c r="E120">
        <v>60027</v>
      </c>
      <c r="F120" t="str">
        <f>INDEX([1]Store_Code!$A$2:$A$10,MATCH(B120,[1]Store_Code!$B$2:$B$10,0))</f>
        <v>Edinburgh</v>
      </c>
      <c r="G120">
        <v>39</v>
      </c>
    </row>
    <row r="121" spans="1:7" x14ac:dyDescent="0.35">
      <c r="A121" s="1">
        <v>43841</v>
      </c>
      <c r="B121" t="s">
        <v>18</v>
      </c>
      <c r="C121" t="s">
        <v>8</v>
      </c>
      <c r="D121" t="s">
        <v>9</v>
      </c>
      <c r="E121">
        <v>59993</v>
      </c>
      <c r="F121" t="str">
        <f>INDEX([1]Store_Code!$A$2:$A$10,MATCH(B121,[1]Store_Code!$B$2:$B$10,0))</f>
        <v>Edinburgh</v>
      </c>
      <c r="G121">
        <v>39</v>
      </c>
    </row>
    <row r="122" spans="1:7" x14ac:dyDescent="0.35">
      <c r="A122" s="1">
        <v>43863</v>
      </c>
      <c r="B122" t="s">
        <v>18</v>
      </c>
      <c r="C122" t="s">
        <v>8</v>
      </c>
      <c r="D122" t="s">
        <v>9</v>
      </c>
      <c r="E122">
        <v>59948</v>
      </c>
      <c r="F122" t="str">
        <f>INDEX([1]Store_Code!$A$2:$A$10,MATCH(B122,[1]Store_Code!$B$2:$B$10,0))</f>
        <v>Edinburgh</v>
      </c>
      <c r="G122">
        <v>39</v>
      </c>
    </row>
    <row r="123" spans="1:7" x14ac:dyDescent="0.35">
      <c r="A123" s="1">
        <v>43898</v>
      </c>
      <c r="B123" t="s">
        <v>18</v>
      </c>
      <c r="C123" t="s">
        <v>8</v>
      </c>
      <c r="D123" t="s">
        <v>9</v>
      </c>
      <c r="E123">
        <v>59775</v>
      </c>
      <c r="F123" t="str">
        <f>INDEX([1]Store_Code!$A$2:$A$10,MATCH(B123,[1]Store_Code!$B$2:$B$10,0))</f>
        <v>Edinburgh</v>
      </c>
      <c r="G123">
        <v>39</v>
      </c>
    </row>
    <row r="124" spans="1:7" x14ac:dyDescent="0.35">
      <c r="A124" s="1">
        <v>43899</v>
      </c>
      <c r="B124" t="s">
        <v>18</v>
      </c>
      <c r="C124" t="s">
        <v>8</v>
      </c>
      <c r="D124" t="s">
        <v>9</v>
      </c>
      <c r="E124">
        <v>59306</v>
      </c>
      <c r="F124" t="str">
        <f>INDEX([1]Store_Code!$A$2:$A$10,MATCH(B124,[1]Store_Code!$B$2:$B$10,0))</f>
        <v>Edinburgh</v>
      </c>
      <c r="G124">
        <v>39</v>
      </c>
    </row>
    <row r="125" spans="1:7" x14ac:dyDescent="0.35">
      <c r="A125" s="1">
        <v>43849</v>
      </c>
      <c r="B125" t="s">
        <v>18</v>
      </c>
      <c r="C125" t="s">
        <v>8</v>
      </c>
      <c r="D125" t="s">
        <v>9</v>
      </c>
      <c r="E125">
        <v>59298</v>
      </c>
      <c r="F125" t="str">
        <f>INDEX([1]Store_Code!$A$2:$A$10,MATCH(B125,[1]Store_Code!$B$2:$B$10,0))</f>
        <v>Edinburgh</v>
      </c>
      <c r="G125">
        <v>39</v>
      </c>
    </row>
    <row r="126" spans="1:7" x14ac:dyDescent="0.35">
      <c r="A126" s="1">
        <v>43854</v>
      </c>
      <c r="B126" t="s">
        <v>18</v>
      </c>
      <c r="C126" t="s">
        <v>8</v>
      </c>
      <c r="D126" t="s">
        <v>9</v>
      </c>
      <c r="E126">
        <v>58975</v>
      </c>
      <c r="F126" t="str">
        <f>INDEX([1]Store_Code!$A$2:$A$10,MATCH(B126,[1]Store_Code!$B$2:$B$10,0))</f>
        <v>Edinburgh</v>
      </c>
      <c r="G126">
        <v>39</v>
      </c>
    </row>
    <row r="127" spans="1:7" x14ac:dyDescent="0.35">
      <c r="A127" s="1">
        <v>43845</v>
      </c>
      <c r="B127" t="s">
        <v>18</v>
      </c>
      <c r="C127" t="s">
        <v>8</v>
      </c>
      <c r="D127" t="s">
        <v>9</v>
      </c>
      <c r="E127">
        <v>58931</v>
      </c>
      <c r="F127" t="str">
        <f>INDEX([1]Store_Code!$A$2:$A$10,MATCH(B127,[1]Store_Code!$B$2:$B$10,0))</f>
        <v>Edinburgh</v>
      </c>
      <c r="G127">
        <v>39</v>
      </c>
    </row>
    <row r="128" spans="1:7" x14ac:dyDescent="0.35">
      <c r="A128" s="1">
        <v>43915</v>
      </c>
      <c r="B128" t="s">
        <v>18</v>
      </c>
      <c r="C128" t="s">
        <v>8</v>
      </c>
      <c r="D128" t="s">
        <v>9</v>
      </c>
      <c r="E128">
        <v>58927</v>
      </c>
      <c r="F128" t="str">
        <f>INDEX([1]Store_Code!$A$2:$A$10,MATCH(B128,[1]Store_Code!$B$2:$B$10,0))</f>
        <v>Edinburgh</v>
      </c>
      <c r="G128">
        <v>39</v>
      </c>
    </row>
    <row r="129" spans="1:7" x14ac:dyDescent="0.35">
      <c r="A129" s="1">
        <v>43870</v>
      </c>
      <c r="B129" t="s">
        <v>18</v>
      </c>
      <c r="C129" t="s">
        <v>8</v>
      </c>
      <c r="D129" t="s">
        <v>9</v>
      </c>
      <c r="E129">
        <v>58821</v>
      </c>
      <c r="F129" t="str">
        <f>INDEX([1]Store_Code!$A$2:$A$10,MATCH(B129,[1]Store_Code!$B$2:$B$10,0))</f>
        <v>Edinburgh</v>
      </c>
      <c r="G129">
        <v>39</v>
      </c>
    </row>
    <row r="130" spans="1:7" x14ac:dyDescent="0.35">
      <c r="A130" s="1">
        <v>43878</v>
      </c>
      <c r="B130" t="s">
        <v>18</v>
      </c>
      <c r="C130" t="s">
        <v>8</v>
      </c>
      <c r="D130" t="s">
        <v>9</v>
      </c>
      <c r="E130">
        <v>57780</v>
      </c>
      <c r="F130" t="str">
        <f>INDEX([1]Store_Code!$A$2:$A$10,MATCH(B130,[1]Store_Code!$B$2:$B$10,0))</f>
        <v>Edinburgh</v>
      </c>
      <c r="G130">
        <v>39</v>
      </c>
    </row>
    <row r="131" spans="1:7" x14ac:dyDescent="0.35">
      <c r="A131" s="1">
        <v>43869</v>
      </c>
      <c r="B131" t="s">
        <v>18</v>
      </c>
      <c r="C131" t="s">
        <v>8</v>
      </c>
      <c r="D131" t="s">
        <v>9</v>
      </c>
      <c r="E131">
        <v>57567</v>
      </c>
      <c r="F131" t="str">
        <f>INDEX([1]Store_Code!$A$2:$A$10,MATCH(B131,[1]Store_Code!$B$2:$B$10,0))</f>
        <v>Edinburgh</v>
      </c>
      <c r="G131">
        <v>39</v>
      </c>
    </row>
    <row r="132" spans="1:7" x14ac:dyDescent="0.35">
      <c r="A132" s="1">
        <v>43881</v>
      </c>
      <c r="B132" t="s">
        <v>18</v>
      </c>
      <c r="C132" t="s">
        <v>8</v>
      </c>
      <c r="D132" t="s">
        <v>9</v>
      </c>
      <c r="E132">
        <v>57416</v>
      </c>
      <c r="F132" t="str">
        <f>INDEX([1]Store_Code!$A$2:$A$10,MATCH(B132,[1]Store_Code!$B$2:$B$10,0))</f>
        <v>Edinburgh</v>
      </c>
      <c r="G132">
        <v>39</v>
      </c>
    </row>
    <row r="133" spans="1:7" x14ac:dyDescent="0.35">
      <c r="A133" s="1">
        <v>43859</v>
      </c>
      <c r="B133" t="s">
        <v>18</v>
      </c>
      <c r="C133" t="s">
        <v>8</v>
      </c>
      <c r="D133" t="s">
        <v>9</v>
      </c>
      <c r="E133">
        <v>57083</v>
      </c>
      <c r="F133" t="str">
        <f>INDEX([1]Store_Code!$A$2:$A$10,MATCH(B133,[1]Store_Code!$B$2:$B$10,0))</f>
        <v>Edinburgh</v>
      </c>
      <c r="G133">
        <v>39</v>
      </c>
    </row>
    <row r="134" spans="1:7" x14ac:dyDescent="0.35">
      <c r="A134" s="1">
        <v>43919</v>
      </c>
      <c r="B134" t="s">
        <v>18</v>
      </c>
      <c r="C134" t="s">
        <v>8</v>
      </c>
      <c r="D134" t="s">
        <v>9</v>
      </c>
      <c r="E134">
        <v>56473</v>
      </c>
      <c r="F134" t="str">
        <f>INDEX([1]Store_Code!$A$2:$A$10,MATCH(B134,[1]Store_Code!$B$2:$B$10,0))</f>
        <v>Edinburgh</v>
      </c>
      <c r="G134">
        <v>39</v>
      </c>
    </row>
    <row r="135" spans="1:7" x14ac:dyDescent="0.35">
      <c r="A135" s="1">
        <v>43865</v>
      </c>
      <c r="B135" t="s">
        <v>18</v>
      </c>
      <c r="C135" t="s">
        <v>8</v>
      </c>
      <c r="D135" t="s">
        <v>9</v>
      </c>
      <c r="E135">
        <v>56441</v>
      </c>
      <c r="F135" t="str">
        <f>INDEX([1]Store_Code!$A$2:$A$10,MATCH(B135,[1]Store_Code!$B$2:$B$10,0))</f>
        <v>Edinburgh</v>
      </c>
      <c r="G135">
        <v>39</v>
      </c>
    </row>
    <row r="136" spans="1:7" x14ac:dyDescent="0.35">
      <c r="A136" s="1">
        <v>43917</v>
      </c>
      <c r="B136" t="s">
        <v>18</v>
      </c>
      <c r="C136" t="s">
        <v>8</v>
      </c>
      <c r="D136" t="s">
        <v>9</v>
      </c>
      <c r="E136">
        <v>56301</v>
      </c>
      <c r="F136" t="str">
        <f>INDEX([1]Store_Code!$A$2:$A$10,MATCH(B136,[1]Store_Code!$B$2:$B$10,0))</f>
        <v>Edinburgh</v>
      </c>
      <c r="G136">
        <v>39</v>
      </c>
    </row>
    <row r="137" spans="1:7" x14ac:dyDescent="0.35">
      <c r="A137" s="1">
        <v>43855</v>
      </c>
      <c r="B137" t="s">
        <v>18</v>
      </c>
      <c r="C137" t="s">
        <v>8</v>
      </c>
      <c r="D137" t="s">
        <v>9</v>
      </c>
      <c r="E137">
        <v>55749</v>
      </c>
      <c r="F137" t="str">
        <f>INDEX([1]Store_Code!$A$2:$A$10,MATCH(B137,[1]Store_Code!$B$2:$B$10,0))</f>
        <v>Edinburgh</v>
      </c>
      <c r="G137">
        <v>39</v>
      </c>
    </row>
    <row r="138" spans="1:7" x14ac:dyDescent="0.35">
      <c r="A138" s="1">
        <v>43875</v>
      </c>
      <c r="B138" t="s">
        <v>18</v>
      </c>
      <c r="C138" t="s">
        <v>8</v>
      </c>
      <c r="D138" t="s">
        <v>9</v>
      </c>
      <c r="E138">
        <v>55438</v>
      </c>
      <c r="F138" t="str">
        <f>INDEX([1]Store_Code!$A$2:$A$10,MATCH(B138,[1]Store_Code!$B$2:$B$10,0))</f>
        <v>Edinburgh</v>
      </c>
      <c r="G138">
        <v>39</v>
      </c>
    </row>
    <row r="139" spans="1:7" x14ac:dyDescent="0.35">
      <c r="A139" s="1">
        <v>43885</v>
      </c>
      <c r="B139" t="s">
        <v>18</v>
      </c>
      <c r="C139" t="s">
        <v>8</v>
      </c>
      <c r="D139" t="s">
        <v>9</v>
      </c>
      <c r="E139">
        <v>54801</v>
      </c>
      <c r="F139" t="str">
        <f>INDEX([1]Store_Code!$A$2:$A$10,MATCH(B139,[1]Store_Code!$B$2:$B$10,0))</f>
        <v>Edinburgh</v>
      </c>
      <c r="G139">
        <v>39</v>
      </c>
    </row>
    <row r="140" spans="1:7" x14ac:dyDescent="0.35">
      <c r="A140" s="1">
        <v>43852</v>
      </c>
      <c r="B140" t="s">
        <v>18</v>
      </c>
      <c r="C140" t="s">
        <v>8</v>
      </c>
      <c r="D140" t="s">
        <v>9</v>
      </c>
      <c r="E140">
        <v>54753</v>
      </c>
      <c r="F140" t="str">
        <f>INDEX([1]Store_Code!$A$2:$A$10,MATCH(B140,[1]Store_Code!$B$2:$B$10,0))</f>
        <v>Edinburgh</v>
      </c>
      <c r="G140">
        <v>39</v>
      </c>
    </row>
    <row r="141" spans="1:7" x14ac:dyDescent="0.35">
      <c r="A141" s="1">
        <v>43851</v>
      </c>
      <c r="B141" t="s">
        <v>18</v>
      </c>
      <c r="C141" t="s">
        <v>8</v>
      </c>
      <c r="D141" t="s">
        <v>9</v>
      </c>
      <c r="E141">
        <v>54545</v>
      </c>
      <c r="F141" t="str">
        <f>INDEX([1]Store_Code!$A$2:$A$10,MATCH(B141,[1]Store_Code!$B$2:$B$10,0))</f>
        <v>Edinburgh</v>
      </c>
      <c r="G141">
        <v>39</v>
      </c>
    </row>
    <row r="142" spans="1:7" x14ac:dyDescent="0.35">
      <c r="A142" s="1">
        <v>43860</v>
      </c>
      <c r="B142" t="s">
        <v>18</v>
      </c>
      <c r="C142" t="s">
        <v>8</v>
      </c>
      <c r="D142" t="s">
        <v>9</v>
      </c>
      <c r="E142">
        <v>54496</v>
      </c>
      <c r="F142" t="str">
        <f>INDEX([1]Store_Code!$A$2:$A$10,MATCH(B142,[1]Store_Code!$B$2:$B$10,0))</f>
        <v>Edinburgh</v>
      </c>
      <c r="G142">
        <v>39</v>
      </c>
    </row>
    <row r="143" spans="1:7" x14ac:dyDescent="0.35">
      <c r="A143" s="1">
        <v>43893</v>
      </c>
      <c r="B143" t="s">
        <v>18</v>
      </c>
      <c r="C143" t="s">
        <v>8</v>
      </c>
      <c r="D143" t="s">
        <v>9</v>
      </c>
      <c r="E143">
        <v>54441</v>
      </c>
      <c r="F143" t="str">
        <f>INDEX([1]Store_Code!$A$2:$A$10,MATCH(B143,[1]Store_Code!$B$2:$B$10,0))</f>
        <v>Edinburgh</v>
      </c>
      <c r="G143">
        <v>39</v>
      </c>
    </row>
    <row r="144" spans="1:7" x14ac:dyDescent="0.35">
      <c r="A144" s="1">
        <v>43903</v>
      </c>
      <c r="B144" t="s">
        <v>18</v>
      </c>
      <c r="C144" t="s">
        <v>8</v>
      </c>
      <c r="D144" t="s">
        <v>9</v>
      </c>
      <c r="E144">
        <v>54236</v>
      </c>
      <c r="F144" t="str">
        <f>INDEX([1]Store_Code!$A$2:$A$10,MATCH(B144,[1]Store_Code!$B$2:$B$10,0))</f>
        <v>Edinburgh</v>
      </c>
      <c r="G144">
        <v>39</v>
      </c>
    </row>
    <row r="145" spans="1:7" x14ac:dyDescent="0.35">
      <c r="A145" s="1">
        <v>43833</v>
      </c>
      <c r="B145" t="s">
        <v>18</v>
      </c>
      <c r="C145" t="s">
        <v>8</v>
      </c>
      <c r="D145" t="s">
        <v>9</v>
      </c>
      <c r="E145">
        <v>54219</v>
      </c>
      <c r="F145" t="str">
        <f>INDEX([1]Store_Code!$A$2:$A$10,MATCH(B145,[1]Store_Code!$B$2:$B$10,0))</f>
        <v>Edinburgh</v>
      </c>
      <c r="G145">
        <v>39</v>
      </c>
    </row>
    <row r="146" spans="1:7" x14ac:dyDescent="0.35">
      <c r="A146" s="1">
        <v>43834</v>
      </c>
      <c r="B146" t="s">
        <v>18</v>
      </c>
      <c r="C146" t="s">
        <v>8</v>
      </c>
      <c r="D146" t="s">
        <v>9</v>
      </c>
      <c r="E146">
        <v>54205</v>
      </c>
      <c r="F146" t="str">
        <f>INDEX([1]Store_Code!$A$2:$A$10,MATCH(B146,[1]Store_Code!$B$2:$B$10,0))</f>
        <v>Edinburgh</v>
      </c>
      <c r="G146">
        <v>39</v>
      </c>
    </row>
    <row r="147" spans="1:7" x14ac:dyDescent="0.35">
      <c r="A147" s="1">
        <v>43880</v>
      </c>
      <c r="B147" t="s">
        <v>18</v>
      </c>
      <c r="C147" t="s">
        <v>8</v>
      </c>
      <c r="D147" t="s">
        <v>9</v>
      </c>
      <c r="E147">
        <v>54191</v>
      </c>
      <c r="F147" t="str">
        <f>INDEX([1]Store_Code!$A$2:$A$10,MATCH(B147,[1]Store_Code!$B$2:$B$10,0))</f>
        <v>Edinburgh</v>
      </c>
      <c r="G147">
        <v>39</v>
      </c>
    </row>
    <row r="148" spans="1:7" x14ac:dyDescent="0.35">
      <c r="A148" s="1">
        <v>43884</v>
      </c>
      <c r="B148" t="s">
        <v>18</v>
      </c>
      <c r="C148" t="s">
        <v>8</v>
      </c>
      <c r="D148" t="s">
        <v>9</v>
      </c>
      <c r="E148">
        <v>53666</v>
      </c>
      <c r="F148" t="str">
        <f>INDEX([1]Store_Code!$A$2:$A$10,MATCH(B148,[1]Store_Code!$B$2:$B$10,0))</f>
        <v>Edinburgh</v>
      </c>
      <c r="G148">
        <v>39</v>
      </c>
    </row>
    <row r="149" spans="1:7" x14ac:dyDescent="0.35">
      <c r="A149" s="1">
        <v>43861</v>
      </c>
      <c r="B149" t="s">
        <v>18</v>
      </c>
      <c r="C149" t="s">
        <v>8</v>
      </c>
      <c r="D149" t="s">
        <v>9</v>
      </c>
      <c r="E149">
        <v>53484</v>
      </c>
      <c r="F149" t="str">
        <f>INDEX([1]Store_Code!$A$2:$A$10,MATCH(B149,[1]Store_Code!$B$2:$B$10,0))</f>
        <v>Edinburgh</v>
      </c>
      <c r="G149">
        <v>39</v>
      </c>
    </row>
    <row r="150" spans="1:7" x14ac:dyDescent="0.35">
      <c r="A150" s="1">
        <v>43891</v>
      </c>
      <c r="B150" t="s">
        <v>18</v>
      </c>
      <c r="C150" t="s">
        <v>8</v>
      </c>
      <c r="D150" t="s">
        <v>9</v>
      </c>
      <c r="E150">
        <v>53266</v>
      </c>
      <c r="F150" t="str">
        <f>INDEX([1]Store_Code!$A$2:$A$10,MATCH(B150,[1]Store_Code!$B$2:$B$10,0))</f>
        <v>Edinburgh</v>
      </c>
      <c r="G150">
        <v>39</v>
      </c>
    </row>
    <row r="151" spans="1:7" x14ac:dyDescent="0.35">
      <c r="A151" s="1">
        <v>43868</v>
      </c>
      <c r="B151" t="s">
        <v>18</v>
      </c>
      <c r="C151" t="s">
        <v>8</v>
      </c>
      <c r="D151" t="s">
        <v>9</v>
      </c>
      <c r="E151">
        <v>52955</v>
      </c>
      <c r="F151" t="str">
        <f>INDEX([1]Store_Code!$A$2:$A$10,MATCH(B151,[1]Store_Code!$B$2:$B$10,0))</f>
        <v>Edinburgh</v>
      </c>
      <c r="G151">
        <v>39</v>
      </c>
    </row>
    <row r="152" spans="1:7" x14ac:dyDescent="0.35">
      <c r="A152" s="1">
        <v>43909</v>
      </c>
      <c r="B152" t="s">
        <v>18</v>
      </c>
      <c r="C152" t="s">
        <v>8</v>
      </c>
      <c r="D152" t="s">
        <v>9</v>
      </c>
      <c r="E152">
        <v>52248</v>
      </c>
      <c r="F152" t="str">
        <f>INDEX([1]Store_Code!$A$2:$A$10,MATCH(B152,[1]Store_Code!$B$2:$B$10,0))</f>
        <v>Edinburgh</v>
      </c>
      <c r="G152">
        <v>39</v>
      </c>
    </row>
    <row r="153" spans="1:7" x14ac:dyDescent="0.35">
      <c r="A153" s="1">
        <v>43871</v>
      </c>
      <c r="B153" t="s">
        <v>18</v>
      </c>
      <c r="C153" t="s">
        <v>8</v>
      </c>
      <c r="D153" t="s">
        <v>9</v>
      </c>
      <c r="E153">
        <v>52207</v>
      </c>
      <c r="F153" t="str">
        <f>INDEX([1]Store_Code!$A$2:$A$10,MATCH(B153,[1]Store_Code!$B$2:$B$10,0))</f>
        <v>Edinburgh</v>
      </c>
      <c r="G153">
        <v>39</v>
      </c>
    </row>
    <row r="154" spans="1:7" x14ac:dyDescent="0.35">
      <c r="A154" s="1">
        <v>43920</v>
      </c>
      <c r="B154" t="s">
        <v>18</v>
      </c>
      <c r="C154" t="s">
        <v>8</v>
      </c>
      <c r="D154" t="s">
        <v>9</v>
      </c>
      <c r="E154">
        <v>52200</v>
      </c>
      <c r="F154" t="str">
        <f>INDEX([1]Store_Code!$A$2:$A$10,MATCH(B154,[1]Store_Code!$B$2:$B$10,0))</f>
        <v>Edinburgh</v>
      </c>
      <c r="G154">
        <v>39</v>
      </c>
    </row>
    <row r="155" spans="1:7" x14ac:dyDescent="0.35">
      <c r="A155" s="1">
        <v>43837</v>
      </c>
      <c r="B155" t="s">
        <v>18</v>
      </c>
      <c r="C155" t="s">
        <v>8</v>
      </c>
      <c r="D155" t="s">
        <v>9</v>
      </c>
      <c r="E155">
        <v>52185</v>
      </c>
      <c r="F155" t="str">
        <f>INDEX([1]Store_Code!$A$2:$A$10,MATCH(B155,[1]Store_Code!$B$2:$B$10,0))</f>
        <v>Edinburgh</v>
      </c>
      <c r="G155">
        <v>39</v>
      </c>
    </row>
    <row r="156" spans="1:7" x14ac:dyDescent="0.35">
      <c r="A156" s="1">
        <v>43838</v>
      </c>
      <c r="B156" t="s">
        <v>18</v>
      </c>
      <c r="C156" t="s">
        <v>8</v>
      </c>
      <c r="D156" t="s">
        <v>9</v>
      </c>
      <c r="E156">
        <v>51942</v>
      </c>
      <c r="F156" t="str">
        <f>INDEX([1]Store_Code!$A$2:$A$10,MATCH(B156,[1]Store_Code!$B$2:$B$10,0))</f>
        <v>Edinburgh</v>
      </c>
      <c r="G156">
        <v>39</v>
      </c>
    </row>
    <row r="157" spans="1:7" x14ac:dyDescent="0.35">
      <c r="A157" s="1">
        <v>43850</v>
      </c>
      <c r="B157" t="s">
        <v>18</v>
      </c>
      <c r="C157" t="s">
        <v>8</v>
      </c>
      <c r="D157" t="s">
        <v>9</v>
      </c>
      <c r="E157">
        <v>51908</v>
      </c>
      <c r="F157" t="str">
        <f>INDEX([1]Store_Code!$A$2:$A$10,MATCH(B157,[1]Store_Code!$B$2:$B$10,0))</f>
        <v>Edinburgh</v>
      </c>
      <c r="G157">
        <v>39</v>
      </c>
    </row>
    <row r="158" spans="1:7" x14ac:dyDescent="0.35">
      <c r="A158" s="1">
        <v>43848</v>
      </c>
      <c r="B158" t="s">
        <v>18</v>
      </c>
      <c r="C158" t="s">
        <v>8</v>
      </c>
      <c r="D158" t="s">
        <v>9</v>
      </c>
      <c r="E158">
        <v>51679</v>
      </c>
      <c r="F158" t="str">
        <f>INDEX([1]Store_Code!$A$2:$A$10,MATCH(B158,[1]Store_Code!$B$2:$B$10,0))</f>
        <v>Edinburgh</v>
      </c>
      <c r="G158">
        <v>39</v>
      </c>
    </row>
    <row r="159" spans="1:7" x14ac:dyDescent="0.35">
      <c r="A159" s="1">
        <v>43836</v>
      </c>
      <c r="B159" t="s">
        <v>18</v>
      </c>
      <c r="C159" t="s">
        <v>8</v>
      </c>
      <c r="D159" t="s">
        <v>9</v>
      </c>
      <c r="E159">
        <v>51536</v>
      </c>
      <c r="F159" t="str">
        <f>INDEX([1]Store_Code!$A$2:$A$10,MATCH(B159,[1]Store_Code!$B$2:$B$10,0))</f>
        <v>Edinburgh</v>
      </c>
      <c r="G159">
        <v>39</v>
      </c>
    </row>
    <row r="160" spans="1:7" x14ac:dyDescent="0.35">
      <c r="A160" s="1">
        <v>43904</v>
      </c>
      <c r="B160" t="s">
        <v>18</v>
      </c>
      <c r="C160" t="s">
        <v>8</v>
      </c>
      <c r="D160" t="s">
        <v>9</v>
      </c>
      <c r="E160">
        <v>51463</v>
      </c>
      <c r="F160" t="str">
        <f>INDEX([1]Store_Code!$A$2:$A$10,MATCH(B160,[1]Store_Code!$B$2:$B$10,0))</f>
        <v>Edinburgh</v>
      </c>
      <c r="G160">
        <v>39</v>
      </c>
    </row>
    <row r="161" spans="1:7" x14ac:dyDescent="0.35">
      <c r="A161" s="1">
        <v>43877</v>
      </c>
      <c r="B161" t="s">
        <v>18</v>
      </c>
      <c r="C161" t="s">
        <v>8</v>
      </c>
      <c r="D161" t="s">
        <v>9</v>
      </c>
      <c r="E161">
        <v>51164</v>
      </c>
      <c r="F161" t="str">
        <f>INDEX([1]Store_Code!$A$2:$A$10,MATCH(B161,[1]Store_Code!$B$2:$B$10,0))</f>
        <v>Edinburgh</v>
      </c>
      <c r="G161">
        <v>39</v>
      </c>
    </row>
    <row r="162" spans="1:7" x14ac:dyDescent="0.35">
      <c r="A162" s="1">
        <v>43874</v>
      </c>
      <c r="B162" t="s">
        <v>18</v>
      </c>
      <c r="C162" t="s">
        <v>8</v>
      </c>
      <c r="D162" t="s">
        <v>9</v>
      </c>
      <c r="E162">
        <v>51023</v>
      </c>
      <c r="F162" t="str">
        <f>INDEX([1]Store_Code!$A$2:$A$10,MATCH(B162,[1]Store_Code!$B$2:$B$10,0))</f>
        <v>Edinburgh</v>
      </c>
      <c r="G162">
        <v>39</v>
      </c>
    </row>
    <row r="163" spans="1:7" x14ac:dyDescent="0.35">
      <c r="A163" s="1">
        <v>43831</v>
      </c>
      <c r="B163" t="s">
        <v>18</v>
      </c>
      <c r="C163" t="s">
        <v>8</v>
      </c>
      <c r="D163" t="s">
        <v>9</v>
      </c>
      <c r="E163">
        <v>50155</v>
      </c>
      <c r="F163" t="str">
        <f>INDEX([1]Store_Code!$A$2:$A$10,MATCH(B163,[1]Store_Code!$B$2:$B$10,0))</f>
        <v>Edinburgh</v>
      </c>
      <c r="G163">
        <v>39</v>
      </c>
    </row>
    <row r="164" spans="1:7" x14ac:dyDescent="0.35">
      <c r="A164" s="1">
        <v>43864</v>
      </c>
      <c r="B164" t="s">
        <v>18</v>
      </c>
      <c r="C164" t="s">
        <v>8</v>
      </c>
      <c r="D164" t="s">
        <v>9</v>
      </c>
      <c r="E164">
        <v>50017</v>
      </c>
      <c r="F164" t="str">
        <f>INDEX([1]Store_Code!$A$2:$A$10,MATCH(B164,[1]Store_Code!$B$2:$B$10,0))</f>
        <v>Edinburgh</v>
      </c>
      <c r="G164">
        <v>39</v>
      </c>
    </row>
    <row r="165" spans="1:7" x14ac:dyDescent="0.35">
      <c r="A165" s="1">
        <v>43873</v>
      </c>
      <c r="B165" t="s">
        <v>18</v>
      </c>
      <c r="C165" t="s">
        <v>8</v>
      </c>
      <c r="D165" t="s">
        <v>9</v>
      </c>
      <c r="E165">
        <v>49363</v>
      </c>
      <c r="F165" t="str">
        <f>INDEX([1]Store_Code!$A$2:$A$10,MATCH(B165,[1]Store_Code!$B$2:$B$10,0))</f>
        <v>Edinburgh</v>
      </c>
      <c r="G165">
        <v>39</v>
      </c>
    </row>
    <row r="166" spans="1:7" x14ac:dyDescent="0.35">
      <c r="A166" s="1">
        <v>43882</v>
      </c>
      <c r="B166" t="s">
        <v>18</v>
      </c>
      <c r="C166" t="s">
        <v>8</v>
      </c>
      <c r="D166" t="s">
        <v>9</v>
      </c>
      <c r="E166">
        <v>49251</v>
      </c>
      <c r="F166" t="str">
        <f>INDEX([1]Store_Code!$A$2:$A$10,MATCH(B166,[1]Store_Code!$B$2:$B$10,0))</f>
        <v>Edinburgh</v>
      </c>
      <c r="G166">
        <v>39</v>
      </c>
    </row>
    <row r="167" spans="1:7" x14ac:dyDescent="0.35">
      <c r="A167" s="1">
        <v>43912</v>
      </c>
      <c r="B167" t="s">
        <v>18</v>
      </c>
      <c r="C167" t="s">
        <v>8</v>
      </c>
      <c r="D167" t="s">
        <v>9</v>
      </c>
      <c r="E167">
        <v>49158</v>
      </c>
      <c r="F167" t="str">
        <f>INDEX([1]Store_Code!$A$2:$A$10,MATCH(B167,[1]Store_Code!$B$2:$B$10,0))</f>
        <v>Edinburgh</v>
      </c>
      <c r="G167">
        <v>39</v>
      </c>
    </row>
    <row r="168" spans="1:7" x14ac:dyDescent="0.35">
      <c r="A168" s="1">
        <v>43896</v>
      </c>
      <c r="B168" t="s">
        <v>18</v>
      </c>
      <c r="C168" t="s">
        <v>8</v>
      </c>
      <c r="D168" t="s">
        <v>9</v>
      </c>
      <c r="E168">
        <v>49025</v>
      </c>
      <c r="F168" t="str">
        <f>INDEX([1]Store_Code!$A$2:$A$10,MATCH(B168,[1]Store_Code!$B$2:$B$10,0))</f>
        <v>Edinburgh</v>
      </c>
      <c r="G168">
        <v>39</v>
      </c>
    </row>
    <row r="169" spans="1:7" x14ac:dyDescent="0.35">
      <c r="A169" s="1">
        <v>43862</v>
      </c>
      <c r="B169" t="s">
        <v>18</v>
      </c>
      <c r="C169" t="s">
        <v>8</v>
      </c>
      <c r="D169" t="s">
        <v>9</v>
      </c>
      <c r="E169">
        <v>48925</v>
      </c>
      <c r="F169" t="str">
        <f>INDEX([1]Store_Code!$A$2:$A$10,MATCH(B169,[1]Store_Code!$B$2:$B$10,0))</f>
        <v>Edinburgh</v>
      </c>
      <c r="G169">
        <v>39</v>
      </c>
    </row>
    <row r="170" spans="1:7" x14ac:dyDescent="0.35">
      <c r="A170" s="1">
        <v>43905</v>
      </c>
      <c r="B170" t="s">
        <v>18</v>
      </c>
      <c r="C170" t="s">
        <v>8</v>
      </c>
      <c r="D170" t="s">
        <v>9</v>
      </c>
      <c r="E170">
        <v>48798</v>
      </c>
      <c r="F170" t="str">
        <f>INDEX([1]Store_Code!$A$2:$A$10,MATCH(B170,[1]Store_Code!$B$2:$B$10,0))</f>
        <v>Edinburgh</v>
      </c>
      <c r="G170">
        <v>39</v>
      </c>
    </row>
    <row r="171" spans="1:7" x14ac:dyDescent="0.35">
      <c r="A171" s="1">
        <v>43918</v>
      </c>
      <c r="B171" t="s">
        <v>18</v>
      </c>
      <c r="C171" t="s">
        <v>8</v>
      </c>
      <c r="D171" t="s">
        <v>9</v>
      </c>
      <c r="E171">
        <v>48688</v>
      </c>
      <c r="F171" t="str">
        <f>INDEX([1]Store_Code!$A$2:$A$10,MATCH(B171,[1]Store_Code!$B$2:$B$10,0))</f>
        <v>Edinburgh</v>
      </c>
      <c r="G171">
        <v>39</v>
      </c>
    </row>
    <row r="172" spans="1:7" x14ac:dyDescent="0.35">
      <c r="A172" s="1">
        <v>43842</v>
      </c>
      <c r="B172" t="s">
        <v>18</v>
      </c>
      <c r="C172" t="s">
        <v>8</v>
      </c>
      <c r="D172" t="s">
        <v>9</v>
      </c>
      <c r="E172">
        <v>48651</v>
      </c>
      <c r="F172" t="str">
        <f>INDEX([1]Store_Code!$A$2:$A$10,MATCH(B172,[1]Store_Code!$B$2:$B$10,0))</f>
        <v>Edinburgh</v>
      </c>
      <c r="G172">
        <v>39</v>
      </c>
    </row>
    <row r="173" spans="1:7" x14ac:dyDescent="0.35">
      <c r="A173" s="1">
        <v>43844</v>
      </c>
      <c r="B173" t="s">
        <v>18</v>
      </c>
      <c r="C173" t="s">
        <v>8</v>
      </c>
      <c r="D173" t="s">
        <v>9</v>
      </c>
      <c r="E173">
        <v>48404</v>
      </c>
      <c r="F173" t="str">
        <f>INDEX([1]Store_Code!$A$2:$A$10,MATCH(B173,[1]Store_Code!$B$2:$B$10,0))</f>
        <v>Edinburgh</v>
      </c>
      <c r="G173">
        <v>39</v>
      </c>
    </row>
    <row r="174" spans="1:7" x14ac:dyDescent="0.35">
      <c r="A174" s="1">
        <v>43879</v>
      </c>
      <c r="B174" t="s">
        <v>18</v>
      </c>
      <c r="C174" t="s">
        <v>8</v>
      </c>
      <c r="D174" t="s">
        <v>9</v>
      </c>
      <c r="E174">
        <v>48306</v>
      </c>
      <c r="F174" t="str">
        <f>INDEX([1]Store_Code!$A$2:$A$10,MATCH(B174,[1]Store_Code!$B$2:$B$10,0))</f>
        <v>Edinburgh</v>
      </c>
      <c r="G174">
        <v>39</v>
      </c>
    </row>
    <row r="175" spans="1:7" x14ac:dyDescent="0.35">
      <c r="A175" s="1">
        <v>43872</v>
      </c>
      <c r="B175" t="s">
        <v>18</v>
      </c>
      <c r="C175" t="s">
        <v>8</v>
      </c>
      <c r="D175" t="s">
        <v>9</v>
      </c>
      <c r="E175">
        <v>48187</v>
      </c>
      <c r="F175" t="str">
        <f>INDEX([1]Store_Code!$A$2:$A$10,MATCH(B175,[1]Store_Code!$B$2:$B$10,0))</f>
        <v>Edinburgh</v>
      </c>
      <c r="G175">
        <v>39</v>
      </c>
    </row>
    <row r="176" spans="1:7" x14ac:dyDescent="0.35">
      <c r="A176" s="1">
        <v>43887</v>
      </c>
      <c r="B176" t="s">
        <v>18</v>
      </c>
      <c r="C176" t="s">
        <v>8</v>
      </c>
      <c r="D176" t="s">
        <v>9</v>
      </c>
      <c r="E176">
        <v>47968</v>
      </c>
      <c r="F176" t="str">
        <f>INDEX([1]Store_Code!$A$2:$A$10,MATCH(B176,[1]Store_Code!$B$2:$B$10,0))</f>
        <v>Edinburgh</v>
      </c>
      <c r="G176">
        <v>39</v>
      </c>
    </row>
    <row r="177" spans="1:7" x14ac:dyDescent="0.35">
      <c r="A177" s="1">
        <v>43897</v>
      </c>
      <c r="B177" t="s">
        <v>18</v>
      </c>
      <c r="C177" t="s">
        <v>8</v>
      </c>
      <c r="D177" t="s">
        <v>9</v>
      </c>
      <c r="E177">
        <v>47624</v>
      </c>
      <c r="F177" t="str">
        <f>INDEX([1]Store_Code!$A$2:$A$10,MATCH(B177,[1]Store_Code!$B$2:$B$10,0))</f>
        <v>Edinburgh</v>
      </c>
      <c r="G177">
        <v>39</v>
      </c>
    </row>
    <row r="178" spans="1:7" x14ac:dyDescent="0.35">
      <c r="A178" s="1">
        <v>43832</v>
      </c>
      <c r="B178" t="s">
        <v>18</v>
      </c>
      <c r="C178" t="s">
        <v>8</v>
      </c>
      <c r="D178" t="s">
        <v>9</v>
      </c>
      <c r="E178">
        <v>47528</v>
      </c>
      <c r="F178" t="str">
        <f>INDEX([1]Store_Code!$A$2:$A$10,MATCH(B178,[1]Store_Code!$B$2:$B$10,0))</f>
        <v>Edinburgh</v>
      </c>
      <c r="G178">
        <v>39</v>
      </c>
    </row>
    <row r="179" spans="1:7" x14ac:dyDescent="0.35">
      <c r="A179" s="1">
        <v>43867</v>
      </c>
      <c r="B179" t="s">
        <v>18</v>
      </c>
      <c r="C179" t="s">
        <v>8</v>
      </c>
      <c r="D179" t="s">
        <v>9</v>
      </c>
      <c r="E179">
        <v>47315</v>
      </c>
      <c r="F179" t="str">
        <f>INDEX([1]Store_Code!$A$2:$A$10,MATCH(B179,[1]Store_Code!$B$2:$B$10,0))</f>
        <v>Edinburgh</v>
      </c>
      <c r="G179">
        <v>39</v>
      </c>
    </row>
    <row r="180" spans="1:7" x14ac:dyDescent="0.35">
      <c r="A180" s="1">
        <v>43847</v>
      </c>
      <c r="B180" t="s">
        <v>18</v>
      </c>
      <c r="C180" t="s">
        <v>8</v>
      </c>
      <c r="D180" t="s">
        <v>9</v>
      </c>
      <c r="E180">
        <v>46835</v>
      </c>
      <c r="F180" t="str">
        <f>INDEX([1]Store_Code!$A$2:$A$10,MATCH(B180,[1]Store_Code!$B$2:$B$10,0))</f>
        <v>Edinburgh</v>
      </c>
      <c r="G180">
        <v>39</v>
      </c>
    </row>
    <row r="181" spans="1:7" x14ac:dyDescent="0.35">
      <c r="A181" s="1">
        <v>43840</v>
      </c>
      <c r="B181" t="s">
        <v>18</v>
      </c>
      <c r="C181" t="s">
        <v>8</v>
      </c>
      <c r="D181" t="s">
        <v>9</v>
      </c>
      <c r="E181">
        <v>46566</v>
      </c>
      <c r="F181" t="str">
        <f>INDEX([1]Store_Code!$A$2:$A$10,MATCH(B181,[1]Store_Code!$B$2:$B$10,0))</f>
        <v>Edinburgh</v>
      </c>
      <c r="G181">
        <v>39</v>
      </c>
    </row>
    <row r="182" spans="1:7" x14ac:dyDescent="0.35">
      <c r="A182" s="1">
        <v>43906</v>
      </c>
      <c r="B182" t="s">
        <v>11</v>
      </c>
      <c r="C182" t="s">
        <v>8</v>
      </c>
      <c r="D182" t="s">
        <v>7</v>
      </c>
      <c r="E182">
        <v>45078</v>
      </c>
      <c r="F182" t="str">
        <f>INDEX([1]Store_Code!$A$2:$A$10,MATCH(B182,[1]Store_Code!$B$2:$B$10,0))</f>
        <v>Aberdeen</v>
      </c>
      <c r="G182">
        <v>28</v>
      </c>
    </row>
    <row r="183" spans="1:7" x14ac:dyDescent="0.35">
      <c r="A183" s="1">
        <v>43908</v>
      </c>
      <c r="B183" t="s">
        <v>11</v>
      </c>
      <c r="C183" t="s">
        <v>8</v>
      </c>
      <c r="D183" t="s">
        <v>7</v>
      </c>
      <c r="E183">
        <v>44009</v>
      </c>
      <c r="F183" t="str">
        <f>INDEX([1]Store_Code!$A$2:$A$10,MATCH(B183,[1]Store_Code!$B$2:$B$10,0))</f>
        <v>Aberdeen</v>
      </c>
      <c r="G183">
        <v>28</v>
      </c>
    </row>
    <row r="184" spans="1:7" x14ac:dyDescent="0.35">
      <c r="A184" s="1">
        <v>43907</v>
      </c>
      <c r="B184" t="s">
        <v>11</v>
      </c>
      <c r="C184" t="s">
        <v>8</v>
      </c>
      <c r="D184" t="s">
        <v>7</v>
      </c>
      <c r="E184">
        <v>43808</v>
      </c>
      <c r="F184" t="str">
        <f>INDEX([1]Store_Code!$A$2:$A$10,MATCH(B184,[1]Store_Code!$B$2:$B$10,0))</f>
        <v>Aberdeen</v>
      </c>
      <c r="G184">
        <v>28</v>
      </c>
    </row>
    <row r="185" spans="1:7" x14ac:dyDescent="0.35">
      <c r="A185" s="1">
        <v>43906</v>
      </c>
      <c r="B185" t="s">
        <v>13</v>
      </c>
      <c r="C185" t="s">
        <v>8</v>
      </c>
      <c r="D185" t="s">
        <v>9</v>
      </c>
      <c r="E185">
        <v>43468</v>
      </c>
      <c r="F185" t="str">
        <f>INDEX([1]Store_Code!$A$2:$A$10,MATCH(B185,[1]Store_Code!$B$2:$B$10,0))</f>
        <v>Dundee</v>
      </c>
      <c r="G185">
        <v>30</v>
      </c>
    </row>
    <row r="186" spans="1:7" x14ac:dyDescent="0.35">
      <c r="A186" s="1">
        <v>43902</v>
      </c>
      <c r="B186" t="s">
        <v>11</v>
      </c>
      <c r="C186" t="s">
        <v>8</v>
      </c>
      <c r="D186" t="s">
        <v>7</v>
      </c>
      <c r="E186">
        <v>43394</v>
      </c>
      <c r="F186" t="str">
        <f>INDEX([1]Store_Code!$A$2:$A$10,MATCH(B186,[1]Store_Code!$B$2:$B$10,0))</f>
        <v>Aberdeen</v>
      </c>
      <c r="G186">
        <v>28</v>
      </c>
    </row>
    <row r="187" spans="1:7" x14ac:dyDescent="0.35">
      <c r="A187" s="1">
        <v>43900</v>
      </c>
      <c r="B187" t="s">
        <v>11</v>
      </c>
      <c r="C187" t="s">
        <v>8</v>
      </c>
      <c r="D187" t="s">
        <v>7</v>
      </c>
      <c r="E187">
        <v>43108</v>
      </c>
      <c r="F187" t="str">
        <f>INDEX([1]Store_Code!$A$2:$A$10,MATCH(B187,[1]Store_Code!$B$2:$B$10,0))</f>
        <v>Aberdeen</v>
      </c>
      <c r="G187">
        <v>28</v>
      </c>
    </row>
    <row r="188" spans="1:7" x14ac:dyDescent="0.35">
      <c r="A188" s="1">
        <v>43876</v>
      </c>
      <c r="B188" t="s">
        <v>11</v>
      </c>
      <c r="C188" t="s">
        <v>8</v>
      </c>
      <c r="D188" t="s">
        <v>9</v>
      </c>
      <c r="E188">
        <v>42867</v>
      </c>
      <c r="F188" t="str">
        <f>INDEX([1]Store_Code!$A$2:$A$10,MATCH(B188,[1]Store_Code!$B$2:$B$10,0))</f>
        <v>Aberdeen</v>
      </c>
      <c r="G188">
        <v>28</v>
      </c>
    </row>
    <row r="189" spans="1:7" x14ac:dyDescent="0.35">
      <c r="A189" s="1">
        <v>43835</v>
      </c>
      <c r="B189" t="s">
        <v>11</v>
      </c>
      <c r="C189" t="s">
        <v>8</v>
      </c>
      <c r="D189" t="s">
        <v>9</v>
      </c>
      <c r="E189">
        <v>42854</v>
      </c>
      <c r="F189" t="str">
        <f>INDEX([1]Store_Code!$A$2:$A$10,MATCH(B189,[1]Store_Code!$B$2:$B$10,0))</f>
        <v>Aberdeen</v>
      </c>
      <c r="G189">
        <v>28</v>
      </c>
    </row>
    <row r="190" spans="1:7" x14ac:dyDescent="0.35">
      <c r="A190" s="1">
        <v>43871</v>
      </c>
      <c r="B190" t="s">
        <v>13</v>
      </c>
      <c r="C190" t="s">
        <v>8</v>
      </c>
      <c r="D190" t="s">
        <v>7</v>
      </c>
      <c r="E190">
        <v>42744</v>
      </c>
      <c r="F190" t="str">
        <f>INDEX([1]Store_Code!$A$2:$A$10,MATCH(B190,[1]Store_Code!$B$2:$B$10,0))</f>
        <v>Dundee</v>
      </c>
      <c r="G190">
        <v>30</v>
      </c>
    </row>
    <row r="191" spans="1:7" x14ac:dyDescent="0.35">
      <c r="A191" s="1">
        <v>43911</v>
      </c>
      <c r="B191" t="s">
        <v>11</v>
      </c>
      <c r="C191" t="s">
        <v>8</v>
      </c>
      <c r="D191" t="s">
        <v>7</v>
      </c>
      <c r="E191">
        <v>42687</v>
      </c>
      <c r="F191" t="str">
        <f>INDEX([1]Store_Code!$A$2:$A$10,MATCH(B191,[1]Store_Code!$B$2:$B$10,0))</f>
        <v>Aberdeen</v>
      </c>
      <c r="G191">
        <v>28</v>
      </c>
    </row>
    <row r="192" spans="1:7" x14ac:dyDescent="0.35">
      <c r="A192" s="1">
        <v>43839</v>
      </c>
      <c r="B192" t="s">
        <v>11</v>
      </c>
      <c r="C192" t="s">
        <v>8</v>
      </c>
      <c r="D192" t="s">
        <v>9</v>
      </c>
      <c r="E192">
        <v>42656</v>
      </c>
      <c r="F192" t="str">
        <f>INDEX([1]Store_Code!$A$2:$A$10,MATCH(B192,[1]Store_Code!$B$2:$B$10,0))</f>
        <v>Aberdeen</v>
      </c>
      <c r="G192">
        <v>28</v>
      </c>
    </row>
    <row r="193" spans="1:7" x14ac:dyDescent="0.35">
      <c r="A193" s="1">
        <v>43871</v>
      </c>
      <c r="B193" t="s">
        <v>11</v>
      </c>
      <c r="C193" t="s">
        <v>8</v>
      </c>
      <c r="D193" t="s">
        <v>9</v>
      </c>
      <c r="E193">
        <v>42647</v>
      </c>
      <c r="F193" t="str">
        <f>INDEX([1]Store_Code!$A$2:$A$10,MATCH(B193,[1]Store_Code!$B$2:$B$10,0))</f>
        <v>Aberdeen</v>
      </c>
      <c r="G193">
        <v>28</v>
      </c>
    </row>
    <row r="194" spans="1:7" x14ac:dyDescent="0.35">
      <c r="A194" s="1">
        <v>43894</v>
      </c>
      <c r="B194" t="s">
        <v>11</v>
      </c>
      <c r="C194" t="s">
        <v>8</v>
      </c>
      <c r="D194" t="s">
        <v>9</v>
      </c>
      <c r="E194">
        <v>42609</v>
      </c>
      <c r="F194" t="str">
        <f>INDEX([1]Store_Code!$A$2:$A$10,MATCH(B194,[1]Store_Code!$B$2:$B$10,0))</f>
        <v>Aberdeen</v>
      </c>
      <c r="G194">
        <v>28</v>
      </c>
    </row>
    <row r="195" spans="1:7" x14ac:dyDescent="0.35">
      <c r="A195" s="1">
        <v>43883</v>
      </c>
      <c r="B195" t="s">
        <v>11</v>
      </c>
      <c r="C195" t="s">
        <v>8</v>
      </c>
      <c r="D195" t="s">
        <v>9</v>
      </c>
      <c r="E195">
        <v>42603</v>
      </c>
      <c r="F195" t="str">
        <f>INDEX([1]Store_Code!$A$2:$A$10,MATCH(B195,[1]Store_Code!$B$2:$B$10,0))</f>
        <v>Aberdeen</v>
      </c>
      <c r="G195">
        <v>28</v>
      </c>
    </row>
    <row r="196" spans="1:7" x14ac:dyDescent="0.35">
      <c r="A196" s="1">
        <v>43852</v>
      </c>
      <c r="B196" t="s">
        <v>11</v>
      </c>
      <c r="C196" t="s">
        <v>8</v>
      </c>
      <c r="D196" t="s">
        <v>9</v>
      </c>
      <c r="E196">
        <v>42524</v>
      </c>
      <c r="F196" t="str">
        <f>INDEX([1]Store_Code!$A$2:$A$10,MATCH(B196,[1]Store_Code!$B$2:$B$10,0))</f>
        <v>Aberdeen</v>
      </c>
      <c r="G196">
        <v>28</v>
      </c>
    </row>
    <row r="197" spans="1:7" x14ac:dyDescent="0.35">
      <c r="A197" s="1">
        <v>43856</v>
      </c>
      <c r="B197" t="s">
        <v>11</v>
      </c>
      <c r="C197" t="s">
        <v>8</v>
      </c>
      <c r="D197" t="s">
        <v>9</v>
      </c>
      <c r="E197">
        <v>42468</v>
      </c>
      <c r="F197" t="str">
        <f>INDEX([1]Store_Code!$A$2:$A$10,MATCH(B197,[1]Store_Code!$B$2:$B$10,0))</f>
        <v>Aberdeen</v>
      </c>
      <c r="G197">
        <v>28</v>
      </c>
    </row>
    <row r="198" spans="1:7" x14ac:dyDescent="0.35">
      <c r="A198" s="1">
        <v>43908</v>
      </c>
      <c r="B198" t="s">
        <v>13</v>
      </c>
      <c r="C198" t="s">
        <v>8</v>
      </c>
      <c r="D198" t="s">
        <v>9</v>
      </c>
      <c r="E198">
        <v>42437</v>
      </c>
      <c r="F198" t="str">
        <f>INDEX([1]Store_Code!$A$2:$A$10,MATCH(B198,[1]Store_Code!$B$2:$B$10,0))</f>
        <v>Dundee</v>
      </c>
      <c r="G198">
        <v>30</v>
      </c>
    </row>
    <row r="199" spans="1:7" x14ac:dyDescent="0.35">
      <c r="A199" s="1">
        <v>43895</v>
      </c>
      <c r="B199" t="s">
        <v>11</v>
      </c>
      <c r="C199" t="s">
        <v>8</v>
      </c>
      <c r="D199" t="s">
        <v>9</v>
      </c>
      <c r="E199">
        <v>42413</v>
      </c>
      <c r="F199" t="str">
        <f>INDEX([1]Store_Code!$A$2:$A$10,MATCH(B199,[1]Store_Code!$B$2:$B$10,0))</f>
        <v>Aberdeen</v>
      </c>
      <c r="G199">
        <v>28</v>
      </c>
    </row>
    <row r="200" spans="1:7" x14ac:dyDescent="0.35">
      <c r="A200" s="1">
        <v>43913</v>
      </c>
      <c r="B200" t="s">
        <v>11</v>
      </c>
      <c r="C200" t="s">
        <v>8</v>
      </c>
      <c r="D200" t="s">
        <v>7</v>
      </c>
      <c r="E200">
        <v>42407</v>
      </c>
      <c r="F200" t="str">
        <f>INDEX([1]Store_Code!$A$2:$A$10,MATCH(B200,[1]Store_Code!$B$2:$B$10,0))</f>
        <v>Aberdeen</v>
      </c>
      <c r="G200">
        <v>28</v>
      </c>
    </row>
    <row r="201" spans="1:7" x14ac:dyDescent="0.35">
      <c r="A201" s="1">
        <v>43853</v>
      </c>
      <c r="B201" t="s">
        <v>11</v>
      </c>
      <c r="C201" t="s">
        <v>8</v>
      </c>
      <c r="D201" t="s">
        <v>9</v>
      </c>
      <c r="E201">
        <v>42367</v>
      </c>
      <c r="F201" t="str">
        <f>INDEX([1]Store_Code!$A$2:$A$10,MATCH(B201,[1]Store_Code!$B$2:$B$10,0))</f>
        <v>Aberdeen</v>
      </c>
      <c r="G201">
        <v>28</v>
      </c>
    </row>
    <row r="202" spans="1:7" x14ac:dyDescent="0.35">
      <c r="A202" s="1">
        <v>43857</v>
      </c>
      <c r="B202" t="s">
        <v>11</v>
      </c>
      <c r="C202" t="s">
        <v>8</v>
      </c>
      <c r="D202" t="s">
        <v>9</v>
      </c>
      <c r="E202">
        <v>42307</v>
      </c>
      <c r="F202" t="str">
        <f>INDEX([1]Store_Code!$A$2:$A$10,MATCH(B202,[1]Store_Code!$B$2:$B$10,0))</f>
        <v>Aberdeen</v>
      </c>
      <c r="G202">
        <v>28</v>
      </c>
    </row>
    <row r="203" spans="1:7" x14ac:dyDescent="0.35">
      <c r="A203" s="1">
        <v>43907</v>
      </c>
      <c r="B203" t="s">
        <v>13</v>
      </c>
      <c r="C203" t="s">
        <v>8</v>
      </c>
      <c r="D203" t="s">
        <v>9</v>
      </c>
      <c r="E203">
        <v>42243</v>
      </c>
      <c r="F203" t="str">
        <f>INDEX([1]Store_Code!$A$2:$A$10,MATCH(B203,[1]Store_Code!$B$2:$B$10,0))</f>
        <v>Dundee</v>
      </c>
      <c r="G203">
        <v>30</v>
      </c>
    </row>
    <row r="204" spans="1:7" x14ac:dyDescent="0.35">
      <c r="A204" s="1">
        <v>43892</v>
      </c>
      <c r="B204" t="s">
        <v>11</v>
      </c>
      <c r="C204" t="s">
        <v>8</v>
      </c>
      <c r="D204" t="s">
        <v>9</v>
      </c>
      <c r="E204">
        <v>42096</v>
      </c>
      <c r="F204" t="str">
        <f>INDEX([1]Store_Code!$A$2:$A$10,MATCH(B204,[1]Store_Code!$B$2:$B$10,0))</f>
        <v>Aberdeen</v>
      </c>
      <c r="G204">
        <v>28</v>
      </c>
    </row>
    <row r="205" spans="1:7" x14ac:dyDescent="0.35">
      <c r="A205" s="1">
        <v>43914</v>
      </c>
      <c r="B205" t="s">
        <v>11</v>
      </c>
      <c r="C205" t="s">
        <v>8</v>
      </c>
      <c r="D205" t="s">
        <v>7</v>
      </c>
      <c r="E205">
        <v>41922</v>
      </c>
      <c r="F205" t="str">
        <f>INDEX([1]Store_Code!$A$2:$A$10,MATCH(B205,[1]Store_Code!$B$2:$B$10,0))</f>
        <v>Aberdeen</v>
      </c>
      <c r="G205">
        <v>28</v>
      </c>
    </row>
    <row r="206" spans="1:7" x14ac:dyDescent="0.35">
      <c r="A206" s="1">
        <v>43843</v>
      </c>
      <c r="B206" t="s">
        <v>11</v>
      </c>
      <c r="C206" t="s">
        <v>8</v>
      </c>
      <c r="D206" t="s">
        <v>9</v>
      </c>
      <c r="E206">
        <v>41887</v>
      </c>
      <c r="F206" t="str">
        <f>INDEX([1]Store_Code!$A$2:$A$10,MATCH(B206,[1]Store_Code!$B$2:$B$10,0))</f>
        <v>Aberdeen</v>
      </c>
      <c r="G206">
        <v>28</v>
      </c>
    </row>
    <row r="207" spans="1:7" x14ac:dyDescent="0.35">
      <c r="A207" s="1">
        <v>43902</v>
      </c>
      <c r="B207" t="s">
        <v>13</v>
      </c>
      <c r="C207" t="s">
        <v>8</v>
      </c>
      <c r="D207" t="s">
        <v>9</v>
      </c>
      <c r="E207">
        <v>41845</v>
      </c>
      <c r="F207" t="str">
        <f>INDEX([1]Store_Code!$A$2:$A$10,MATCH(B207,[1]Store_Code!$B$2:$B$10,0))</f>
        <v>Dundee</v>
      </c>
      <c r="G207">
        <v>30</v>
      </c>
    </row>
    <row r="208" spans="1:7" x14ac:dyDescent="0.35">
      <c r="A208" s="1">
        <v>43846</v>
      </c>
      <c r="B208" t="s">
        <v>11</v>
      </c>
      <c r="C208" t="s">
        <v>8</v>
      </c>
      <c r="D208" t="s">
        <v>9</v>
      </c>
      <c r="E208">
        <v>41833</v>
      </c>
      <c r="F208" t="str">
        <f>INDEX([1]Store_Code!$A$2:$A$10,MATCH(B208,[1]Store_Code!$B$2:$B$10,0))</f>
        <v>Aberdeen</v>
      </c>
      <c r="G208">
        <v>28</v>
      </c>
    </row>
    <row r="209" spans="1:7" x14ac:dyDescent="0.35">
      <c r="A209" s="1">
        <v>43901</v>
      </c>
      <c r="B209" t="s">
        <v>11</v>
      </c>
      <c r="C209" t="s">
        <v>8</v>
      </c>
      <c r="D209" t="s">
        <v>7</v>
      </c>
      <c r="E209">
        <v>41696</v>
      </c>
      <c r="F209" t="str">
        <f>INDEX([1]Store_Code!$A$2:$A$10,MATCH(B209,[1]Store_Code!$B$2:$B$10,0))</f>
        <v>Aberdeen</v>
      </c>
      <c r="G209">
        <v>28</v>
      </c>
    </row>
    <row r="210" spans="1:7" x14ac:dyDescent="0.35">
      <c r="A210" s="1">
        <v>43858</v>
      </c>
      <c r="B210" t="s">
        <v>11</v>
      </c>
      <c r="C210" t="s">
        <v>8</v>
      </c>
      <c r="D210" t="s">
        <v>9</v>
      </c>
      <c r="E210">
        <v>41693</v>
      </c>
      <c r="F210" t="str">
        <f>INDEX([1]Store_Code!$A$2:$A$10,MATCH(B210,[1]Store_Code!$B$2:$B$10,0))</f>
        <v>Aberdeen</v>
      </c>
      <c r="G210">
        <v>28</v>
      </c>
    </row>
    <row r="211" spans="1:7" x14ac:dyDescent="0.35">
      <c r="A211" s="1">
        <v>43888</v>
      </c>
      <c r="B211" t="s">
        <v>11</v>
      </c>
      <c r="C211" t="s">
        <v>8</v>
      </c>
      <c r="D211" t="s">
        <v>9</v>
      </c>
      <c r="E211">
        <v>41651</v>
      </c>
      <c r="F211" t="str">
        <f>INDEX([1]Store_Code!$A$2:$A$10,MATCH(B211,[1]Store_Code!$B$2:$B$10,0))</f>
        <v>Aberdeen</v>
      </c>
      <c r="G211">
        <v>28</v>
      </c>
    </row>
    <row r="212" spans="1:7" x14ac:dyDescent="0.35">
      <c r="A212" s="1">
        <v>43910</v>
      </c>
      <c r="B212" t="s">
        <v>11</v>
      </c>
      <c r="C212" t="s">
        <v>8</v>
      </c>
      <c r="D212" t="s">
        <v>7</v>
      </c>
      <c r="E212">
        <v>41590</v>
      </c>
      <c r="F212" t="str">
        <f>INDEX([1]Store_Code!$A$2:$A$10,MATCH(B212,[1]Store_Code!$B$2:$B$10,0))</f>
        <v>Aberdeen</v>
      </c>
      <c r="G212">
        <v>28</v>
      </c>
    </row>
    <row r="213" spans="1:7" x14ac:dyDescent="0.35">
      <c r="A213" s="1">
        <v>43863</v>
      </c>
      <c r="B213" t="s">
        <v>13</v>
      </c>
      <c r="C213" t="s">
        <v>8</v>
      </c>
      <c r="D213" t="s">
        <v>7</v>
      </c>
      <c r="E213">
        <v>41585</v>
      </c>
      <c r="F213" t="str">
        <f>INDEX([1]Store_Code!$A$2:$A$10,MATCH(B213,[1]Store_Code!$B$2:$B$10,0))</f>
        <v>Dundee</v>
      </c>
      <c r="G213">
        <v>30</v>
      </c>
    </row>
    <row r="214" spans="1:7" x14ac:dyDescent="0.35">
      <c r="A214" s="1">
        <v>43900</v>
      </c>
      <c r="B214" t="s">
        <v>13</v>
      </c>
      <c r="C214" t="s">
        <v>8</v>
      </c>
      <c r="D214" t="s">
        <v>9</v>
      </c>
      <c r="E214">
        <v>41569</v>
      </c>
      <c r="F214" t="str">
        <f>INDEX([1]Store_Code!$A$2:$A$10,MATCH(B214,[1]Store_Code!$B$2:$B$10,0))</f>
        <v>Dundee</v>
      </c>
      <c r="G214">
        <v>30</v>
      </c>
    </row>
    <row r="215" spans="1:7" x14ac:dyDescent="0.35">
      <c r="A215" s="1">
        <v>43886</v>
      </c>
      <c r="B215" t="s">
        <v>11</v>
      </c>
      <c r="C215" t="s">
        <v>8</v>
      </c>
      <c r="D215" t="s">
        <v>9</v>
      </c>
      <c r="E215">
        <v>41528</v>
      </c>
      <c r="F215" t="str">
        <f>INDEX([1]Store_Code!$A$2:$A$10,MATCH(B215,[1]Store_Code!$B$2:$B$10,0))</f>
        <v>Aberdeen</v>
      </c>
      <c r="G215">
        <v>28</v>
      </c>
    </row>
    <row r="216" spans="1:7" x14ac:dyDescent="0.35">
      <c r="A216" s="1">
        <v>43889</v>
      </c>
      <c r="B216" t="s">
        <v>11</v>
      </c>
      <c r="C216" t="s">
        <v>8</v>
      </c>
      <c r="D216" t="s">
        <v>9</v>
      </c>
      <c r="E216">
        <v>41504</v>
      </c>
      <c r="F216" t="str">
        <f>INDEX([1]Store_Code!$A$2:$A$10,MATCH(B216,[1]Store_Code!$B$2:$B$10,0))</f>
        <v>Aberdeen</v>
      </c>
      <c r="G216">
        <v>28</v>
      </c>
    </row>
    <row r="217" spans="1:7" x14ac:dyDescent="0.35">
      <c r="A217" s="1">
        <v>43841</v>
      </c>
      <c r="B217" t="s">
        <v>11</v>
      </c>
      <c r="C217" t="s">
        <v>8</v>
      </c>
      <c r="D217" t="s">
        <v>9</v>
      </c>
      <c r="E217">
        <v>41477</v>
      </c>
      <c r="F217" t="str">
        <f>INDEX([1]Store_Code!$A$2:$A$10,MATCH(B217,[1]Store_Code!$B$2:$B$10,0))</f>
        <v>Aberdeen</v>
      </c>
      <c r="G217">
        <v>28</v>
      </c>
    </row>
    <row r="218" spans="1:7" x14ac:dyDescent="0.35">
      <c r="A218" s="1">
        <v>43863</v>
      </c>
      <c r="B218" t="s">
        <v>11</v>
      </c>
      <c r="C218" t="s">
        <v>8</v>
      </c>
      <c r="D218" t="s">
        <v>9</v>
      </c>
      <c r="E218">
        <v>41446</v>
      </c>
      <c r="F218" t="str">
        <f>INDEX([1]Store_Code!$A$2:$A$10,MATCH(B218,[1]Store_Code!$B$2:$B$10,0))</f>
        <v>Aberdeen</v>
      </c>
      <c r="G218">
        <v>28</v>
      </c>
    </row>
    <row r="219" spans="1:7" x14ac:dyDescent="0.35">
      <c r="A219" s="1">
        <v>43876</v>
      </c>
      <c r="B219" t="s">
        <v>13</v>
      </c>
      <c r="C219" t="s">
        <v>8</v>
      </c>
      <c r="D219" t="s">
        <v>9</v>
      </c>
      <c r="E219">
        <v>41336</v>
      </c>
      <c r="F219" t="str">
        <f>INDEX([1]Store_Code!$A$2:$A$10,MATCH(B219,[1]Store_Code!$B$2:$B$10,0))</f>
        <v>Dundee</v>
      </c>
      <c r="G219">
        <v>30</v>
      </c>
    </row>
    <row r="220" spans="1:7" x14ac:dyDescent="0.35">
      <c r="A220" s="1">
        <v>43835</v>
      </c>
      <c r="B220" t="s">
        <v>13</v>
      </c>
      <c r="C220" t="s">
        <v>8</v>
      </c>
      <c r="D220" t="s">
        <v>9</v>
      </c>
      <c r="E220">
        <v>41324</v>
      </c>
      <c r="F220" t="str">
        <f>INDEX([1]Store_Code!$A$2:$A$10,MATCH(B220,[1]Store_Code!$B$2:$B$10,0))</f>
        <v>Dundee</v>
      </c>
      <c r="G220">
        <v>30</v>
      </c>
    </row>
    <row r="221" spans="1:7" x14ac:dyDescent="0.35">
      <c r="A221" s="1">
        <v>43911</v>
      </c>
      <c r="B221" t="s">
        <v>13</v>
      </c>
      <c r="C221" t="s">
        <v>8</v>
      </c>
      <c r="D221" t="s">
        <v>9</v>
      </c>
      <c r="E221">
        <v>41163</v>
      </c>
      <c r="F221" t="str">
        <f>INDEX([1]Store_Code!$A$2:$A$10,MATCH(B221,[1]Store_Code!$B$2:$B$10,0))</f>
        <v>Dundee</v>
      </c>
      <c r="G221">
        <v>30</v>
      </c>
    </row>
    <row r="222" spans="1:7" x14ac:dyDescent="0.35">
      <c r="A222" s="1">
        <v>43839</v>
      </c>
      <c r="B222" t="s">
        <v>13</v>
      </c>
      <c r="C222" t="s">
        <v>8</v>
      </c>
      <c r="D222" t="s">
        <v>9</v>
      </c>
      <c r="E222">
        <v>41133</v>
      </c>
      <c r="F222" t="str">
        <f>INDEX([1]Store_Code!$A$2:$A$10,MATCH(B222,[1]Store_Code!$B$2:$B$10,0))</f>
        <v>Dundee</v>
      </c>
      <c r="G222">
        <v>30</v>
      </c>
    </row>
    <row r="223" spans="1:7" x14ac:dyDescent="0.35">
      <c r="A223" s="1">
        <v>43894</v>
      </c>
      <c r="B223" t="s">
        <v>13</v>
      </c>
      <c r="C223" t="s">
        <v>8</v>
      </c>
      <c r="D223" t="s">
        <v>9</v>
      </c>
      <c r="E223">
        <v>41087</v>
      </c>
      <c r="F223" t="str">
        <f>INDEX([1]Store_Code!$A$2:$A$10,MATCH(B223,[1]Store_Code!$B$2:$B$10,0))</f>
        <v>Dundee</v>
      </c>
      <c r="G223">
        <v>30</v>
      </c>
    </row>
    <row r="224" spans="1:7" x14ac:dyDescent="0.35">
      <c r="A224" s="1">
        <v>43883</v>
      </c>
      <c r="B224" t="s">
        <v>13</v>
      </c>
      <c r="C224" t="s">
        <v>8</v>
      </c>
      <c r="D224" t="s">
        <v>9</v>
      </c>
      <c r="E224">
        <v>41082</v>
      </c>
      <c r="F224" t="str">
        <f>INDEX([1]Store_Code!$A$2:$A$10,MATCH(B224,[1]Store_Code!$B$2:$B$10,0))</f>
        <v>Dundee</v>
      </c>
      <c r="G224">
        <v>30</v>
      </c>
    </row>
    <row r="225" spans="1:7" x14ac:dyDescent="0.35">
      <c r="A225" s="1">
        <v>43852</v>
      </c>
      <c r="B225" t="s">
        <v>13</v>
      </c>
      <c r="C225" t="s">
        <v>8</v>
      </c>
      <c r="D225" t="s">
        <v>9</v>
      </c>
      <c r="E225">
        <v>41006</v>
      </c>
      <c r="F225" t="str">
        <f>INDEX([1]Store_Code!$A$2:$A$10,MATCH(B225,[1]Store_Code!$B$2:$B$10,0))</f>
        <v>Dundee</v>
      </c>
      <c r="G225">
        <v>30</v>
      </c>
    </row>
    <row r="226" spans="1:7" x14ac:dyDescent="0.35">
      <c r="A226" s="1">
        <v>43899</v>
      </c>
      <c r="B226" t="s">
        <v>11</v>
      </c>
      <c r="C226" t="s">
        <v>8</v>
      </c>
      <c r="D226" t="s">
        <v>7</v>
      </c>
      <c r="E226">
        <v>41002</v>
      </c>
      <c r="F226" t="str">
        <f>INDEX([1]Store_Code!$A$2:$A$10,MATCH(B226,[1]Store_Code!$B$2:$B$10,0))</f>
        <v>Aberdeen</v>
      </c>
      <c r="G226">
        <v>28</v>
      </c>
    </row>
    <row r="227" spans="1:7" x14ac:dyDescent="0.35">
      <c r="A227" s="1">
        <v>43849</v>
      </c>
      <c r="B227" t="s">
        <v>11</v>
      </c>
      <c r="C227" t="s">
        <v>8</v>
      </c>
      <c r="D227" t="s">
        <v>9</v>
      </c>
      <c r="E227">
        <v>40996</v>
      </c>
      <c r="F227" t="str">
        <f>INDEX([1]Store_Code!$A$2:$A$10,MATCH(B227,[1]Store_Code!$B$2:$B$10,0))</f>
        <v>Aberdeen</v>
      </c>
      <c r="G227">
        <v>28</v>
      </c>
    </row>
    <row r="228" spans="1:7" x14ac:dyDescent="0.35">
      <c r="A228" s="1">
        <v>43916</v>
      </c>
      <c r="B228" t="s">
        <v>13</v>
      </c>
      <c r="C228" t="s">
        <v>8</v>
      </c>
      <c r="D228" t="s">
        <v>9</v>
      </c>
      <c r="E228">
        <v>40986</v>
      </c>
      <c r="F228" t="str">
        <f>INDEX([1]Store_Code!$A$2:$A$10,MATCH(B228,[1]Store_Code!$B$2:$B$10,0))</f>
        <v>Dundee</v>
      </c>
      <c r="G228">
        <v>30</v>
      </c>
    </row>
    <row r="229" spans="1:7" x14ac:dyDescent="0.35">
      <c r="A229" s="1">
        <v>43856</v>
      </c>
      <c r="B229" t="s">
        <v>13</v>
      </c>
      <c r="C229" t="s">
        <v>8</v>
      </c>
      <c r="D229" t="s">
        <v>9</v>
      </c>
      <c r="E229">
        <v>40952</v>
      </c>
      <c r="F229" t="str">
        <f>INDEX([1]Store_Code!$A$2:$A$10,MATCH(B229,[1]Store_Code!$B$2:$B$10,0))</f>
        <v>Dundee</v>
      </c>
      <c r="G229">
        <v>30</v>
      </c>
    </row>
    <row r="230" spans="1:7" x14ac:dyDescent="0.35">
      <c r="A230" s="1">
        <v>43895</v>
      </c>
      <c r="B230" t="s">
        <v>13</v>
      </c>
      <c r="C230" t="s">
        <v>8</v>
      </c>
      <c r="D230" t="s">
        <v>9</v>
      </c>
      <c r="E230">
        <v>40899</v>
      </c>
      <c r="F230" t="str">
        <f>INDEX([1]Store_Code!$A$2:$A$10,MATCH(B230,[1]Store_Code!$B$2:$B$10,0))</f>
        <v>Dundee</v>
      </c>
      <c r="G230">
        <v>30</v>
      </c>
    </row>
    <row r="231" spans="1:7" x14ac:dyDescent="0.35">
      <c r="A231" s="1">
        <v>43913</v>
      </c>
      <c r="B231" t="s">
        <v>13</v>
      </c>
      <c r="C231" t="s">
        <v>8</v>
      </c>
      <c r="D231" t="s">
        <v>9</v>
      </c>
      <c r="E231">
        <v>40892</v>
      </c>
      <c r="F231" t="str">
        <f>INDEX([1]Store_Code!$A$2:$A$10,MATCH(B231,[1]Store_Code!$B$2:$B$10,0))</f>
        <v>Dundee</v>
      </c>
      <c r="G231">
        <v>30</v>
      </c>
    </row>
    <row r="232" spans="1:7" x14ac:dyDescent="0.35">
      <c r="A232" s="1">
        <v>43853</v>
      </c>
      <c r="B232" t="s">
        <v>13</v>
      </c>
      <c r="C232" t="s">
        <v>8</v>
      </c>
      <c r="D232" t="s">
        <v>9</v>
      </c>
      <c r="E232">
        <v>40854</v>
      </c>
      <c r="F232" t="str">
        <f>INDEX([1]Store_Code!$A$2:$A$10,MATCH(B232,[1]Store_Code!$B$2:$B$10,0))</f>
        <v>Dundee</v>
      </c>
      <c r="G232">
        <v>30</v>
      </c>
    </row>
    <row r="233" spans="1:7" x14ac:dyDescent="0.35">
      <c r="A233" s="1">
        <v>43870</v>
      </c>
      <c r="B233" t="s">
        <v>13</v>
      </c>
      <c r="C233" t="s">
        <v>8</v>
      </c>
      <c r="D233" t="s">
        <v>7</v>
      </c>
      <c r="E233">
        <v>40834</v>
      </c>
      <c r="F233" t="str">
        <f>INDEX([1]Store_Code!$A$2:$A$10,MATCH(B233,[1]Store_Code!$B$2:$B$10,0))</f>
        <v>Dundee</v>
      </c>
      <c r="G233">
        <v>30</v>
      </c>
    </row>
    <row r="234" spans="1:7" x14ac:dyDescent="0.35">
      <c r="A234" s="1">
        <v>43857</v>
      </c>
      <c r="B234" t="s">
        <v>13</v>
      </c>
      <c r="C234" t="s">
        <v>8</v>
      </c>
      <c r="D234" t="s">
        <v>9</v>
      </c>
      <c r="E234">
        <v>40796</v>
      </c>
      <c r="F234" t="str">
        <f>INDEX([1]Store_Code!$A$2:$A$10,MATCH(B234,[1]Store_Code!$B$2:$B$10,0))</f>
        <v>Dundee</v>
      </c>
      <c r="G234">
        <v>30</v>
      </c>
    </row>
    <row r="235" spans="1:7" x14ac:dyDescent="0.35">
      <c r="A235" s="1">
        <v>43854</v>
      </c>
      <c r="B235" t="s">
        <v>11</v>
      </c>
      <c r="C235" t="s">
        <v>8</v>
      </c>
      <c r="D235" t="s">
        <v>9</v>
      </c>
      <c r="E235">
        <v>40773</v>
      </c>
      <c r="F235" t="str">
        <f>INDEX([1]Store_Code!$A$2:$A$10,MATCH(B235,[1]Store_Code!$B$2:$B$10,0))</f>
        <v>Aberdeen</v>
      </c>
      <c r="G235">
        <v>28</v>
      </c>
    </row>
    <row r="236" spans="1:7" x14ac:dyDescent="0.35">
      <c r="A236" s="1">
        <v>43845</v>
      </c>
      <c r="B236" t="s">
        <v>11</v>
      </c>
      <c r="C236" t="s">
        <v>8</v>
      </c>
      <c r="D236" t="s">
        <v>9</v>
      </c>
      <c r="E236">
        <v>40742</v>
      </c>
      <c r="F236" t="str">
        <f>INDEX([1]Store_Code!$A$2:$A$10,MATCH(B236,[1]Store_Code!$B$2:$B$10,0))</f>
        <v>Aberdeen</v>
      </c>
      <c r="G236">
        <v>28</v>
      </c>
    </row>
    <row r="237" spans="1:7" x14ac:dyDescent="0.35">
      <c r="A237" s="1">
        <v>43870</v>
      </c>
      <c r="B237" t="s">
        <v>11</v>
      </c>
      <c r="C237" t="s">
        <v>8</v>
      </c>
      <c r="D237" t="s">
        <v>9</v>
      </c>
      <c r="E237">
        <v>40667</v>
      </c>
      <c r="F237" t="str">
        <f>INDEX([1]Store_Code!$A$2:$A$10,MATCH(B237,[1]Store_Code!$B$2:$B$10,0))</f>
        <v>Aberdeen</v>
      </c>
      <c r="G237">
        <v>28</v>
      </c>
    </row>
    <row r="238" spans="1:7" x14ac:dyDescent="0.35">
      <c r="A238" s="1">
        <v>43892</v>
      </c>
      <c r="B238" t="s">
        <v>13</v>
      </c>
      <c r="C238" t="s">
        <v>8</v>
      </c>
      <c r="D238" t="s">
        <v>9</v>
      </c>
      <c r="E238">
        <v>40592</v>
      </c>
      <c r="F238" t="str">
        <f>INDEX([1]Store_Code!$A$2:$A$10,MATCH(B238,[1]Store_Code!$B$2:$B$10,0))</f>
        <v>Dundee</v>
      </c>
      <c r="G238">
        <v>30</v>
      </c>
    </row>
    <row r="239" spans="1:7" x14ac:dyDescent="0.35">
      <c r="A239" s="1">
        <v>43850</v>
      </c>
      <c r="B239" t="s">
        <v>11</v>
      </c>
      <c r="C239" t="s">
        <v>8</v>
      </c>
      <c r="D239" t="s">
        <v>9</v>
      </c>
      <c r="E239">
        <v>40553</v>
      </c>
      <c r="F239" t="str">
        <f>INDEX([1]Store_Code!$A$2:$A$10,MATCH(B239,[1]Store_Code!$B$2:$B$10,0))</f>
        <v>Aberdeen</v>
      </c>
      <c r="G239">
        <v>28</v>
      </c>
    </row>
    <row r="240" spans="1:7" x14ac:dyDescent="0.35">
      <c r="A240" s="1">
        <v>43914</v>
      </c>
      <c r="B240" t="s">
        <v>13</v>
      </c>
      <c r="C240" t="s">
        <v>8</v>
      </c>
      <c r="D240" t="s">
        <v>9</v>
      </c>
      <c r="E240">
        <v>40425</v>
      </c>
      <c r="F240" t="str">
        <f>INDEX([1]Store_Code!$A$2:$A$10,MATCH(B240,[1]Store_Code!$B$2:$B$10,0))</f>
        <v>Dundee</v>
      </c>
      <c r="G240">
        <v>30</v>
      </c>
    </row>
    <row r="241" spans="1:7" x14ac:dyDescent="0.35">
      <c r="A241" s="1">
        <v>43843</v>
      </c>
      <c r="B241" t="s">
        <v>13</v>
      </c>
      <c r="C241" t="s">
        <v>8</v>
      </c>
      <c r="D241" t="s">
        <v>9</v>
      </c>
      <c r="E241">
        <v>40391</v>
      </c>
      <c r="F241" t="str">
        <f>INDEX([1]Store_Code!$A$2:$A$10,MATCH(B241,[1]Store_Code!$B$2:$B$10,0))</f>
        <v>Dundee</v>
      </c>
      <c r="G241">
        <v>30</v>
      </c>
    </row>
    <row r="242" spans="1:7" x14ac:dyDescent="0.35">
      <c r="A242" s="1">
        <v>43920</v>
      </c>
      <c r="B242" t="s">
        <v>13</v>
      </c>
      <c r="C242" t="s">
        <v>8</v>
      </c>
      <c r="D242" t="s">
        <v>9</v>
      </c>
      <c r="E242">
        <v>40359</v>
      </c>
      <c r="F242" t="str">
        <f>INDEX([1]Store_Code!$A$2:$A$10,MATCH(B242,[1]Store_Code!$B$2:$B$10,0))</f>
        <v>Dundee</v>
      </c>
      <c r="G242">
        <v>30</v>
      </c>
    </row>
    <row r="243" spans="1:7" x14ac:dyDescent="0.35">
      <c r="A243" s="1">
        <v>43846</v>
      </c>
      <c r="B243" t="s">
        <v>13</v>
      </c>
      <c r="C243" t="s">
        <v>8</v>
      </c>
      <c r="D243" t="s">
        <v>9</v>
      </c>
      <c r="E243">
        <v>40339</v>
      </c>
      <c r="F243" t="str">
        <f>INDEX([1]Store_Code!$A$2:$A$10,MATCH(B243,[1]Store_Code!$B$2:$B$10,0))</f>
        <v>Dundee</v>
      </c>
      <c r="G243">
        <v>30</v>
      </c>
    </row>
    <row r="244" spans="1:7" x14ac:dyDescent="0.35">
      <c r="A244" s="1">
        <v>43901</v>
      </c>
      <c r="B244" t="s">
        <v>13</v>
      </c>
      <c r="C244" t="s">
        <v>8</v>
      </c>
      <c r="D244" t="s">
        <v>9</v>
      </c>
      <c r="E244">
        <v>40206</v>
      </c>
      <c r="F244" t="str">
        <f>INDEX([1]Store_Code!$A$2:$A$10,MATCH(B244,[1]Store_Code!$B$2:$B$10,0))</f>
        <v>Dundee</v>
      </c>
      <c r="G244">
        <v>30</v>
      </c>
    </row>
    <row r="245" spans="1:7" x14ac:dyDescent="0.35">
      <c r="A245" s="1">
        <v>43858</v>
      </c>
      <c r="B245" t="s">
        <v>13</v>
      </c>
      <c r="C245" t="s">
        <v>8</v>
      </c>
      <c r="D245" t="s">
        <v>9</v>
      </c>
      <c r="E245">
        <v>40204</v>
      </c>
      <c r="F245" t="str">
        <f>INDEX([1]Store_Code!$A$2:$A$10,MATCH(B245,[1]Store_Code!$B$2:$B$10,0))</f>
        <v>Dundee</v>
      </c>
      <c r="G245">
        <v>30</v>
      </c>
    </row>
    <row r="246" spans="1:7" x14ac:dyDescent="0.35">
      <c r="A246" s="1">
        <v>43921</v>
      </c>
      <c r="B246" t="s">
        <v>13</v>
      </c>
      <c r="C246" t="s">
        <v>8</v>
      </c>
      <c r="D246" t="s">
        <v>9</v>
      </c>
      <c r="E246">
        <v>40175</v>
      </c>
      <c r="F246" t="str">
        <f>INDEX([1]Store_Code!$A$2:$A$10,MATCH(B246,[1]Store_Code!$B$2:$B$10,0))</f>
        <v>Dundee</v>
      </c>
      <c r="G246">
        <v>30</v>
      </c>
    </row>
    <row r="247" spans="1:7" x14ac:dyDescent="0.35">
      <c r="A247" s="1">
        <v>43888</v>
      </c>
      <c r="B247" t="s">
        <v>13</v>
      </c>
      <c r="C247" t="s">
        <v>8</v>
      </c>
      <c r="D247" t="s">
        <v>9</v>
      </c>
      <c r="E247">
        <v>40163</v>
      </c>
      <c r="F247" t="str">
        <f>INDEX([1]Store_Code!$A$2:$A$10,MATCH(B247,[1]Store_Code!$B$2:$B$10,0))</f>
        <v>Dundee</v>
      </c>
      <c r="G247">
        <v>30</v>
      </c>
    </row>
    <row r="248" spans="1:7" x14ac:dyDescent="0.35">
      <c r="A248" s="1">
        <v>43910</v>
      </c>
      <c r="B248" t="s">
        <v>13</v>
      </c>
      <c r="C248" t="s">
        <v>8</v>
      </c>
      <c r="D248" t="s">
        <v>9</v>
      </c>
      <c r="E248">
        <v>40104</v>
      </c>
      <c r="F248" t="str">
        <f>INDEX([1]Store_Code!$A$2:$A$10,MATCH(B248,[1]Store_Code!$B$2:$B$10,0))</f>
        <v>Dundee</v>
      </c>
      <c r="G248">
        <v>30</v>
      </c>
    </row>
    <row r="249" spans="1:7" x14ac:dyDescent="0.35">
      <c r="A249" s="1">
        <v>43886</v>
      </c>
      <c r="B249" t="s">
        <v>13</v>
      </c>
      <c r="C249" t="s">
        <v>8</v>
      </c>
      <c r="D249" t="s">
        <v>9</v>
      </c>
      <c r="E249">
        <v>40044</v>
      </c>
      <c r="F249" t="str">
        <f>INDEX([1]Store_Code!$A$2:$A$10,MATCH(B249,[1]Store_Code!$B$2:$B$10,0))</f>
        <v>Dundee</v>
      </c>
      <c r="G249">
        <v>30</v>
      </c>
    </row>
    <row r="250" spans="1:7" x14ac:dyDescent="0.35">
      <c r="A250" s="1">
        <v>43889</v>
      </c>
      <c r="B250" t="s">
        <v>13</v>
      </c>
      <c r="C250" t="s">
        <v>8</v>
      </c>
      <c r="D250" t="s">
        <v>9</v>
      </c>
      <c r="E250">
        <v>40022</v>
      </c>
      <c r="F250" t="str">
        <f>INDEX([1]Store_Code!$A$2:$A$10,MATCH(B250,[1]Store_Code!$B$2:$B$10,0))</f>
        <v>Dundee</v>
      </c>
      <c r="G250">
        <v>30</v>
      </c>
    </row>
    <row r="251" spans="1:7" x14ac:dyDescent="0.35">
      <c r="A251" s="1">
        <v>43869</v>
      </c>
      <c r="B251" t="s">
        <v>13</v>
      </c>
      <c r="C251" t="s">
        <v>8</v>
      </c>
      <c r="D251" t="s">
        <v>7</v>
      </c>
      <c r="E251">
        <v>39998</v>
      </c>
      <c r="F251" t="str">
        <f>INDEX([1]Store_Code!$A$2:$A$10,MATCH(B251,[1]Store_Code!$B$2:$B$10,0))</f>
        <v>Dundee</v>
      </c>
      <c r="G251">
        <v>30</v>
      </c>
    </row>
    <row r="252" spans="1:7" x14ac:dyDescent="0.35">
      <c r="A252" s="1">
        <v>43841</v>
      </c>
      <c r="B252" t="s">
        <v>13</v>
      </c>
      <c r="C252" t="s">
        <v>8</v>
      </c>
      <c r="D252" t="s">
        <v>9</v>
      </c>
      <c r="E252">
        <v>39995</v>
      </c>
      <c r="F252" t="str">
        <f>INDEX([1]Store_Code!$A$2:$A$10,MATCH(B252,[1]Store_Code!$B$2:$B$10,0))</f>
        <v>Dundee</v>
      </c>
      <c r="G252">
        <v>30</v>
      </c>
    </row>
    <row r="253" spans="1:7" x14ac:dyDescent="0.35">
      <c r="A253" s="1">
        <v>43878</v>
      </c>
      <c r="B253" t="s">
        <v>11</v>
      </c>
      <c r="C253" t="s">
        <v>8</v>
      </c>
      <c r="D253" t="s">
        <v>9</v>
      </c>
      <c r="E253">
        <v>39947</v>
      </c>
      <c r="F253" t="str">
        <f>INDEX([1]Store_Code!$A$2:$A$10,MATCH(B253,[1]Store_Code!$B$2:$B$10,0))</f>
        <v>Aberdeen</v>
      </c>
      <c r="G253">
        <v>28</v>
      </c>
    </row>
    <row r="254" spans="1:7" x14ac:dyDescent="0.35">
      <c r="A254" s="1">
        <v>43869</v>
      </c>
      <c r="B254" t="s">
        <v>11</v>
      </c>
      <c r="C254" t="s">
        <v>8</v>
      </c>
      <c r="D254" t="s">
        <v>9</v>
      </c>
      <c r="E254">
        <v>39799</v>
      </c>
      <c r="F254" t="str">
        <f>INDEX([1]Store_Code!$A$2:$A$10,MATCH(B254,[1]Store_Code!$B$2:$B$10,0))</f>
        <v>Aberdeen</v>
      </c>
      <c r="G254">
        <v>28</v>
      </c>
    </row>
    <row r="255" spans="1:7" x14ac:dyDescent="0.35">
      <c r="A255" s="1">
        <v>43881</v>
      </c>
      <c r="B255" t="s">
        <v>11</v>
      </c>
      <c r="C255" t="s">
        <v>8</v>
      </c>
      <c r="D255" t="s">
        <v>9</v>
      </c>
      <c r="E255">
        <v>39695</v>
      </c>
      <c r="F255" t="str">
        <f>INDEX([1]Store_Code!$A$2:$A$10,MATCH(B255,[1]Store_Code!$B$2:$B$10,0))</f>
        <v>Aberdeen</v>
      </c>
      <c r="G255">
        <v>28</v>
      </c>
    </row>
    <row r="256" spans="1:7" x14ac:dyDescent="0.35">
      <c r="A256" s="1">
        <v>43899</v>
      </c>
      <c r="B256" t="s">
        <v>13</v>
      </c>
      <c r="C256" t="s">
        <v>8</v>
      </c>
      <c r="D256" t="s">
        <v>9</v>
      </c>
      <c r="E256">
        <v>39537</v>
      </c>
      <c r="F256" t="str">
        <f>INDEX([1]Store_Code!$A$2:$A$10,MATCH(B256,[1]Store_Code!$B$2:$B$10,0))</f>
        <v>Dundee</v>
      </c>
      <c r="G256">
        <v>30</v>
      </c>
    </row>
    <row r="257" spans="1:7" x14ac:dyDescent="0.35">
      <c r="A257" s="1">
        <v>43849</v>
      </c>
      <c r="B257" t="s">
        <v>13</v>
      </c>
      <c r="C257" t="s">
        <v>8</v>
      </c>
      <c r="D257" t="s">
        <v>9</v>
      </c>
      <c r="E257">
        <v>39532</v>
      </c>
      <c r="F257" t="str">
        <f>INDEX([1]Store_Code!$A$2:$A$10,MATCH(B257,[1]Store_Code!$B$2:$B$10,0))</f>
        <v>Dundee</v>
      </c>
      <c r="G257">
        <v>30</v>
      </c>
    </row>
    <row r="258" spans="1:7" x14ac:dyDescent="0.35">
      <c r="A258" s="1">
        <v>43854</v>
      </c>
      <c r="B258" t="s">
        <v>13</v>
      </c>
      <c r="C258" t="s">
        <v>8</v>
      </c>
      <c r="D258" t="s">
        <v>9</v>
      </c>
      <c r="E258">
        <v>39317</v>
      </c>
      <c r="F258" t="str">
        <f>INDEX([1]Store_Code!$A$2:$A$10,MATCH(B258,[1]Store_Code!$B$2:$B$10,0))</f>
        <v>Dundee</v>
      </c>
      <c r="G258">
        <v>30</v>
      </c>
    </row>
    <row r="259" spans="1:7" x14ac:dyDescent="0.35">
      <c r="A259" s="1">
        <v>43845</v>
      </c>
      <c r="B259" t="s">
        <v>13</v>
      </c>
      <c r="C259" t="s">
        <v>8</v>
      </c>
      <c r="D259" t="s">
        <v>9</v>
      </c>
      <c r="E259">
        <v>39287</v>
      </c>
      <c r="F259" t="str">
        <f>INDEX([1]Store_Code!$A$2:$A$10,MATCH(B259,[1]Store_Code!$B$2:$B$10,0))</f>
        <v>Dundee</v>
      </c>
      <c r="G259">
        <v>30</v>
      </c>
    </row>
    <row r="260" spans="1:7" x14ac:dyDescent="0.35">
      <c r="A260" s="1">
        <v>43915</v>
      </c>
      <c r="B260" t="s">
        <v>13</v>
      </c>
      <c r="C260" t="s">
        <v>8</v>
      </c>
      <c r="D260" t="s">
        <v>9</v>
      </c>
      <c r="E260">
        <v>39284</v>
      </c>
      <c r="F260" t="str">
        <f>INDEX([1]Store_Code!$A$2:$A$10,MATCH(B260,[1]Store_Code!$B$2:$B$10,0))</f>
        <v>Dundee</v>
      </c>
      <c r="G260">
        <v>30</v>
      </c>
    </row>
    <row r="261" spans="1:7" x14ac:dyDescent="0.35">
      <c r="A261" s="1">
        <v>43865</v>
      </c>
      <c r="B261" t="s">
        <v>13</v>
      </c>
      <c r="C261" t="s">
        <v>8</v>
      </c>
      <c r="D261" t="s">
        <v>7</v>
      </c>
      <c r="E261">
        <v>39247</v>
      </c>
      <c r="F261" t="str">
        <f>INDEX([1]Store_Code!$A$2:$A$10,MATCH(B261,[1]Store_Code!$B$2:$B$10,0))</f>
        <v>Dundee</v>
      </c>
      <c r="G261">
        <v>30</v>
      </c>
    </row>
    <row r="262" spans="1:7" x14ac:dyDescent="0.35">
      <c r="A262" s="1">
        <v>43850</v>
      </c>
      <c r="B262" t="s">
        <v>13</v>
      </c>
      <c r="C262" t="s">
        <v>8</v>
      </c>
      <c r="D262" t="s">
        <v>9</v>
      </c>
      <c r="E262">
        <v>39105</v>
      </c>
      <c r="F262" t="str">
        <f>INDEX([1]Store_Code!$A$2:$A$10,MATCH(B262,[1]Store_Code!$B$2:$B$10,0))</f>
        <v>Dundee</v>
      </c>
      <c r="G262">
        <v>30</v>
      </c>
    </row>
    <row r="263" spans="1:7" x14ac:dyDescent="0.35">
      <c r="A263" s="1">
        <v>43865</v>
      </c>
      <c r="B263" t="s">
        <v>11</v>
      </c>
      <c r="C263" t="s">
        <v>8</v>
      </c>
      <c r="D263" t="s">
        <v>9</v>
      </c>
      <c r="E263">
        <v>39020</v>
      </c>
      <c r="F263" t="str">
        <f>INDEX([1]Store_Code!$A$2:$A$10,MATCH(B263,[1]Store_Code!$B$2:$B$10,0))</f>
        <v>Aberdeen</v>
      </c>
      <c r="G263">
        <v>28</v>
      </c>
    </row>
    <row r="264" spans="1:7" x14ac:dyDescent="0.35">
      <c r="A264" s="1">
        <v>43855</v>
      </c>
      <c r="B264" t="s">
        <v>11</v>
      </c>
      <c r="C264" t="s">
        <v>8</v>
      </c>
      <c r="D264" t="s">
        <v>9</v>
      </c>
      <c r="E264">
        <v>38543</v>
      </c>
      <c r="F264" t="str">
        <f>INDEX([1]Store_Code!$A$2:$A$10,MATCH(B264,[1]Store_Code!$B$2:$B$10,0))</f>
        <v>Aberdeen</v>
      </c>
      <c r="G264">
        <v>28</v>
      </c>
    </row>
    <row r="265" spans="1:7" x14ac:dyDescent="0.35">
      <c r="A265" s="1">
        <v>43878</v>
      </c>
      <c r="B265" t="s">
        <v>13</v>
      </c>
      <c r="C265" t="s">
        <v>8</v>
      </c>
      <c r="D265" t="s">
        <v>9</v>
      </c>
      <c r="E265">
        <v>38520</v>
      </c>
      <c r="F265" t="str">
        <f>INDEX([1]Store_Code!$A$2:$A$10,MATCH(B265,[1]Store_Code!$B$2:$B$10,0))</f>
        <v>Dundee</v>
      </c>
      <c r="G265">
        <v>30</v>
      </c>
    </row>
    <row r="266" spans="1:7" x14ac:dyDescent="0.35">
      <c r="A266" s="1">
        <v>43875</v>
      </c>
      <c r="B266" t="s">
        <v>11</v>
      </c>
      <c r="C266" t="s">
        <v>8</v>
      </c>
      <c r="D266" t="s">
        <v>9</v>
      </c>
      <c r="E266">
        <v>38328</v>
      </c>
      <c r="F266" t="str">
        <f>INDEX([1]Store_Code!$A$2:$A$10,MATCH(B266,[1]Store_Code!$B$2:$B$10,0))</f>
        <v>Aberdeen</v>
      </c>
      <c r="G266">
        <v>28</v>
      </c>
    </row>
    <row r="267" spans="1:7" x14ac:dyDescent="0.35">
      <c r="A267" s="1">
        <v>43881</v>
      </c>
      <c r="B267" t="s">
        <v>13</v>
      </c>
      <c r="C267" t="s">
        <v>8</v>
      </c>
      <c r="D267" t="s">
        <v>9</v>
      </c>
      <c r="E267">
        <v>38278</v>
      </c>
      <c r="F267" t="str">
        <f>INDEX([1]Store_Code!$A$2:$A$10,MATCH(B267,[1]Store_Code!$B$2:$B$10,0))</f>
        <v>Dundee</v>
      </c>
      <c r="G267">
        <v>30</v>
      </c>
    </row>
    <row r="268" spans="1:7" x14ac:dyDescent="0.35">
      <c r="A268" s="1">
        <v>43916</v>
      </c>
      <c r="B268" t="s">
        <v>11</v>
      </c>
      <c r="C268" t="s">
        <v>8</v>
      </c>
      <c r="D268" t="s">
        <v>9</v>
      </c>
      <c r="E268">
        <v>38004</v>
      </c>
      <c r="F268" t="str">
        <f>INDEX([1]Store_Code!$A$2:$A$10,MATCH(B268,[1]Store_Code!$B$2:$B$10,0))</f>
        <v>Aberdeen</v>
      </c>
      <c r="G268">
        <v>28</v>
      </c>
    </row>
    <row r="269" spans="1:7" x14ac:dyDescent="0.35">
      <c r="A269" s="1">
        <v>43885</v>
      </c>
      <c r="B269" t="s">
        <v>11</v>
      </c>
      <c r="C269" t="s">
        <v>8</v>
      </c>
      <c r="D269" t="s">
        <v>9</v>
      </c>
      <c r="E269">
        <v>37886</v>
      </c>
      <c r="F269" t="str">
        <f>INDEX([1]Store_Code!$A$2:$A$10,MATCH(B269,[1]Store_Code!$B$2:$B$10,0))</f>
        <v>Aberdeen</v>
      </c>
      <c r="G269">
        <v>28</v>
      </c>
    </row>
    <row r="270" spans="1:7" x14ac:dyDescent="0.35">
      <c r="A270" s="1">
        <v>43906</v>
      </c>
      <c r="B270" t="s">
        <v>16</v>
      </c>
      <c r="C270" t="s">
        <v>8</v>
      </c>
      <c r="D270" t="s">
        <v>7</v>
      </c>
      <c r="E270">
        <v>37772</v>
      </c>
      <c r="F270" t="str">
        <f>INDEX([1]Store_Code!$A$2:$A$10,MATCH(B270,[1]Store_Code!$B$2:$B$10,0))</f>
        <v>Inverness</v>
      </c>
      <c r="G270">
        <v>20</v>
      </c>
    </row>
    <row r="271" spans="1:7" x14ac:dyDescent="0.35">
      <c r="A271" s="1">
        <v>43851</v>
      </c>
      <c r="B271" t="s">
        <v>11</v>
      </c>
      <c r="C271" t="s">
        <v>8</v>
      </c>
      <c r="D271" t="s">
        <v>9</v>
      </c>
      <c r="E271">
        <v>37710</v>
      </c>
      <c r="F271" t="str">
        <f>INDEX([1]Store_Code!$A$2:$A$10,MATCH(B271,[1]Store_Code!$B$2:$B$10,0))</f>
        <v>Aberdeen</v>
      </c>
      <c r="G271">
        <v>28</v>
      </c>
    </row>
    <row r="272" spans="1:7" x14ac:dyDescent="0.35">
      <c r="A272" s="1">
        <v>43860</v>
      </c>
      <c r="B272" t="s">
        <v>11</v>
      </c>
      <c r="C272" t="s">
        <v>8</v>
      </c>
      <c r="D272" t="s">
        <v>9</v>
      </c>
      <c r="E272">
        <v>37677</v>
      </c>
      <c r="F272" t="str">
        <f>INDEX([1]Store_Code!$A$2:$A$10,MATCH(B272,[1]Store_Code!$B$2:$B$10,0))</f>
        <v>Aberdeen</v>
      </c>
      <c r="G272">
        <v>28</v>
      </c>
    </row>
    <row r="273" spans="1:7" x14ac:dyDescent="0.35">
      <c r="A273" s="1">
        <v>43919</v>
      </c>
      <c r="B273" t="s">
        <v>13</v>
      </c>
      <c r="C273" t="s">
        <v>8</v>
      </c>
      <c r="D273" t="s">
        <v>9</v>
      </c>
      <c r="E273">
        <v>37648</v>
      </c>
      <c r="F273" t="str">
        <f>INDEX([1]Store_Code!$A$2:$A$10,MATCH(B273,[1]Store_Code!$B$2:$B$10,0))</f>
        <v>Dundee</v>
      </c>
      <c r="G273">
        <v>30</v>
      </c>
    </row>
    <row r="274" spans="1:7" x14ac:dyDescent="0.35">
      <c r="A274" s="1">
        <v>43893</v>
      </c>
      <c r="B274" t="s">
        <v>11</v>
      </c>
      <c r="C274" t="s">
        <v>8</v>
      </c>
      <c r="D274" t="s">
        <v>9</v>
      </c>
      <c r="E274">
        <v>37638</v>
      </c>
      <c r="F274" t="str">
        <f>INDEX([1]Store_Code!$A$2:$A$10,MATCH(B274,[1]Store_Code!$B$2:$B$10,0))</f>
        <v>Aberdeen</v>
      </c>
      <c r="G274">
        <v>28</v>
      </c>
    </row>
    <row r="275" spans="1:7" x14ac:dyDescent="0.35">
      <c r="A275" s="1">
        <v>43917</v>
      </c>
      <c r="B275" t="s">
        <v>13</v>
      </c>
      <c r="C275" t="s">
        <v>8</v>
      </c>
      <c r="D275" t="s">
        <v>9</v>
      </c>
      <c r="E275">
        <v>37534</v>
      </c>
      <c r="F275" t="str">
        <f>INDEX([1]Store_Code!$A$2:$A$10,MATCH(B275,[1]Store_Code!$B$2:$B$10,0))</f>
        <v>Dundee</v>
      </c>
      <c r="G275">
        <v>30</v>
      </c>
    </row>
    <row r="276" spans="1:7" x14ac:dyDescent="0.35">
      <c r="A276" s="1">
        <v>43903</v>
      </c>
      <c r="B276" t="s">
        <v>11</v>
      </c>
      <c r="C276" t="s">
        <v>8</v>
      </c>
      <c r="D276" t="s">
        <v>7</v>
      </c>
      <c r="E276">
        <v>37496</v>
      </c>
      <c r="F276" t="str">
        <f>INDEX([1]Store_Code!$A$2:$A$10,MATCH(B276,[1]Store_Code!$B$2:$B$10,0))</f>
        <v>Aberdeen</v>
      </c>
      <c r="G276">
        <v>28</v>
      </c>
    </row>
    <row r="277" spans="1:7" x14ac:dyDescent="0.35">
      <c r="A277" s="1">
        <v>43833</v>
      </c>
      <c r="B277" t="s">
        <v>11</v>
      </c>
      <c r="C277" t="s">
        <v>8</v>
      </c>
      <c r="D277" t="s">
        <v>9</v>
      </c>
      <c r="E277">
        <v>37484</v>
      </c>
      <c r="F277" t="str">
        <f>INDEX([1]Store_Code!$A$2:$A$10,MATCH(B277,[1]Store_Code!$B$2:$B$10,0))</f>
        <v>Aberdeen</v>
      </c>
      <c r="G277">
        <v>28</v>
      </c>
    </row>
    <row r="278" spans="1:7" x14ac:dyDescent="0.35">
      <c r="A278" s="1">
        <v>43834</v>
      </c>
      <c r="B278" t="s">
        <v>11</v>
      </c>
      <c r="C278" t="s">
        <v>8</v>
      </c>
      <c r="D278" t="s">
        <v>9</v>
      </c>
      <c r="E278">
        <v>37475</v>
      </c>
      <c r="F278" t="str">
        <f>INDEX([1]Store_Code!$A$2:$A$10,MATCH(B278,[1]Store_Code!$B$2:$B$10,0))</f>
        <v>Aberdeen</v>
      </c>
      <c r="G278">
        <v>28</v>
      </c>
    </row>
    <row r="279" spans="1:7" x14ac:dyDescent="0.35">
      <c r="A279" s="1">
        <v>43880</v>
      </c>
      <c r="B279" t="s">
        <v>11</v>
      </c>
      <c r="C279" t="s">
        <v>8</v>
      </c>
      <c r="D279" t="s">
        <v>9</v>
      </c>
      <c r="E279">
        <v>37465</v>
      </c>
      <c r="F279" t="str">
        <f>INDEX([1]Store_Code!$A$2:$A$10,MATCH(B279,[1]Store_Code!$B$2:$B$10,0))</f>
        <v>Aberdeen</v>
      </c>
      <c r="G279">
        <v>28</v>
      </c>
    </row>
    <row r="280" spans="1:7" x14ac:dyDescent="0.35">
      <c r="A280" s="1">
        <v>43920</v>
      </c>
      <c r="B280" t="s">
        <v>11</v>
      </c>
      <c r="C280" t="s">
        <v>8</v>
      </c>
      <c r="D280" t="s">
        <v>9</v>
      </c>
      <c r="E280">
        <v>37354</v>
      </c>
      <c r="F280" t="str">
        <f>INDEX([1]Store_Code!$A$2:$A$10,MATCH(B280,[1]Store_Code!$B$2:$B$10,0))</f>
        <v>Aberdeen</v>
      </c>
      <c r="G280">
        <v>28</v>
      </c>
    </row>
    <row r="281" spans="1:7" x14ac:dyDescent="0.35">
      <c r="A281" s="1">
        <v>43861</v>
      </c>
      <c r="B281" t="s">
        <v>13</v>
      </c>
      <c r="C281" t="s">
        <v>8</v>
      </c>
      <c r="D281" t="s">
        <v>7</v>
      </c>
      <c r="E281">
        <v>37276</v>
      </c>
      <c r="F281" t="str">
        <f>INDEX([1]Store_Code!$A$2:$A$10,MATCH(B281,[1]Store_Code!$B$2:$B$10,0))</f>
        <v>Dundee</v>
      </c>
      <c r="G281">
        <v>30</v>
      </c>
    </row>
    <row r="282" spans="1:7" x14ac:dyDescent="0.35">
      <c r="A282" s="1">
        <v>43855</v>
      </c>
      <c r="B282" t="s">
        <v>13</v>
      </c>
      <c r="C282" t="s">
        <v>8</v>
      </c>
      <c r="D282" t="s">
        <v>9</v>
      </c>
      <c r="E282">
        <v>37166</v>
      </c>
      <c r="F282" t="str">
        <f>INDEX([1]Store_Code!$A$2:$A$10,MATCH(B282,[1]Store_Code!$B$2:$B$10,0))</f>
        <v>Dundee</v>
      </c>
      <c r="G282">
        <v>30</v>
      </c>
    </row>
    <row r="283" spans="1:7" x14ac:dyDescent="0.35">
      <c r="A283" s="1">
        <v>43921</v>
      </c>
      <c r="B283" t="s">
        <v>11</v>
      </c>
      <c r="C283" t="s">
        <v>8</v>
      </c>
      <c r="D283" t="s">
        <v>9</v>
      </c>
      <c r="E283">
        <v>37164</v>
      </c>
      <c r="F283" t="str">
        <f>INDEX([1]Store_Code!$A$2:$A$10,MATCH(B283,[1]Store_Code!$B$2:$B$10,0))</f>
        <v>Aberdeen</v>
      </c>
      <c r="G283">
        <v>28</v>
      </c>
    </row>
    <row r="284" spans="1:7" x14ac:dyDescent="0.35">
      <c r="A284" s="1">
        <v>43884</v>
      </c>
      <c r="B284" t="s">
        <v>11</v>
      </c>
      <c r="C284" t="s">
        <v>8</v>
      </c>
      <c r="D284" t="s">
        <v>9</v>
      </c>
      <c r="E284">
        <v>37103</v>
      </c>
      <c r="F284" t="str">
        <f>INDEX([1]Store_Code!$A$2:$A$10,MATCH(B284,[1]Store_Code!$B$2:$B$10,0))</f>
        <v>Aberdeen</v>
      </c>
      <c r="G284">
        <v>28</v>
      </c>
    </row>
    <row r="285" spans="1:7" x14ac:dyDescent="0.35">
      <c r="A285" s="1">
        <v>43861</v>
      </c>
      <c r="B285" t="s">
        <v>11</v>
      </c>
      <c r="C285" t="s">
        <v>8</v>
      </c>
      <c r="D285" t="s">
        <v>9</v>
      </c>
      <c r="E285">
        <v>36977</v>
      </c>
      <c r="F285" t="str">
        <f>INDEX([1]Store_Code!$A$2:$A$10,MATCH(B285,[1]Store_Code!$B$2:$B$10,0))</f>
        <v>Aberdeen</v>
      </c>
      <c r="G285">
        <v>28</v>
      </c>
    </row>
    <row r="286" spans="1:7" x14ac:dyDescent="0.35">
      <c r="A286" s="1">
        <v>43875</v>
      </c>
      <c r="B286" t="s">
        <v>13</v>
      </c>
      <c r="C286" t="s">
        <v>8</v>
      </c>
      <c r="D286" t="s">
        <v>9</v>
      </c>
      <c r="E286">
        <v>36959</v>
      </c>
      <c r="F286" t="str">
        <f>INDEX([1]Store_Code!$A$2:$A$10,MATCH(B286,[1]Store_Code!$B$2:$B$10,0))</f>
        <v>Dundee</v>
      </c>
      <c r="G286">
        <v>30</v>
      </c>
    </row>
    <row r="287" spans="1:7" x14ac:dyDescent="0.35">
      <c r="A287" s="1">
        <v>43868</v>
      </c>
      <c r="B287" t="s">
        <v>13</v>
      </c>
      <c r="C287" t="s">
        <v>8</v>
      </c>
      <c r="D287" t="s">
        <v>7</v>
      </c>
      <c r="E287">
        <v>36923</v>
      </c>
      <c r="F287" t="str">
        <f>INDEX([1]Store_Code!$A$2:$A$10,MATCH(B287,[1]Store_Code!$B$2:$B$10,0))</f>
        <v>Dundee</v>
      </c>
      <c r="G287">
        <v>30</v>
      </c>
    </row>
    <row r="288" spans="1:7" x14ac:dyDescent="0.35">
      <c r="A288" s="1">
        <v>43908</v>
      </c>
      <c r="B288" t="s">
        <v>16</v>
      </c>
      <c r="C288" t="s">
        <v>8</v>
      </c>
      <c r="D288" t="s">
        <v>7</v>
      </c>
      <c r="E288">
        <v>36877</v>
      </c>
      <c r="F288" t="str">
        <f>INDEX([1]Store_Code!$A$2:$A$10,MATCH(B288,[1]Store_Code!$B$2:$B$10,0))</f>
        <v>Inverness</v>
      </c>
      <c r="G288">
        <v>20</v>
      </c>
    </row>
    <row r="289" spans="1:7" x14ac:dyDescent="0.35">
      <c r="A289" s="1">
        <v>43907</v>
      </c>
      <c r="B289" t="s">
        <v>16</v>
      </c>
      <c r="C289" t="s">
        <v>8</v>
      </c>
      <c r="D289" t="s">
        <v>7</v>
      </c>
      <c r="E289">
        <v>36708</v>
      </c>
      <c r="F289" t="str">
        <f>INDEX([1]Store_Code!$A$2:$A$10,MATCH(B289,[1]Store_Code!$B$2:$B$10,0))</f>
        <v>Inverness</v>
      </c>
      <c r="G289">
        <v>20</v>
      </c>
    </row>
    <row r="290" spans="1:7" x14ac:dyDescent="0.35">
      <c r="A290" s="1">
        <v>43868</v>
      </c>
      <c r="B290" t="s">
        <v>11</v>
      </c>
      <c r="C290" t="s">
        <v>8</v>
      </c>
      <c r="D290" t="s">
        <v>9</v>
      </c>
      <c r="E290">
        <v>36611</v>
      </c>
      <c r="F290" t="str">
        <f>INDEX([1]Store_Code!$A$2:$A$10,MATCH(B290,[1]Store_Code!$B$2:$B$10,0))</f>
        <v>Aberdeen</v>
      </c>
      <c r="G290">
        <v>28</v>
      </c>
    </row>
    <row r="291" spans="1:7" x14ac:dyDescent="0.35">
      <c r="A291" s="1">
        <v>43885</v>
      </c>
      <c r="B291" t="s">
        <v>13</v>
      </c>
      <c r="C291" t="s">
        <v>8</v>
      </c>
      <c r="D291" t="s">
        <v>9</v>
      </c>
      <c r="E291">
        <v>36534</v>
      </c>
      <c r="F291" t="str">
        <f>INDEX([1]Store_Code!$A$2:$A$10,MATCH(B291,[1]Store_Code!$B$2:$B$10,0))</f>
        <v>Dundee</v>
      </c>
      <c r="G291">
        <v>30</v>
      </c>
    </row>
    <row r="292" spans="1:7" x14ac:dyDescent="0.35">
      <c r="A292" s="1">
        <v>43851</v>
      </c>
      <c r="B292" t="s">
        <v>13</v>
      </c>
      <c r="C292" t="s">
        <v>8</v>
      </c>
      <c r="D292" t="s">
        <v>9</v>
      </c>
      <c r="E292">
        <v>36363</v>
      </c>
      <c r="F292" t="str">
        <f>INDEX([1]Store_Code!$A$2:$A$10,MATCH(B292,[1]Store_Code!$B$2:$B$10,0))</f>
        <v>Dundee</v>
      </c>
      <c r="G292">
        <v>30</v>
      </c>
    </row>
    <row r="293" spans="1:7" x14ac:dyDescent="0.35">
      <c r="A293" s="1">
        <v>43902</v>
      </c>
      <c r="B293" t="s">
        <v>16</v>
      </c>
      <c r="C293" t="s">
        <v>8</v>
      </c>
      <c r="D293" t="s">
        <v>7</v>
      </c>
      <c r="E293">
        <v>36362</v>
      </c>
      <c r="F293" t="str">
        <f>INDEX([1]Store_Code!$A$2:$A$10,MATCH(B293,[1]Store_Code!$B$2:$B$10,0))</f>
        <v>Inverness</v>
      </c>
      <c r="G293">
        <v>20</v>
      </c>
    </row>
    <row r="294" spans="1:7" x14ac:dyDescent="0.35">
      <c r="A294" s="1">
        <v>43860</v>
      </c>
      <c r="B294" t="s">
        <v>13</v>
      </c>
      <c r="C294" t="s">
        <v>8</v>
      </c>
      <c r="D294" t="s">
        <v>9</v>
      </c>
      <c r="E294">
        <v>36331</v>
      </c>
      <c r="F294" t="str">
        <f>INDEX([1]Store_Code!$A$2:$A$10,MATCH(B294,[1]Store_Code!$B$2:$B$10,0))</f>
        <v>Dundee</v>
      </c>
      <c r="G294">
        <v>30</v>
      </c>
    </row>
    <row r="295" spans="1:7" x14ac:dyDescent="0.35">
      <c r="A295" s="1">
        <v>43893</v>
      </c>
      <c r="B295" t="s">
        <v>13</v>
      </c>
      <c r="C295" t="s">
        <v>8</v>
      </c>
      <c r="D295" t="s">
        <v>9</v>
      </c>
      <c r="E295">
        <v>36294</v>
      </c>
      <c r="F295" t="str">
        <f>INDEX([1]Store_Code!$A$2:$A$10,MATCH(B295,[1]Store_Code!$B$2:$B$10,0))</f>
        <v>Dundee</v>
      </c>
      <c r="G295">
        <v>30</v>
      </c>
    </row>
    <row r="296" spans="1:7" x14ac:dyDescent="0.35">
      <c r="A296" s="1">
        <v>43915</v>
      </c>
      <c r="B296" t="s">
        <v>11</v>
      </c>
      <c r="C296" t="s">
        <v>8</v>
      </c>
      <c r="D296" t="s">
        <v>9</v>
      </c>
      <c r="E296">
        <v>36239</v>
      </c>
      <c r="F296" t="str">
        <f>INDEX([1]Store_Code!$A$2:$A$10,MATCH(B296,[1]Store_Code!$B$2:$B$10,0))</f>
        <v>Aberdeen</v>
      </c>
      <c r="G296">
        <v>28</v>
      </c>
    </row>
    <row r="297" spans="1:7" x14ac:dyDescent="0.35">
      <c r="A297" s="1">
        <v>43903</v>
      </c>
      <c r="B297" t="s">
        <v>13</v>
      </c>
      <c r="C297" t="s">
        <v>8</v>
      </c>
      <c r="D297" t="s">
        <v>9</v>
      </c>
      <c r="E297">
        <v>36157</v>
      </c>
      <c r="F297" t="str">
        <f>INDEX([1]Store_Code!$A$2:$A$10,MATCH(B297,[1]Store_Code!$B$2:$B$10,0))</f>
        <v>Dundee</v>
      </c>
      <c r="G297">
        <v>30</v>
      </c>
    </row>
    <row r="298" spans="1:7" x14ac:dyDescent="0.35">
      <c r="A298" s="1">
        <v>43833</v>
      </c>
      <c r="B298" t="s">
        <v>13</v>
      </c>
      <c r="C298" t="s">
        <v>8</v>
      </c>
      <c r="D298" t="s">
        <v>9</v>
      </c>
      <c r="E298">
        <v>36146</v>
      </c>
      <c r="F298" t="str">
        <f>INDEX([1]Store_Code!$A$2:$A$10,MATCH(B298,[1]Store_Code!$B$2:$B$10,0))</f>
        <v>Dundee</v>
      </c>
      <c r="G298">
        <v>30</v>
      </c>
    </row>
    <row r="299" spans="1:7" x14ac:dyDescent="0.35">
      <c r="A299" s="1">
        <v>43834</v>
      </c>
      <c r="B299" t="s">
        <v>13</v>
      </c>
      <c r="C299" t="s">
        <v>8</v>
      </c>
      <c r="D299" t="s">
        <v>9</v>
      </c>
      <c r="E299">
        <v>36137</v>
      </c>
      <c r="F299" t="str">
        <f>INDEX([1]Store_Code!$A$2:$A$10,MATCH(B299,[1]Store_Code!$B$2:$B$10,0))</f>
        <v>Dundee</v>
      </c>
      <c r="G299">
        <v>30</v>
      </c>
    </row>
    <row r="300" spans="1:7" x14ac:dyDescent="0.35">
      <c r="A300" s="1">
        <v>43880</v>
      </c>
      <c r="B300" t="s">
        <v>13</v>
      </c>
      <c r="C300" t="s">
        <v>8</v>
      </c>
      <c r="D300" t="s">
        <v>9</v>
      </c>
      <c r="E300">
        <v>36127</v>
      </c>
      <c r="F300" t="str">
        <f>INDEX([1]Store_Code!$A$2:$A$10,MATCH(B300,[1]Store_Code!$B$2:$B$10,0))</f>
        <v>Dundee</v>
      </c>
      <c r="G300">
        <v>30</v>
      </c>
    </row>
    <row r="301" spans="1:7" x14ac:dyDescent="0.35">
      <c r="A301" s="1">
        <v>43909</v>
      </c>
      <c r="B301" t="s">
        <v>11</v>
      </c>
      <c r="C301" t="s">
        <v>8</v>
      </c>
      <c r="D301" t="s">
        <v>7</v>
      </c>
      <c r="E301">
        <v>36122</v>
      </c>
      <c r="F301" t="str">
        <f>INDEX([1]Store_Code!$A$2:$A$10,MATCH(B301,[1]Store_Code!$B$2:$B$10,0))</f>
        <v>Aberdeen</v>
      </c>
      <c r="G301">
        <v>28</v>
      </c>
    </row>
    <row r="302" spans="1:7" x14ac:dyDescent="0.35">
      <c r="A302" s="1">
        <v>43900</v>
      </c>
      <c r="B302" t="s">
        <v>16</v>
      </c>
      <c r="C302" t="s">
        <v>8</v>
      </c>
      <c r="D302" t="s">
        <v>7</v>
      </c>
      <c r="E302">
        <v>36121</v>
      </c>
      <c r="F302" t="str">
        <f>INDEX([1]Store_Code!$A$2:$A$10,MATCH(B302,[1]Store_Code!$B$2:$B$10,0))</f>
        <v>Inverness</v>
      </c>
      <c r="G302">
        <v>20</v>
      </c>
    </row>
    <row r="303" spans="1:7" x14ac:dyDescent="0.35">
      <c r="A303" s="1">
        <v>43837</v>
      </c>
      <c r="B303" t="s">
        <v>11</v>
      </c>
      <c r="C303" t="s">
        <v>8</v>
      </c>
      <c r="D303" t="s">
        <v>9</v>
      </c>
      <c r="E303">
        <v>36078</v>
      </c>
      <c r="F303" t="str">
        <f>INDEX([1]Store_Code!$A$2:$A$10,MATCH(B303,[1]Store_Code!$B$2:$B$10,0))</f>
        <v>Aberdeen</v>
      </c>
      <c r="G303">
        <v>28</v>
      </c>
    </row>
    <row r="304" spans="1:7" x14ac:dyDescent="0.35">
      <c r="A304" s="1">
        <v>43876</v>
      </c>
      <c r="B304" t="s">
        <v>16</v>
      </c>
      <c r="C304" t="s">
        <v>8</v>
      </c>
      <c r="D304" t="s">
        <v>9</v>
      </c>
      <c r="E304">
        <v>35919</v>
      </c>
      <c r="F304" t="str">
        <f>INDEX([1]Store_Code!$A$2:$A$10,MATCH(B304,[1]Store_Code!$B$2:$B$10,0))</f>
        <v>Inverness</v>
      </c>
      <c r="G304">
        <v>20</v>
      </c>
    </row>
    <row r="305" spans="1:7" x14ac:dyDescent="0.35">
      <c r="A305" s="1">
        <v>43838</v>
      </c>
      <c r="B305" t="s">
        <v>11</v>
      </c>
      <c r="C305" t="s">
        <v>8</v>
      </c>
      <c r="D305" t="s">
        <v>9</v>
      </c>
      <c r="E305">
        <v>35910</v>
      </c>
      <c r="F305" t="str">
        <f>INDEX([1]Store_Code!$A$2:$A$10,MATCH(B305,[1]Store_Code!$B$2:$B$10,0))</f>
        <v>Aberdeen</v>
      </c>
      <c r="G305">
        <v>28</v>
      </c>
    </row>
    <row r="306" spans="1:7" x14ac:dyDescent="0.35">
      <c r="A306" s="1">
        <v>43835</v>
      </c>
      <c r="B306" t="s">
        <v>16</v>
      </c>
      <c r="C306" t="s">
        <v>8</v>
      </c>
      <c r="D306" t="s">
        <v>9</v>
      </c>
      <c r="E306">
        <v>35908</v>
      </c>
      <c r="F306" t="str">
        <f>INDEX([1]Store_Code!$A$2:$A$10,MATCH(B306,[1]Store_Code!$B$2:$B$10,0))</f>
        <v>Inverness</v>
      </c>
      <c r="G306">
        <v>20</v>
      </c>
    </row>
    <row r="307" spans="1:7" x14ac:dyDescent="0.35">
      <c r="A307" s="1">
        <v>43884</v>
      </c>
      <c r="B307" t="s">
        <v>13</v>
      </c>
      <c r="C307" t="s">
        <v>8</v>
      </c>
      <c r="D307" t="s">
        <v>9</v>
      </c>
      <c r="E307">
        <v>35777</v>
      </c>
      <c r="F307" t="str">
        <f>INDEX([1]Store_Code!$A$2:$A$10,MATCH(B307,[1]Store_Code!$B$2:$B$10,0))</f>
        <v>Dundee</v>
      </c>
      <c r="G307">
        <v>30</v>
      </c>
    </row>
    <row r="308" spans="1:7" x14ac:dyDescent="0.35">
      <c r="A308" s="1">
        <v>43911</v>
      </c>
      <c r="B308" t="s">
        <v>16</v>
      </c>
      <c r="C308" t="s">
        <v>8</v>
      </c>
      <c r="D308" t="s">
        <v>7</v>
      </c>
      <c r="E308">
        <v>35769</v>
      </c>
      <c r="F308" t="str">
        <f>INDEX([1]Store_Code!$A$2:$A$10,MATCH(B308,[1]Store_Code!$B$2:$B$10,0))</f>
        <v>Inverness</v>
      </c>
      <c r="G308">
        <v>20</v>
      </c>
    </row>
    <row r="309" spans="1:7" x14ac:dyDescent="0.35">
      <c r="A309" s="1">
        <v>43839</v>
      </c>
      <c r="B309" t="s">
        <v>16</v>
      </c>
      <c r="C309" t="s">
        <v>8</v>
      </c>
      <c r="D309" t="s">
        <v>9</v>
      </c>
      <c r="E309">
        <v>35743</v>
      </c>
      <c r="F309" t="str">
        <f>INDEX([1]Store_Code!$A$2:$A$10,MATCH(B309,[1]Store_Code!$B$2:$B$10,0))</f>
        <v>Inverness</v>
      </c>
      <c r="G309">
        <v>20</v>
      </c>
    </row>
    <row r="310" spans="1:7" x14ac:dyDescent="0.35">
      <c r="A310" s="1">
        <v>43871</v>
      </c>
      <c r="B310" t="s">
        <v>16</v>
      </c>
      <c r="C310" t="s">
        <v>8</v>
      </c>
      <c r="D310" t="s">
        <v>9</v>
      </c>
      <c r="E310">
        <v>35736</v>
      </c>
      <c r="F310" t="str">
        <f>INDEX([1]Store_Code!$A$2:$A$10,MATCH(B310,[1]Store_Code!$B$2:$B$10,0))</f>
        <v>Inverness</v>
      </c>
      <c r="G310">
        <v>20</v>
      </c>
    </row>
    <row r="311" spans="1:7" x14ac:dyDescent="0.35">
      <c r="A311" s="1">
        <v>43848</v>
      </c>
      <c r="B311" t="s">
        <v>11</v>
      </c>
      <c r="C311" t="s">
        <v>8</v>
      </c>
      <c r="D311" t="s">
        <v>9</v>
      </c>
      <c r="E311">
        <v>35729</v>
      </c>
      <c r="F311" t="str">
        <f>INDEX([1]Store_Code!$A$2:$A$10,MATCH(B311,[1]Store_Code!$B$2:$B$10,0))</f>
        <v>Aberdeen</v>
      </c>
      <c r="G311">
        <v>28</v>
      </c>
    </row>
    <row r="312" spans="1:7" x14ac:dyDescent="0.35">
      <c r="A312" s="1">
        <v>43894</v>
      </c>
      <c r="B312" t="s">
        <v>16</v>
      </c>
      <c r="C312" t="s">
        <v>8</v>
      </c>
      <c r="D312" t="s">
        <v>9</v>
      </c>
      <c r="E312">
        <v>35703</v>
      </c>
      <c r="F312" t="str">
        <f>INDEX([1]Store_Code!$A$2:$A$10,MATCH(B312,[1]Store_Code!$B$2:$B$10,0))</f>
        <v>Inverness</v>
      </c>
      <c r="G312">
        <v>20</v>
      </c>
    </row>
    <row r="313" spans="1:7" x14ac:dyDescent="0.35">
      <c r="A313" s="1">
        <v>43883</v>
      </c>
      <c r="B313" t="s">
        <v>16</v>
      </c>
      <c r="C313" t="s">
        <v>8</v>
      </c>
      <c r="D313" t="s">
        <v>9</v>
      </c>
      <c r="E313">
        <v>35699</v>
      </c>
      <c r="F313" t="str">
        <f>INDEX([1]Store_Code!$A$2:$A$10,MATCH(B313,[1]Store_Code!$B$2:$B$10,0))</f>
        <v>Inverness</v>
      </c>
      <c r="G313">
        <v>20</v>
      </c>
    </row>
    <row r="314" spans="1:7" x14ac:dyDescent="0.35">
      <c r="A314" s="1">
        <v>43852</v>
      </c>
      <c r="B314" t="s">
        <v>16</v>
      </c>
      <c r="C314" t="s">
        <v>8</v>
      </c>
      <c r="D314" t="s">
        <v>9</v>
      </c>
      <c r="E314">
        <v>35632</v>
      </c>
      <c r="F314" t="str">
        <f>INDEX([1]Store_Code!$A$2:$A$10,MATCH(B314,[1]Store_Code!$B$2:$B$10,0))</f>
        <v>Inverness</v>
      </c>
      <c r="G314">
        <v>20</v>
      </c>
    </row>
    <row r="315" spans="1:7" x14ac:dyDescent="0.35">
      <c r="A315" s="1">
        <v>43836</v>
      </c>
      <c r="B315" t="s">
        <v>11</v>
      </c>
      <c r="C315" t="s">
        <v>8</v>
      </c>
      <c r="D315" t="s">
        <v>9</v>
      </c>
      <c r="E315">
        <v>35629</v>
      </c>
      <c r="F315" t="str">
        <f>INDEX([1]Store_Code!$A$2:$A$10,MATCH(B315,[1]Store_Code!$B$2:$B$10,0))</f>
        <v>Aberdeen</v>
      </c>
      <c r="G315">
        <v>28</v>
      </c>
    </row>
    <row r="316" spans="1:7" x14ac:dyDescent="0.35">
      <c r="A316" s="1">
        <v>43916</v>
      </c>
      <c r="B316" t="s">
        <v>16</v>
      </c>
      <c r="C316" t="s">
        <v>8</v>
      </c>
      <c r="D316" t="s">
        <v>9</v>
      </c>
      <c r="E316">
        <v>35616</v>
      </c>
      <c r="F316" t="str">
        <f>INDEX([1]Store_Code!$A$2:$A$10,MATCH(B316,[1]Store_Code!$B$2:$B$10,0))</f>
        <v>Inverness</v>
      </c>
      <c r="G316">
        <v>20</v>
      </c>
    </row>
    <row r="317" spans="1:7" x14ac:dyDescent="0.35">
      <c r="A317" s="1">
        <v>43856</v>
      </c>
      <c r="B317" t="s">
        <v>16</v>
      </c>
      <c r="C317" t="s">
        <v>8</v>
      </c>
      <c r="D317" t="s">
        <v>9</v>
      </c>
      <c r="E317">
        <v>35585</v>
      </c>
      <c r="F317" t="str">
        <f>INDEX([1]Store_Code!$A$2:$A$10,MATCH(B317,[1]Store_Code!$B$2:$B$10,0))</f>
        <v>Inverness</v>
      </c>
      <c r="G317">
        <v>20</v>
      </c>
    </row>
    <row r="318" spans="1:7" x14ac:dyDescent="0.35">
      <c r="A318" s="1">
        <v>43904</v>
      </c>
      <c r="B318" t="s">
        <v>11</v>
      </c>
      <c r="C318" t="s">
        <v>8</v>
      </c>
      <c r="D318" t="s">
        <v>7</v>
      </c>
      <c r="E318">
        <v>35579</v>
      </c>
      <c r="F318" t="str">
        <f>INDEX([1]Store_Code!$A$2:$A$10,MATCH(B318,[1]Store_Code!$B$2:$B$10,0))</f>
        <v>Aberdeen</v>
      </c>
      <c r="G318">
        <v>28</v>
      </c>
    </row>
    <row r="319" spans="1:7" x14ac:dyDescent="0.35">
      <c r="A319" s="1">
        <v>43895</v>
      </c>
      <c r="B319" t="s">
        <v>16</v>
      </c>
      <c r="C319" t="s">
        <v>8</v>
      </c>
      <c r="D319" t="s">
        <v>9</v>
      </c>
      <c r="E319">
        <v>35540</v>
      </c>
      <c r="F319" t="str">
        <f>INDEX([1]Store_Code!$A$2:$A$10,MATCH(B319,[1]Store_Code!$B$2:$B$10,0))</f>
        <v>Inverness</v>
      </c>
      <c r="G319">
        <v>20</v>
      </c>
    </row>
    <row r="320" spans="1:7" x14ac:dyDescent="0.35">
      <c r="A320" s="1">
        <v>43913</v>
      </c>
      <c r="B320" t="s">
        <v>16</v>
      </c>
      <c r="C320" t="s">
        <v>8</v>
      </c>
      <c r="D320" t="s">
        <v>7</v>
      </c>
      <c r="E320">
        <v>35534</v>
      </c>
      <c r="F320" t="str">
        <f>INDEX([1]Store_Code!$A$2:$A$10,MATCH(B320,[1]Store_Code!$B$2:$B$10,0))</f>
        <v>Inverness</v>
      </c>
      <c r="G320">
        <v>20</v>
      </c>
    </row>
    <row r="321" spans="1:7" x14ac:dyDescent="0.35">
      <c r="A321" s="1">
        <v>43853</v>
      </c>
      <c r="B321" t="s">
        <v>16</v>
      </c>
      <c r="C321" t="s">
        <v>8</v>
      </c>
      <c r="D321" t="s">
        <v>9</v>
      </c>
      <c r="E321">
        <v>35501</v>
      </c>
      <c r="F321" t="str">
        <f>INDEX([1]Store_Code!$A$2:$A$10,MATCH(B321,[1]Store_Code!$B$2:$B$10,0))</f>
        <v>Inverness</v>
      </c>
      <c r="G321">
        <v>20</v>
      </c>
    </row>
    <row r="322" spans="1:7" x14ac:dyDescent="0.35">
      <c r="A322" s="1">
        <v>43857</v>
      </c>
      <c r="B322" t="s">
        <v>16</v>
      </c>
      <c r="C322" t="s">
        <v>8</v>
      </c>
      <c r="D322" t="s">
        <v>9</v>
      </c>
      <c r="E322">
        <v>35450</v>
      </c>
      <c r="F322" t="str">
        <f>INDEX([1]Store_Code!$A$2:$A$10,MATCH(B322,[1]Store_Code!$B$2:$B$10,0))</f>
        <v>Inverness</v>
      </c>
      <c r="G322">
        <v>20</v>
      </c>
    </row>
    <row r="323" spans="1:7" x14ac:dyDescent="0.35">
      <c r="A323" s="1">
        <v>43877</v>
      </c>
      <c r="B323" t="s">
        <v>11</v>
      </c>
      <c r="C323" t="s">
        <v>8</v>
      </c>
      <c r="D323" t="s">
        <v>9</v>
      </c>
      <c r="E323">
        <v>35373</v>
      </c>
      <c r="F323" t="str">
        <f>INDEX([1]Store_Code!$A$2:$A$10,MATCH(B323,[1]Store_Code!$B$2:$B$10,0))</f>
        <v>Aberdeen</v>
      </c>
      <c r="G323">
        <v>28</v>
      </c>
    </row>
    <row r="324" spans="1:7" x14ac:dyDescent="0.35">
      <c r="A324" s="1">
        <v>43874</v>
      </c>
      <c r="B324" t="s">
        <v>11</v>
      </c>
      <c r="C324" t="s">
        <v>8</v>
      </c>
      <c r="D324" t="s">
        <v>9</v>
      </c>
      <c r="E324">
        <v>35276</v>
      </c>
      <c r="F324" t="str">
        <f>INDEX([1]Store_Code!$A$2:$A$10,MATCH(B324,[1]Store_Code!$B$2:$B$10,0))</f>
        <v>Aberdeen</v>
      </c>
      <c r="G324">
        <v>28</v>
      </c>
    </row>
    <row r="325" spans="1:7" x14ac:dyDescent="0.35">
      <c r="A325" s="1">
        <v>43892</v>
      </c>
      <c r="B325" t="s">
        <v>16</v>
      </c>
      <c r="C325" t="s">
        <v>8</v>
      </c>
      <c r="D325" t="s">
        <v>9</v>
      </c>
      <c r="E325">
        <v>35273</v>
      </c>
      <c r="F325" t="str">
        <f>INDEX([1]Store_Code!$A$2:$A$10,MATCH(B325,[1]Store_Code!$B$2:$B$10,0))</f>
        <v>Inverness</v>
      </c>
      <c r="G325">
        <v>20</v>
      </c>
    </row>
    <row r="326" spans="1:7" x14ac:dyDescent="0.35">
      <c r="A326" s="1">
        <v>43914</v>
      </c>
      <c r="B326" t="s">
        <v>16</v>
      </c>
      <c r="C326" t="s">
        <v>8</v>
      </c>
      <c r="D326" t="s">
        <v>7</v>
      </c>
      <c r="E326">
        <v>35128</v>
      </c>
      <c r="F326" t="str">
        <f>INDEX([1]Store_Code!$A$2:$A$10,MATCH(B326,[1]Store_Code!$B$2:$B$10,0))</f>
        <v>Inverness</v>
      </c>
      <c r="G326">
        <v>20</v>
      </c>
    </row>
    <row r="327" spans="1:7" x14ac:dyDescent="0.35">
      <c r="A327" s="1">
        <v>43843</v>
      </c>
      <c r="B327" t="s">
        <v>16</v>
      </c>
      <c r="C327" t="s">
        <v>8</v>
      </c>
      <c r="D327" t="s">
        <v>9</v>
      </c>
      <c r="E327">
        <v>35099</v>
      </c>
      <c r="F327" t="str">
        <f>INDEX([1]Store_Code!$A$2:$A$10,MATCH(B327,[1]Store_Code!$B$2:$B$10,0))</f>
        <v>Inverness</v>
      </c>
      <c r="G327">
        <v>20</v>
      </c>
    </row>
    <row r="328" spans="1:7" x14ac:dyDescent="0.35">
      <c r="A328" s="1">
        <v>43920</v>
      </c>
      <c r="B328" t="s">
        <v>16</v>
      </c>
      <c r="C328" t="s">
        <v>8</v>
      </c>
      <c r="D328" t="s">
        <v>9</v>
      </c>
      <c r="E328">
        <v>35071</v>
      </c>
      <c r="F328" t="str">
        <f>INDEX([1]Store_Code!$A$2:$A$10,MATCH(B328,[1]Store_Code!$B$2:$B$10,0))</f>
        <v>Inverness</v>
      </c>
      <c r="G328">
        <v>20</v>
      </c>
    </row>
    <row r="329" spans="1:7" x14ac:dyDescent="0.35">
      <c r="A329" s="1">
        <v>43846</v>
      </c>
      <c r="B329" t="s">
        <v>16</v>
      </c>
      <c r="C329" t="s">
        <v>8</v>
      </c>
      <c r="D329" t="s">
        <v>9</v>
      </c>
      <c r="E329">
        <v>35054</v>
      </c>
      <c r="F329" t="str">
        <f>INDEX([1]Store_Code!$A$2:$A$10,MATCH(B329,[1]Store_Code!$B$2:$B$10,0))</f>
        <v>Inverness</v>
      </c>
      <c r="G329">
        <v>20</v>
      </c>
    </row>
    <row r="330" spans="1:7" x14ac:dyDescent="0.35">
      <c r="A330" s="1">
        <v>43864</v>
      </c>
      <c r="B330" t="s">
        <v>13</v>
      </c>
      <c r="C330" t="s">
        <v>8</v>
      </c>
      <c r="D330" t="s">
        <v>7</v>
      </c>
      <c r="E330">
        <v>34965</v>
      </c>
      <c r="F330" t="str">
        <f>INDEX([1]Store_Code!$A$2:$A$10,MATCH(B330,[1]Store_Code!$B$2:$B$10,0))</f>
        <v>Dundee</v>
      </c>
      <c r="G330">
        <v>30</v>
      </c>
    </row>
    <row r="331" spans="1:7" x14ac:dyDescent="0.35">
      <c r="A331" s="1">
        <v>43901</v>
      </c>
      <c r="B331" t="s">
        <v>16</v>
      </c>
      <c r="C331" t="s">
        <v>8</v>
      </c>
      <c r="D331" t="s">
        <v>7</v>
      </c>
      <c r="E331">
        <v>34938</v>
      </c>
      <c r="F331" t="str">
        <f>INDEX([1]Store_Code!$A$2:$A$10,MATCH(B331,[1]Store_Code!$B$2:$B$10,0))</f>
        <v>Inverness</v>
      </c>
      <c r="G331">
        <v>20</v>
      </c>
    </row>
    <row r="332" spans="1:7" x14ac:dyDescent="0.35">
      <c r="A332" s="1">
        <v>43858</v>
      </c>
      <c r="B332" t="s">
        <v>16</v>
      </c>
      <c r="C332" t="s">
        <v>8</v>
      </c>
      <c r="D332" t="s">
        <v>9</v>
      </c>
      <c r="E332">
        <v>34936</v>
      </c>
      <c r="F332" t="str">
        <f>INDEX([1]Store_Code!$A$2:$A$10,MATCH(B332,[1]Store_Code!$B$2:$B$10,0))</f>
        <v>Inverness</v>
      </c>
      <c r="G332">
        <v>20</v>
      </c>
    </row>
    <row r="333" spans="1:7" x14ac:dyDescent="0.35">
      <c r="A333" s="1">
        <v>43921</v>
      </c>
      <c r="B333" t="s">
        <v>16</v>
      </c>
      <c r="C333" t="s">
        <v>8</v>
      </c>
      <c r="D333" t="s">
        <v>9</v>
      </c>
      <c r="E333">
        <v>34911</v>
      </c>
      <c r="F333" t="str">
        <f>INDEX([1]Store_Code!$A$2:$A$10,MATCH(B333,[1]Store_Code!$B$2:$B$10,0))</f>
        <v>Inverness</v>
      </c>
      <c r="G333">
        <v>20</v>
      </c>
    </row>
    <row r="334" spans="1:7" x14ac:dyDescent="0.35">
      <c r="A334" s="1">
        <v>43888</v>
      </c>
      <c r="B334" t="s">
        <v>16</v>
      </c>
      <c r="C334" t="s">
        <v>8</v>
      </c>
      <c r="D334" t="s">
        <v>9</v>
      </c>
      <c r="E334">
        <v>34900</v>
      </c>
      <c r="F334" t="str">
        <f>INDEX([1]Store_Code!$A$2:$A$10,MATCH(B334,[1]Store_Code!$B$2:$B$10,0))</f>
        <v>Inverness</v>
      </c>
      <c r="G334">
        <v>20</v>
      </c>
    </row>
    <row r="335" spans="1:7" x14ac:dyDescent="0.35">
      <c r="A335" s="1">
        <v>43910</v>
      </c>
      <c r="B335" t="s">
        <v>16</v>
      </c>
      <c r="C335" t="s">
        <v>8</v>
      </c>
      <c r="D335" t="s">
        <v>7</v>
      </c>
      <c r="E335">
        <v>34849</v>
      </c>
      <c r="F335" t="str">
        <f>INDEX([1]Store_Code!$A$2:$A$10,MATCH(B335,[1]Store_Code!$B$2:$B$10,0))</f>
        <v>Inverness</v>
      </c>
      <c r="G335">
        <v>20</v>
      </c>
    </row>
    <row r="336" spans="1:7" x14ac:dyDescent="0.35">
      <c r="A336" s="1">
        <v>43909</v>
      </c>
      <c r="B336" t="s">
        <v>13</v>
      </c>
      <c r="C336" t="s">
        <v>8</v>
      </c>
      <c r="D336" t="s">
        <v>9</v>
      </c>
      <c r="E336">
        <v>34831</v>
      </c>
      <c r="F336" t="str">
        <f>INDEX([1]Store_Code!$A$2:$A$10,MATCH(B336,[1]Store_Code!$B$2:$B$10,0))</f>
        <v>Dundee</v>
      </c>
      <c r="G336">
        <v>30</v>
      </c>
    </row>
    <row r="337" spans="1:7" x14ac:dyDescent="0.35">
      <c r="A337" s="1">
        <v>43886</v>
      </c>
      <c r="B337" t="s">
        <v>16</v>
      </c>
      <c r="C337" t="s">
        <v>8</v>
      </c>
      <c r="D337" t="s">
        <v>9</v>
      </c>
      <c r="E337">
        <v>34798</v>
      </c>
      <c r="F337" t="str">
        <f>INDEX([1]Store_Code!$A$2:$A$10,MATCH(B337,[1]Store_Code!$B$2:$B$10,0))</f>
        <v>Inverness</v>
      </c>
      <c r="G337">
        <v>20</v>
      </c>
    </row>
    <row r="338" spans="1:7" x14ac:dyDescent="0.35">
      <c r="A338" s="1">
        <v>43837</v>
      </c>
      <c r="B338" t="s">
        <v>13</v>
      </c>
      <c r="C338" t="s">
        <v>8</v>
      </c>
      <c r="D338" t="s">
        <v>9</v>
      </c>
      <c r="E338">
        <v>34790</v>
      </c>
      <c r="F338" t="str">
        <f>INDEX([1]Store_Code!$A$2:$A$10,MATCH(B338,[1]Store_Code!$B$2:$B$10,0))</f>
        <v>Dundee</v>
      </c>
      <c r="G338">
        <v>30</v>
      </c>
    </row>
    <row r="339" spans="1:7" x14ac:dyDescent="0.35">
      <c r="A339" s="1">
        <v>43889</v>
      </c>
      <c r="B339" t="s">
        <v>16</v>
      </c>
      <c r="C339" t="s">
        <v>8</v>
      </c>
      <c r="D339" t="s">
        <v>9</v>
      </c>
      <c r="E339">
        <v>34778</v>
      </c>
      <c r="F339" t="str">
        <f>INDEX([1]Store_Code!$A$2:$A$10,MATCH(B339,[1]Store_Code!$B$2:$B$10,0))</f>
        <v>Inverness</v>
      </c>
      <c r="G339">
        <v>20</v>
      </c>
    </row>
    <row r="340" spans="1:7" x14ac:dyDescent="0.35">
      <c r="A340" s="1">
        <v>43841</v>
      </c>
      <c r="B340" t="s">
        <v>16</v>
      </c>
      <c r="C340" t="s">
        <v>8</v>
      </c>
      <c r="D340" t="s">
        <v>9</v>
      </c>
      <c r="E340">
        <v>34755</v>
      </c>
      <c r="F340" t="str">
        <f>INDEX([1]Store_Code!$A$2:$A$10,MATCH(B340,[1]Store_Code!$B$2:$B$10,0))</f>
        <v>Inverness</v>
      </c>
      <c r="G340">
        <v>20</v>
      </c>
    </row>
    <row r="341" spans="1:7" x14ac:dyDescent="0.35">
      <c r="A341" s="1">
        <v>43863</v>
      </c>
      <c r="B341" t="s">
        <v>16</v>
      </c>
      <c r="C341" t="s">
        <v>8</v>
      </c>
      <c r="D341" t="s">
        <v>9</v>
      </c>
      <c r="E341">
        <v>34729</v>
      </c>
      <c r="F341" t="str">
        <f>INDEX([1]Store_Code!$A$2:$A$10,MATCH(B341,[1]Store_Code!$B$2:$B$10,0))</f>
        <v>Inverness</v>
      </c>
      <c r="G341">
        <v>20</v>
      </c>
    </row>
    <row r="342" spans="1:7" x14ac:dyDescent="0.35">
      <c r="A342" s="1">
        <v>43831</v>
      </c>
      <c r="B342" t="s">
        <v>11</v>
      </c>
      <c r="C342" t="s">
        <v>8</v>
      </c>
      <c r="D342" t="s">
        <v>9</v>
      </c>
      <c r="E342">
        <v>34675</v>
      </c>
      <c r="F342" t="str">
        <f>INDEX([1]Store_Code!$A$2:$A$10,MATCH(B342,[1]Store_Code!$B$2:$B$10,0))</f>
        <v>Aberdeen</v>
      </c>
      <c r="G342">
        <v>28</v>
      </c>
    </row>
    <row r="343" spans="1:7" x14ac:dyDescent="0.35">
      <c r="A343" s="1">
        <v>43838</v>
      </c>
      <c r="B343" t="s">
        <v>13</v>
      </c>
      <c r="C343" t="s">
        <v>8</v>
      </c>
      <c r="D343" t="s">
        <v>9</v>
      </c>
      <c r="E343">
        <v>34628</v>
      </c>
      <c r="F343" t="str">
        <f>INDEX([1]Store_Code!$A$2:$A$10,MATCH(B343,[1]Store_Code!$B$2:$B$10,0))</f>
        <v>Dundee</v>
      </c>
      <c r="G343">
        <v>30</v>
      </c>
    </row>
    <row r="344" spans="1:7" x14ac:dyDescent="0.35">
      <c r="A344" s="1">
        <v>43864</v>
      </c>
      <c r="B344" t="s">
        <v>11</v>
      </c>
      <c r="C344" t="s">
        <v>8</v>
      </c>
      <c r="D344" t="s">
        <v>9</v>
      </c>
      <c r="E344">
        <v>34580</v>
      </c>
      <c r="F344" t="str">
        <f>INDEX([1]Store_Code!$A$2:$A$10,MATCH(B344,[1]Store_Code!$B$2:$B$10,0))</f>
        <v>Aberdeen</v>
      </c>
      <c r="G344">
        <v>28</v>
      </c>
    </row>
    <row r="345" spans="1:7" x14ac:dyDescent="0.35">
      <c r="A345" s="1">
        <v>43919</v>
      </c>
      <c r="B345" t="s">
        <v>11</v>
      </c>
      <c r="C345" t="s">
        <v>8</v>
      </c>
      <c r="D345" t="s">
        <v>9</v>
      </c>
      <c r="E345">
        <v>34543</v>
      </c>
      <c r="F345" t="str">
        <f>INDEX([1]Store_Code!$A$2:$A$10,MATCH(B345,[1]Store_Code!$B$2:$B$10,0))</f>
        <v>Aberdeen</v>
      </c>
      <c r="G345">
        <v>28</v>
      </c>
    </row>
    <row r="346" spans="1:7" x14ac:dyDescent="0.35">
      <c r="A346" s="1">
        <v>43848</v>
      </c>
      <c r="B346" t="s">
        <v>13</v>
      </c>
      <c r="C346" t="s">
        <v>8</v>
      </c>
      <c r="D346" t="s">
        <v>9</v>
      </c>
      <c r="E346">
        <v>34453</v>
      </c>
      <c r="F346" t="str">
        <f>INDEX([1]Store_Code!$A$2:$A$10,MATCH(B346,[1]Store_Code!$B$2:$B$10,0))</f>
        <v>Dundee</v>
      </c>
      <c r="G346">
        <v>30</v>
      </c>
    </row>
    <row r="347" spans="1:7" x14ac:dyDescent="0.35">
      <c r="A347" s="1">
        <v>43917</v>
      </c>
      <c r="B347" t="s">
        <v>11</v>
      </c>
      <c r="C347" t="s">
        <v>8</v>
      </c>
      <c r="D347" t="s">
        <v>9</v>
      </c>
      <c r="E347">
        <v>34424</v>
      </c>
      <c r="F347" t="str">
        <f>INDEX([1]Store_Code!$A$2:$A$10,MATCH(B347,[1]Store_Code!$B$2:$B$10,0))</f>
        <v>Aberdeen</v>
      </c>
      <c r="G347">
        <v>28</v>
      </c>
    </row>
    <row r="348" spans="1:7" x14ac:dyDescent="0.35">
      <c r="A348" s="1">
        <v>43836</v>
      </c>
      <c r="B348" t="s">
        <v>13</v>
      </c>
      <c r="C348" t="s">
        <v>8</v>
      </c>
      <c r="D348" t="s">
        <v>9</v>
      </c>
      <c r="E348">
        <v>34357</v>
      </c>
      <c r="F348" t="str">
        <f>INDEX([1]Store_Code!$A$2:$A$10,MATCH(B348,[1]Store_Code!$B$2:$B$10,0))</f>
        <v>Dundee</v>
      </c>
      <c r="G348">
        <v>30</v>
      </c>
    </row>
    <row r="349" spans="1:7" x14ac:dyDescent="0.35">
      <c r="A349" s="1">
        <v>43899</v>
      </c>
      <c r="B349" t="s">
        <v>16</v>
      </c>
      <c r="C349" t="s">
        <v>8</v>
      </c>
      <c r="D349" t="s">
        <v>7</v>
      </c>
      <c r="E349">
        <v>34357</v>
      </c>
      <c r="F349" t="str">
        <f>INDEX([1]Store_Code!$A$2:$A$10,MATCH(B349,[1]Store_Code!$B$2:$B$10,0))</f>
        <v>Inverness</v>
      </c>
      <c r="G349">
        <v>20</v>
      </c>
    </row>
    <row r="350" spans="1:7" x14ac:dyDescent="0.35">
      <c r="A350" s="1">
        <v>43849</v>
      </c>
      <c r="B350" t="s">
        <v>16</v>
      </c>
      <c r="C350" t="s">
        <v>8</v>
      </c>
      <c r="D350" t="s">
        <v>9</v>
      </c>
      <c r="E350">
        <v>34352</v>
      </c>
      <c r="F350" t="str">
        <f>INDEX([1]Store_Code!$A$2:$A$10,MATCH(B350,[1]Store_Code!$B$2:$B$10,0))</f>
        <v>Inverness</v>
      </c>
      <c r="G350">
        <v>20</v>
      </c>
    </row>
    <row r="351" spans="1:7" x14ac:dyDescent="0.35">
      <c r="A351" s="1">
        <v>43904</v>
      </c>
      <c r="B351" t="s">
        <v>13</v>
      </c>
      <c r="C351" t="s">
        <v>8</v>
      </c>
      <c r="D351" t="s">
        <v>9</v>
      </c>
      <c r="E351">
        <v>34308</v>
      </c>
      <c r="F351" t="str">
        <f>INDEX([1]Store_Code!$A$2:$A$10,MATCH(B351,[1]Store_Code!$B$2:$B$10,0))</f>
        <v>Dundee</v>
      </c>
      <c r="G351">
        <v>30</v>
      </c>
    </row>
    <row r="352" spans="1:7" x14ac:dyDescent="0.35">
      <c r="A352" s="1">
        <v>43859</v>
      </c>
      <c r="B352" t="s">
        <v>11</v>
      </c>
      <c r="C352" t="s">
        <v>8</v>
      </c>
      <c r="D352" t="s">
        <v>9</v>
      </c>
      <c r="E352">
        <v>34284</v>
      </c>
      <c r="F352" t="str">
        <f>INDEX([1]Store_Code!$A$2:$A$10,MATCH(B352,[1]Store_Code!$B$2:$B$10,0))</f>
        <v>Aberdeen</v>
      </c>
      <c r="G352">
        <v>28</v>
      </c>
    </row>
    <row r="353" spans="1:7" x14ac:dyDescent="0.35">
      <c r="A353" s="1">
        <v>43898</v>
      </c>
      <c r="B353" t="s">
        <v>11</v>
      </c>
      <c r="C353" t="s">
        <v>8</v>
      </c>
      <c r="D353" t="s">
        <v>9</v>
      </c>
      <c r="E353">
        <v>34268</v>
      </c>
      <c r="F353" t="str">
        <f>INDEX([1]Store_Code!$A$2:$A$10,MATCH(B353,[1]Store_Code!$B$2:$B$10,0))</f>
        <v>Aberdeen</v>
      </c>
      <c r="G353">
        <v>28</v>
      </c>
    </row>
    <row r="354" spans="1:7" x14ac:dyDescent="0.35">
      <c r="A354" s="1">
        <v>43862</v>
      </c>
      <c r="B354" t="s">
        <v>13</v>
      </c>
      <c r="C354" t="s">
        <v>8</v>
      </c>
      <c r="D354" t="s">
        <v>7</v>
      </c>
      <c r="E354">
        <v>34237</v>
      </c>
      <c r="F354" t="str">
        <f>INDEX([1]Store_Code!$A$2:$A$10,MATCH(B354,[1]Store_Code!$B$2:$B$10,0))</f>
        <v>Dundee</v>
      </c>
      <c r="G354">
        <v>30</v>
      </c>
    </row>
    <row r="355" spans="1:7" x14ac:dyDescent="0.35">
      <c r="A355" s="1">
        <v>43854</v>
      </c>
      <c r="B355" t="s">
        <v>16</v>
      </c>
      <c r="C355" t="s">
        <v>8</v>
      </c>
      <c r="D355" t="s">
        <v>9</v>
      </c>
      <c r="E355">
        <v>34165</v>
      </c>
      <c r="F355" t="str">
        <f>INDEX([1]Store_Code!$A$2:$A$10,MATCH(B355,[1]Store_Code!$B$2:$B$10,0))</f>
        <v>Inverness</v>
      </c>
      <c r="G355">
        <v>20</v>
      </c>
    </row>
    <row r="356" spans="1:7" x14ac:dyDescent="0.35">
      <c r="A356" s="1">
        <v>43845</v>
      </c>
      <c r="B356" t="s">
        <v>16</v>
      </c>
      <c r="C356" t="s">
        <v>8</v>
      </c>
      <c r="D356" t="s">
        <v>9</v>
      </c>
      <c r="E356">
        <v>34139</v>
      </c>
      <c r="F356" t="str">
        <f>INDEX([1]Store_Code!$A$2:$A$10,MATCH(B356,[1]Store_Code!$B$2:$B$10,0))</f>
        <v>Inverness</v>
      </c>
      <c r="G356">
        <v>20</v>
      </c>
    </row>
    <row r="357" spans="1:7" x14ac:dyDescent="0.35">
      <c r="A357" s="1">
        <v>43915</v>
      </c>
      <c r="B357" t="s">
        <v>16</v>
      </c>
      <c r="C357" t="s">
        <v>8</v>
      </c>
      <c r="D357" t="s">
        <v>9</v>
      </c>
      <c r="E357">
        <v>34137</v>
      </c>
      <c r="F357" t="str">
        <f>INDEX([1]Store_Code!$A$2:$A$10,MATCH(B357,[1]Store_Code!$B$2:$B$10,0))</f>
        <v>Inverness</v>
      </c>
      <c r="G357">
        <v>20</v>
      </c>
    </row>
    <row r="358" spans="1:7" x14ac:dyDescent="0.35">
      <c r="A358" s="1">
        <v>43873</v>
      </c>
      <c r="B358" t="s">
        <v>11</v>
      </c>
      <c r="C358" t="s">
        <v>8</v>
      </c>
      <c r="D358" t="s">
        <v>9</v>
      </c>
      <c r="E358">
        <v>34128</v>
      </c>
      <c r="F358" t="str">
        <f>INDEX([1]Store_Code!$A$2:$A$10,MATCH(B358,[1]Store_Code!$B$2:$B$10,0))</f>
        <v>Aberdeen</v>
      </c>
      <c r="G358">
        <v>28</v>
      </c>
    </row>
    <row r="359" spans="1:7" x14ac:dyDescent="0.35">
      <c r="A359" s="1">
        <v>43877</v>
      </c>
      <c r="B359" t="s">
        <v>13</v>
      </c>
      <c r="C359" t="s">
        <v>8</v>
      </c>
      <c r="D359" t="s">
        <v>9</v>
      </c>
      <c r="E359">
        <v>34109</v>
      </c>
      <c r="F359" t="str">
        <f>INDEX([1]Store_Code!$A$2:$A$10,MATCH(B359,[1]Store_Code!$B$2:$B$10,0))</f>
        <v>Dundee</v>
      </c>
      <c r="G359">
        <v>30</v>
      </c>
    </row>
    <row r="360" spans="1:7" x14ac:dyDescent="0.35">
      <c r="A360" s="1">
        <v>43870</v>
      </c>
      <c r="B360" t="s">
        <v>16</v>
      </c>
      <c r="C360" t="s">
        <v>8</v>
      </c>
      <c r="D360" t="s">
        <v>9</v>
      </c>
      <c r="E360">
        <v>34076</v>
      </c>
      <c r="F360" t="str">
        <f>INDEX([1]Store_Code!$A$2:$A$10,MATCH(B360,[1]Store_Code!$B$2:$B$10,0))</f>
        <v>Inverness</v>
      </c>
      <c r="G360">
        <v>20</v>
      </c>
    </row>
    <row r="361" spans="1:7" x14ac:dyDescent="0.35">
      <c r="A361" s="1">
        <v>43882</v>
      </c>
      <c r="B361" t="s">
        <v>11</v>
      </c>
      <c r="C361" t="s">
        <v>8</v>
      </c>
      <c r="D361" t="s">
        <v>9</v>
      </c>
      <c r="E361">
        <v>34050</v>
      </c>
      <c r="F361" t="str">
        <f>INDEX([1]Store_Code!$A$2:$A$10,MATCH(B361,[1]Store_Code!$B$2:$B$10,0))</f>
        <v>Aberdeen</v>
      </c>
      <c r="G361">
        <v>28</v>
      </c>
    </row>
    <row r="362" spans="1:7" x14ac:dyDescent="0.35">
      <c r="A362" s="1">
        <v>43874</v>
      </c>
      <c r="B362" t="s">
        <v>13</v>
      </c>
      <c r="C362" t="s">
        <v>8</v>
      </c>
      <c r="D362" t="s">
        <v>9</v>
      </c>
      <c r="E362">
        <v>34015</v>
      </c>
      <c r="F362" t="str">
        <f>INDEX([1]Store_Code!$A$2:$A$10,MATCH(B362,[1]Store_Code!$B$2:$B$10,0))</f>
        <v>Dundee</v>
      </c>
      <c r="G362">
        <v>30</v>
      </c>
    </row>
    <row r="363" spans="1:7" x14ac:dyDescent="0.35">
      <c r="A363" s="1">
        <v>43912</v>
      </c>
      <c r="B363" t="s">
        <v>11</v>
      </c>
      <c r="C363" t="s">
        <v>8</v>
      </c>
      <c r="D363" t="s">
        <v>7</v>
      </c>
      <c r="E363">
        <v>33985</v>
      </c>
      <c r="F363" t="str">
        <f>INDEX([1]Store_Code!$A$2:$A$10,MATCH(B363,[1]Store_Code!$B$2:$B$10,0))</f>
        <v>Aberdeen</v>
      </c>
      <c r="G363">
        <v>28</v>
      </c>
    </row>
    <row r="364" spans="1:7" x14ac:dyDescent="0.35">
      <c r="A364" s="1">
        <v>43850</v>
      </c>
      <c r="B364" t="s">
        <v>16</v>
      </c>
      <c r="C364" t="s">
        <v>8</v>
      </c>
      <c r="D364" t="s">
        <v>9</v>
      </c>
      <c r="E364">
        <v>33981</v>
      </c>
      <c r="F364" t="str">
        <f>INDEX([1]Store_Code!$A$2:$A$10,MATCH(B364,[1]Store_Code!$B$2:$B$10,0))</f>
        <v>Inverness</v>
      </c>
      <c r="G364">
        <v>20</v>
      </c>
    </row>
    <row r="365" spans="1:7" x14ac:dyDescent="0.35">
      <c r="A365" s="1">
        <v>43896</v>
      </c>
      <c r="B365" t="s">
        <v>11</v>
      </c>
      <c r="C365" t="s">
        <v>8</v>
      </c>
      <c r="D365" t="s">
        <v>9</v>
      </c>
      <c r="E365">
        <v>33893</v>
      </c>
      <c r="F365" t="str">
        <f>INDEX([1]Store_Code!$A$2:$A$10,MATCH(B365,[1]Store_Code!$B$2:$B$10,0))</f>
        <v>Aberdeen</v>
      </c>
      <c r="G365">
        <v>28</v>
      </c>
    </row>
    <row r="366" spans="1:7" x14ac:dyDescent="0.35">
      <c r="A366" s="1">
        <v>43862</v>
      </c>
      <c r="B366" t="s">
        <v>11</v>
      </c>
      <c r="C366" t="s">
        <v>8</v>
      </c>
      <c r="D366" t="s">
        <v>9</v>
      </c>
      <c r="E366">
        <v>33825</v>
      </c>
      <c r="F366" t="str">
        <f>INDEX([1]Store_Code!$A$2:$A$10,MATCH(B366,[1]Store_Code!$B$2:$B$10,0))</f>
        <v>Aberdeen</v>
      </c>
      <c r="G366">
        <v>28</v>
      </c>
    </row>
    <row r="367" spans="1:7" x14ac:dyDescent="0.35">
      <c r="A367" s="1">
        <v>43905</v>
      </c>
      <c r="B367" t="s">
        <v>11</v>
      </c>
      <c r="C367" t="s">
        <v>8</v>
      </c>
      <c r="D367" t="s">
        <v>7</v>
      </c>
      <c r="E367">
        <v>33737</v>
      </c>
      <c r="F367" t="str">
        <f>INDEX([1]Store_Code!$A$2:$A$10,MATCH(B367,[1]Store_Code!$B$2:$B$10,0))</f>
        <v>Aberdeen</v>
      </c>
      <c r="G367">
        <v>28</v>
      </c>
    </row>
    <row r="368" spans="1:7" x14ac:dyDescent="0.35">
      <c r="A368" s="1">
        <v>43842</v>
      </c>
      <c r="B368" t="s">
        <v>11</v>
      </c>
      <c r="C368" t="s">
        <v>8</v>
      </c>
      <c r="D368" t="s">
        <v>9</v>
      </c>
      <c r="E368">
        <v>33636</v>
      </c>
      <c r="F368" t="str">
        <f>INDEX([1]Store_Code!$A$2:$A$10,MATCH(B368,[1]Store_Code!$B$2:$B$10,0))</f>
        <v>Aberdeen</v>
      </c>
      <c r="G368">
        <v>28</v>
      </c>
    </row>
    <row r="369" spans="1:7" x14ac:dyDescent="0.35">
      <c r="A369" s="1">
        <v>43878</v>
      </c>
      <c r="B369" t="s">
        <v>16</v>
      </c>
      <c r="C369" t="s">
        <v>8</v>
      </c>
      <c r="D369" t="s">
        <v>9</v>
      </c>
      <c r="E369">
        <v>33472</v>
      </c>
      <c r="F369" t="str">
        <f>INDEX([1]Store_Code!$A$2:$A$10,MATCH(B369,[1]Store_Code!$B$2:$B$10,0))</f>
        <v>Inverness</v>
      </c>
      <c r="G369">
        <v>20</v>
      </c>
    </row>
    <row r="370" spans="1:7" x14ac:dyDescent="0.35">
      <c r="A370" s="1">
        <v>43844</v>
      </c>
      <c r="B370" t="s">
        <v>11</v>
      </c>
      <c r="C370" t="s">
        <v>8</v>
      </c>
      <c r="D370" t="s">
        <v>9</v>
      </c>
      <c r="E370">
        <v>33465</v>
      </c>
      <c r="F370" t="str">
        <f>INDEX([1]Store_Code!$A$2:$A$10,MATCH(B370,[1]Store_Code!$B$2:$B$10,0))</f>
        <v>Aberdeen</v>
      </c>
      <c r="G370">
        <v>28</v>
      </c>
    </row>
    <row r="371" spans="1:7" x14ac:dyDescent="0.35">
      <c r="A371" s="1">
        <v>43831</v>
      </c>
      <c r="B371" t="s">
        <v>13</v>
      </c>
      <c r="C371" t="s">
        <v>8</v>
      </c>
      <c r="D371" t="s">
        <v>9</v>
      </c>
      <c r="E371">
        <v>33437</v>
      </c>
      <c r="F371" t="str">
        <f>INDEX([1]Store_Code!$A$2:$A$10,MATCH(B371,[1]Store_Code!$B$2:$B$10,0))</f>
        <v>Dundee</v>
      </c>
      <c r="G371">
        <v>30</v>
      </c>
    </row>
    <row r="372" spans="1:7" x14ac:dyDescent="0.35">
      <c r="A372" s="1">
        <v>43879</v>
      </c>
      <c r="B372" t="s">
        <v>11</v>
      </c>
      <c r="C372" t="s">
        <v>8</v>
      </c>
      <c r="D372" t="s">
        <v>9</v>
      </c>
      <c r="E372">
        <v>33396</v>
      </c>
      <c r="F372" t="str">
        <f>INDEX([1]Store_Code!$A$2:$A$10,MATCH(B372,[1]Store_Code!$B$2:$B$10,0))</f>
        <v>Aberdeen</v>
      </c>
      <c r="G372">
        <v>28</v>
      </c>
    </row>
    <row r="373" spans="1:7" x14ac:dyDescent="0.35">
      <c r="A373" s="1">
        <v>43869</v>
      </c>
      <c r="B373" t="s">
        <v>16</v>
      </c>
      <c r="C373" t="s">
        <v>8</v>
      </c>
      <c r="D373" t="s">
        <v>9</v>
      </c>
      <c r="E373">
        <v>33349</v>
      </c>
      <c r="F373" t="str">
        <f>INDEX([1]Store_Code!$A$2:$A$10,MATCH(B373,[1]Store_Code!$B$2:$B$10,0))</f>
        <v>Inverness</v>
      </c>
      <c r="G373">
        <v>20</v>
      </c>
    </row>
    <row r="374" spans="1:7" x14ac:dyDescent="0.35">
      <c r="A374" s="1">
        <v>43872</v>
      </c>
      <c r="B374" t="s">
        <v>11</v>
      </c>
      <c r="C374" t="s">
        <v>8</v>
      </c>
      <c r="D374" t="s">
        <v>9</v>
      </c>
      <c r="E374">
        <v>33314</v>
      </c>
      <c r="F374" t="str">
        <f>INDEX([1]Store_Code!$A$2:$A$10,MATCH(B374,[1]Store_Code!$B$2:$B$10,0))</f>
        <v>Aberdeen</v>
      </c>
      <c r="G374">
        <v>28</v>
      </c>
    </row>
    <row r="375" spans="1:7" x14ac:dyDescent="0.35">
      <c r="A375" s="1">
        <v>43881</v>
      </c>
      <c r="B375" t="s">
        <v>16</v>
      </c>
      <c r="C375" t="s">
        <v>8</v>
      </c>
      <c r="D375" t="s">
        <v>9</v>
      </c>
      <c r="E375">
        <v>33262</v>
      </c>
      <c r="F375" t="str">
        <f>INDEX([1]Store_Code!$A$2:$A$10,MATCH(B375,[1]Store_Code!$B$2:$B$10,0))</f>
        <v>Inverness</v>
      </c>
      <c r="G375">
        <v>20</v>
      </c>
    </row>
    <row r="376" spans="1:7" x14ac:dyDescent="0.35">
      <c r="A376" s="1">
        <v>43867</v>
      </c>
      <c r="B376" t="s">
        <v>13</v>
      </c>
      <c r="C376" t="s">
        <v>8</v>
      </c>
      <c r="D376" t="s">
        <v>7</v>
      </c>
      <c r="E376">
        <v>33163</v>
      </c>
      <c r="F376" t="str">
        <f>INDEX([1]Store_Code!$A$2:$A$10,MATCH(B376,[1]Store_Code!$B$2:$B$10,0))</f>
        <v>Dundee</v>
      </c>
      <c r="G376">
        <v>30</v>
      </c>
    </row>
    <row r="377" spans="1:7" x14ac:dyDescent="0.35">
      <c r="A377" s="1">
        <v>43887</v>
      </c>
      <c r="B377" t="s">
        <v>11</v>
      </c>
      <c r="C377" t="s">
        <v>8</v>
      </c>
      <c r="D377" t="s">
        <v>9</v>
      </c>
      <c r="E377">
        <v>33162</v>
      </c>
      <c r="F377" t="str">
        <f>INDEX([1]Store_Code!$A$2:$A$10,MATCH(B377,[1]Store_Code!$B$2:$B$10,0))</f>
        <v>Aberdeen</v>
      </c>
      <c r="G377">
        <v>28</v>
      </c>
    </row>
    <row r="378" spans="1:7" x14ac:dyDescent="0.35">
      <c r="A378" s="1">
        <v>43859</v>
      </c>
      <c r="B378" t="s">
        <v>13</v>
      </c>
      <c r="C378" t="s">
        <v>8</v>
      </c>
      <c r="D378" t="s">
        <v>9</v>
      </c>
      <c r="E378">
        <v>33059</v>
      </c>
      <c r="F378" t="str">
        <f>INDEX([1]Store_Code!$A$2:$A$10,MATCH(B378,[1]Store_Code!$B$2:$B$10,0))</f>
        <v>Dundee</v>
      </c>
      <c r="G378">
        <v>30</v>
      </c>
    </row>
    <row r="379" spans="1:7" x14ac:dyDescent="0.35">
      <c r="A379" s="1">
        <v>43898</v>
      </c>
      <c r="B379" t="s">
        <v>13</v>
      </c>
      <c r="C379" t="s">
        <v>8</v>
      </c>
      <c r="D379" t="s">
        <v>9</v>
      </c>
      <c r="E379">
        <v>33044</v>
      </c>
      <c r="F379" t="str">
        <f>INDEX([1]Store_Code!$A$2:$A$10,MATCH(B379,[1]Store_Code!$B$2:$B$10,0))</f>
        <v>Dundee</v>
      </c>
      <c r="G379">
        <v>30</v>
      </c>
    </row>
    <row r="380" spans="1:7" x14ac:dyDescent="0.35">
      <c r="A380" s="1">
        <v>43897</v>
      </c>
      <c r="B380" t="s">
        <v>11</v>
      </c>
      <c r="C380" t="s">
        <v>8</v>
      </c>
      <c r="D380" t="s">
        <v>9</v>
      </c>
      <c r="E380">
        <v>32926</v>
      </c>
      <c r="F380" t="str">
        <f>INDEX([1]Store_Code!$A$2:$A$10,MATCH(B380,[1]Store_Code!$B$2:$B$10,0))</f>
        <v>Aberdeen</v>
      </c>
      <c r="G380">
        <v>28</v>
      </c>
    </row>
    <row r="381" spans="1:7" x14ac:dyDescent="0.35">
      <c r="A381" s="1">
        <v>43873</v>
      </c>
      <c r="B381" t="s">
        <v>13</v>
      </c>
      <c r="C381" t="s">
        <v>8</v>
      </c>
      <c r="D381" t="s">
        <v>9</v>
      </c>
      <c r="E381">
        <v>32909</v>
      </c>
      <c r="F381" t="str">
        <f>INDEX([1]Store_Code!$A$2:$A$10,MATCH(B381,[1]Store_Code!$B$2:$B$10,0))</f>
        <v>Dundee</v>
      </c>
      <c r="G381">
        <v>30</v>
      </c>
    </row>
    <row r="382" spans="1:7" x14ac:dyDescent="0.35">
      <c r="A382" s="1">
        <v>43832</v>
      </c>
      <c r="B382" t="s">
        <v>11</v>
      </c>
      <c r="C382" t="s">
        <v>8</v>
      </c>
      <c r="D382" t="s">
        <v>9</v>
      </c>
      <c r="E382">
        <v>32859</v>
      </c>
      <c r="F382" t="str">
        <f>INDEX([1]Store_Code!$A$2:$A$10,MATCH(B382,[1]Store_Code!$B$2:$B$10,0))</f>
        <v>Aberdeen</v>
      </c>
      <c r="G382">
        <v>28</v>
      </c>
    </row>
    <row r="383" spans="1:7" x14ac:dyDescent="0.35">
      <c r="A383" s="1">
        <v>43882</v>
      </c>
      <c r="B383" t="s">
        <v>13</v>
      </c>
      <c r="C383" t="s">
        <v>8</v>
      </c>
      <c r="D383" t="s">
        <v>9</v>
      </c>
      <c r="E383">
        <v>32833</v>
      </c>
      <c r="F383" t="str">
        <f>INDEX([1]Store_Code!$A$2:$A$10,MATCH(B383,[1]Store_Code!$B$2:$B$10,0))</f>
        <v>Dundee</v>
      </c>
      <c r="G383">
        <v>30</v>
      </c>
    </row>
    <row r="384" spans="1:7" x14ac:dyDescent="0.35">
      <c r="A384" s="1">
        <v>43912</v>
      </c>
      <c r="B384" t="s">
        <v>13</v>
      </c>
      <c r="C384" t="s">
        <v>8</v>
      </c>
      <c r="D384" t="s">
        <v>9</v>
      </c>
      <c r="E384">
        <v>32771</v>
      </c>
      <c r="F384" t="str">
        <f>INDEX([1]Store_Code!$A$2:$A$10,MATCH(B384,[1]Store_Code!$B$2:$B$10,0))</f>
        <v>Dundee</v>
      </c>
      <c r="G384">
        <v>30</v>
      </c>
    </row>
    <row r="385" spans="1:7" x14ac:dyDescent="0.35">
      <c r="A385" s="1">
        <v>43919</v>
      </c>
      <c r="B385" t="s">
        <v>16</v>
      </c>
      <c r="C385" t="s">
        <v>8</v>
      </c>
      <c r="D385" t="s">
        <v>9</v>
      </c>
      <c r="E385">
        <v>32715</v>
      </c>
      <c r="F385" t="str">
        <f>INDEX([1]Store_Code!$A$2:$A$10,MATCH(B385,[1]Store_Code!$B$2:$B$10,0))</f>
        <v>Inverness</v>
      </c>
      <c r="G385">
        <v>20</v>
      </c>
    </row>
    <row r="386" spans="1:7" x14ac:dyDescent="0.35">
      <c r="A386" s="1">
        <v>43867</v>
      </c>
      <c r="B386" t="s">
        <v>11</v>
      </c>
      <c r="C386" t="s">
        <v>8</v>
      </c>
      <c r="D386" t="s">
        <v>9</v>
      </c>
      <c r="E386">
        <v>32712</v>
      </c>
      <c r="F386" t="str">
        <f>INDEX([1]Store_Code!$A$2:$A$10,MATCH(B386,[1]Store_Code!$B$2:$B$10,0))</f>
        <v>Aberdeen</v>
      </c>
      <c r="G386">
        <v>28</v>
      </c>
    </row>
    <row r="387" spans="1:7" x14ac:dyDescent="0.35">
      <c r="A387" s="1">
        <v>43865</v>
      </c>
      <c r="B387" t="s">
        <v>16</v>
      </c>
      <c r="C387" t="s">
        <v>8</v>
      </c>
      <c r="D387" t="s">
        <v>9</v>
      </c>
      <c r="E387">
        <v>32696</v>
      </c>
      <c r="F387" t="str">
        <f>INDEX([1]Store_Code!$A$2:$A$10,MATCH(B387,[1]Store_Code!$B$2:$B$10,0))</f>
        <v>Inverness</v>
      </c>
      <c r="G387">
        <v>20</v>
      </c>
    </row>
    <row r="388" spans="1:7" x14ac:dyDescent="0.35">
      <c r="A388" s="1">
        <v>43896</v>
      </c>
      <c r="B388" t="s">
        <v>13</v>
      </c>
      <c r="C388" t="s">
        <v>8</v>
      </c>
      <c r="D388" t="s">
        <v>9</v>
      </c>
      <c r="E388">
        <v>32683</v>
      </c>
      <c r="F388" t="str">
        <f>INDEX([1]Store_Code!$A$2:$A$10,MATCH(B388,[1]Store_Code!$B$2:$B$10,0))</f>
        <v>Dundee</v>
      </c>
      <c r="G388">
        <v>30</v>
      </c>
    </row>
    <row r="389" spans="1:7" x14ac:dyDescent="0.35">
      <c r="A389" s="1">
        <v>43866</v>
      </c>
      <c r="B389" t="s">
        <v>13</v>
      </c>
      <c r="C389" t="s">
        <v>8</v>
      </c>
      <c r="D389" t="s">
        <v>7</v>
      </c>
      <c r="E389">
        <v>32654</v>
      </c>
      <c r="F389" t="str">
        <f>INDEX([1]Store_Code!$A$2:$A$10,MATCH(B389,[1]Store_Code!$B$2:$B$10,0))</f>
        <v>Dundee</v>
      </c>
      <c r="G389">
        <v>30</v>
      </c>
    </row>
    <row r="390" spans="1:7" x14ac:dyDescent="0.35">
      <c r="A390" s="1">
        <v>43917</v>
      </c>
      <c r="B390" t="s">
        <v>16</v>
      </c>
      <c r="C390" t="s">
        <v>8</v>
      </c>
      <c r="D390" t="s">
        <v>9</v>
      </c>
      <c r="E390">
        <v>32616</v>
      </c>
      <c r="F390" t="str">
        <f>INDEX([1]Store_Code!$A$2:$A$10,MATCH(B390,[1]Store_Code!$B$2:$B$10,0))</f>
        <v>Inverness</v>
      </c>
      <c r="G390">
        <v>20</v>
      </c>
    </row>
    <row r="391" spans="1:7" x14ac:dyDescent="0.35">
      <c r="A391" s="1">
        <v>43905</v>
      </c>
      <c r="B391" t="s">
        <v>13</v>
      </c>
      <c r="C391" t="s">
        <v>8</v>
      </c>
      <c r="D391" t="s">
        <v>9</v>
      </c>
      <c r="E391">
        <v>32532</v>
      </c>
      <c r="F391" t="str">
        <f>INDEX([1]Store_Code!$A$2:$A$10,MATCH(B391,[1]Store_Code!$B$2:$B$10,0))</f>
        <v>Dundee</v>
      </c>
      <c r="G391">
        <v>30</v>
      </c>
    </row>
    <row r="392" spans="1:7" x14ac:dyDescent="0.35">
      <c r="A392" s="1">
        <v>43918</v>
      </c>
      <c r="B392" t="s">
        <v>13</v>
      </c>
      <c r="C392" t="s">
        <v>8</v>
      </c>
      <c r="D392" t="s">
        <v>9</v>
      </c>
      <c r="E392">
        <v>32459</v>
      </c>
      <c r="F392" t="str">
        <f>INDEX([1]Store_Code!$A$2:$A$10,MATCH(B392,[1]Store_Code!$B$2:$B$10,0))</f>
        <v>Dundee</v>
      </c>
      <c r="G392">
        <v>30</v>
      </c>
    </row>
    <row r="393" spans="1:7" x14ac:dyDescent="0.35">
      <c r="A393" s="1">
        <v>43842</v>
      </c>
      <c r="B393" t="s">
        <v>13</v>
      </c>
      <c r="C393" t="s">
        <v>8</v>
      </c>
      <c r="D393" t="s">
        <v>9</v>
      </c>
      <c r="E393">
        <v>32434</v>
      </c>
      <c r="F393" t="str">
        <f>INDEX([1]Store_Code!$A$2:$A$10,MATCH(B393,[1]Store_Code!$B$2:$B$10,0))</f>
        <v>Dundee</v>
      </c>
      <c r="G393">
        <v>30</v>
      </c>
    </row>
    <row r="394" spans="1:7" x14ac:dyDescent="0.35">
      <c r="A394" s="1">
        <v>43847</v>
      </c>
      <c r="B394" t="s">
        <v>11</v>
      </c>
      <c r="C394" t="s">
        <v>8</v>
      </c>
      <c r="D394" t="s">
        <v>9</v>
      </c>
      <c r="E394">
        <v>32379</v>
      </c>
      <c r="F394" t="str">
        <f>INDEX([1]Store_Code!$A$2:$A$10,MATCH(B394,[1]Store_Code!$B$2:$B$10,0))</f>
        <v>Aberdeen</v>
      </c>
      <c r="G394">
        <v>28</v>
      </c>
    </row>
    <row r="395" spans="1:7" x14ac:dyDescent="0.35">
      <c r="A395" s="1">
        <v>43855</v>
      </c>
      <c r="B395" t="s">
        <v>16</v>
      </c>
      <c r="C395" t="s">
        <v>8</v>
      </c>
      <c r="D395" t="s">
        <v>9</v>
      </c>
      <c r="E395">
        <v>32296</v>
      </c>
      <c r="F395" t="str">
        <f>INDEX([1]Store_Code!$A$2:$A$10,MATCH(B395,[1]Store_Code!$B$2:$B$10,0))</f>
        <v>Inverness</v>
      </c>
      <c r="G395">
        <v>20</v>
      </c>
    </row>
    <row r="396" spans="1:7" x14ac:dyDescent="0.35">
      <c r="A396" s="1">
        <v>43844</v>
      </c>
      <c r="B396" t="s">
        <v>13</v>
      </c>
      <c r="C396" t="s">
        <v>8</v>
      </c>
      <c r="D396" t="s">
        <v>9</v>
      </c>
      <c r="E396">
        <v>32270</v>
      </c>
      <c r="F396" t="str">
        <f>INDEX([1]Store_Code!$A$2:$A$10,MATCH(B396,[1]Store_Code!$B$2:$B$10,0))</f>
        <v>Dundee</v>
      </c>
      <c r="G396">
        <v>30</v>
      </c>
    </row>
    <row r="397" spans="1:7" x14ac:dyDescent="0.35">
      <c r="A397" s="1">
        <v>43879</v>
      </c>
      <c r="B397" t="s">
        <v>13</v>
      </c>
      <c r="C397" t="s">
        <v>8</v>
      </c>
      <c r="D397" t="s">
        <v>9</v>
      </c>
      <c r="E397">
        <v>32204</v>
      </c>
      <c r="F397" t="str">
        <f>INDEX([1]Store_Code!$A$2:$A$10,MATCH(B397,[1]Store_Code!$B$2:$B$10,0))</f>
        <v>Dundee</v>
      </c>
      <c r="G397">
        <v>30</v>
      </c>
    </row>
    <row r="398" spans="1:7" x14ac:dyDescent="0.35">
      <c r="A398" s="1">
        <v>43891</v>
      </c>
      <c r="B398" t="s">
        <v>11</v>
      </c>
      <c r="C398" t="s">
        <v>8</v>
      </c>
      <c r="D398" t="s">
        <v>9</v>
      </c>
      <c r="E398">
        <v>32195</v>
      </c>
      <c r="F398" t="str">
        <f>INDEX([1]Store_Code!$A$2:$A$10,MATCH(B398,[1]Store_Code!$B$2:$B$10,0))</f>
        <v>Aberdeen</v>
      </c>
      <c r="G398">
        <v>28</v>
      </c>
    </row>
    <row r="399" spans="1:7" x14ac:dyDescent="0.35">
      <c r="A399" s="1">
        <v>43840</v>
      </c>
      <c r="B399" t="s">
        <v>11</v>
      </c>
      <c r="C399" t="s">
        <v>8</v>
      </c>
      <c r="D399" t="s">
        <v>9</v>
      </c>
      <c r="E399">
        <v>32194</v>
      </c>
      <c r="F399" t="str">
        <f>INDEX([1]Store_Code!$A$2:$A$10,MATCH(B399,[1]Store_Code!$B$2:$B$10,0))</f>
        <v>Aberdeen</v>
      </c>
      <c r="G399">
        <v>28</v>
      </c>
    </row>
    <row r="400" spans="1:7" x14ac:dyDescent="0.35">
      <c r="A400" s="1">
        <v>43866</v>
      </c>
      <c r="B400" t="s">
        <v>11</v>
      </c>
      <c r="C400" t="s">
        <v>8</v>
      </c>
      <c r="D400" t="s">
        <v>9</v>
      </c>
      <c r="E400">
        <v>32184</v>
      </c>
      <c r="F400" t="str">
        <f>INDEX([1]Store_Code!$A$2:$A$10,MATCH(B400,[1]Store_Code!$B$2:$B$10,0))</f>
        <v>Aberdeen</v>
      </c>
      <c r="G400">
        <v>28</v>
      </c>
    </row>
    <row r="401" spans="1:7" x14ac:dyDescent="0.35">
      <c r="A401" s="1">
        <v>43872</v>
      </c>
      <c r="B401" t="s">
        <v>13</v>
      </c>
      <c r="C401" t="s">
        <v>8</v>
      </c>
      <c r="D401" t="s">
        <v>9</v>
      </c>
      <c r="E401">
        <v>32125</v>
      </c>
      <c r="F401" t="str">
        <f>INDEX([1]Store_Code!$A$2:$A$10,MATCH(B401,[1]Store_Code!$B$2:$B$10,0))</f>
        <v>Dundee</v>
      </c>
      <c r="G401">
        <v>30</v>
      </c>
    </row>
    <row r="402" spans="1:7" x14ac:dyDescent="0.35">
      <c r="A402" s="1">
        <v>43875</v>
      </c>
      <c r="B402" t="s">
        <v>16</v>
      </c>
      <c r="C402" t="s">
        <v>8</v>
      </c>
      <c r="D402" t="s">
        <v>9</v>
      </c>
      <c r="E402">
        <v>32117</v>
      </c>
      <c r="F402" t="str">
        <f>INDEX([1]Store_Code!$A$2:$A$10,MATCH(B402,[1]Store_Code!$B$2:$B$10,0))</f>
        <v>Inverness</v>
      </c>
      <c r="G402">
        <v>20</v>
      </c>
    </row>
    <row r="403" spans="1:7" x14ac:dyDescent="0.35">
      <c r="A403" s="1">
        <v>43897</v>
      </c>
      <c r="B403" t="s">
        <v>14</v>
      </c>
      <c r="C403" t="s">
        <v>6</v>
      </c>
      <c r="D403" t="s">
        <v>7</v>
      </c>
      <c r="E403">
        <v>32080</v>
      </c>
      <c r="F403" t="str">
        <f>INDEX([1]Store_Code!$A$2:$A$10,MATCH(B403,[1]Store_Code!$B$2:$B$10,0))</f>
        <v xml:space="preserve">Glasgow </v>
      </c>
      <c r="G403">
        <v>31</v>
      </c>
    </row>
    <row r="404" spans="1:7" x14ac:dyDescent="0.35">
      <c r="A404" s="1">
        <v>43887</v>
      </c>
      <c r="B404" t="s">
        <v>13</v>
      </c>
      <c r="C404" t="s">
        <v>8</v>
      </c>
      <c r="D404" t="s">
        <v>9</v>
      </c>
      <c r="E404">
        <v>31978</v>
      </c>
      <c r="F404" t="str">
        <f>INDEX([1]Store_Code!$A$2:$A$10,MATCH(B404,[1]Store_Code!$B$2:$B$10,0))</f>
        <v>Dundee</v>
      </c>
      <c r="G404">
        <v>30</v>
      </c>
    </row>
    <row r="405" spans="1:7" x14ac:dyDescent="0.35">
      <c r="A405" s="1">
        <v>43895</v>
      </c>
      <c r="B405" t="s">
        <v>14</v>
      </c>
      <c r="C405" t="s">
        <v>6</v>
      </c>
      <c r="D405" t="s">
        <v>7</v>
      </c>
      <c r="E405">
        <v>31977</v>
      </c>
      <c r="F405" t="str">
        <f>INDEX([1]Store_Code!$A$2:$A$10,MATCH(B405,[1]Store_Code!$B$2:$B$10,0))</f>
        <v xml:space="preserve">Glasgow </v>
      </c>
      <c r="G405">
        <v>31</v>
      </c>
    </row>
    <row r="406" spans="1:7" x14ac:dyDescent="0.35">
      <c r="A406" s="1">
        <v>43897</v>
      </c>
      <c r="B406" t="s">
        <v>13</v>
      </c>
      <c r="C406" t="s">
        <v>8</v>
      </c>
      <c r="D406" t="s">
        <v>9</v>
      </c>
      <c r="E406">
        <v>31749</v>
      </c>
      <c r="F406" t="str">
        <f>INDEX([1]Store_Code!$A$2:$A$10,MATCH(B406,[1]Store_Code!$B$2:$B$10,0))</f>
        <v>Dundee</v>
      </c>
      <c r="G406">
        <v>30</v>
      </c>
    </row>
    <row r="407" spans="1:7" x14ac:dyDescent="0.35">
      <c r="A407" s="1">
        <v>43885</v>
      </c>
      <c r="B407" t="s">
        <v>16</v>
      </c>
      <c r="C407" t="s">
        <v>8</v>
      </c>
      <c r="D407" t="s">
        <v>9</v>
      </c>
      <c r="E407">
        <v>31746</v>
      </c>
      <c r="F407" t="str">
        <f>INDEX([1]Store_Code!$A$2:$A$10,MATCH(B407,[1]Store_Code!$B$2:$B$10,0))</f>
        <v>Inverness</v>
      </c>
      <c r="G407">
        <v>20</v>
      </c>
    </row>
    <row r="408" spans="1:7" x14ac:dyDescent="0.35">
      <c r="A408" s="1">
        <v>43832</v>
      </c>
      <c r="B408" t="s">
        <v>13</v>
      </c>
      <c r="C408" t="s">
        <v>8</v>
      </c>
      <c r="D408" t="s">
        <v>9</v>
      </c>
      <c r="E408">
        <v>31685</v>
      </c>
      <c r="F408" t="str">
        <f>INDEX([1]Store_Code!$A$2:$A$10,MATCH(B408,[1]Store_Code!$B$2:$B$10,0))</f>
        <v>Dundee</v>
      </c>
      <c r="G408">
        <v>30</v>
      </c>
    </row>
    <row r="409" spans="1:7" x14ac:dyDescent="0.35">
      <c r="A409" s="1">
        <v>43902</v>
      </c>
      <c r="B409" t="s">
        <v>14</v>
      </c>
      <c r="C409" t="s">
        <v>6</v>
      </c>
      <c r="D409" t="s">
        <v>7</v>
      </c>
      <c r="E409">
        <v>31648</v>
      </c>
      <c r="F409" t="str">
        <f>INDEX([1]Store_Code!$A$2:$A$10,MATCH(B409,[1]Store_Code!$B$2:$B$10,0))</f>
        <v xml:space="preserve">Glasgow </v>
      </c>
      <c r="G409">
        <v>31</v>
      </c>
    </row>
    <row r="410" spans="1:7" x14ac:dyDescent="0.35">
      <c r="A410" s="1">
        <v>43851</v>
      </c>
      <c r="B410" t="s">
        <v>16</v>
      </c>
      <c r="C410" t="s">
        <v>8</v>
      </c>
      <c r="D410" t="s">
        <v>9</v>
      </c>
      <c r="E410">
        <v>31598</v>
      </c>
      <c r="F410" t="str">
        <f>INDEX([1]Store_Code!$A$2:$A$10,MATCH(B410,[1]Store_Code!$B$2:$B$10,0))</f>
        <v>Inverness</v>
      </c>
      <c r="G410">
        <v>20</v>
      </c>
    </row>
    <row r="411" spans="1:7" x14ac:dyDescent="0.35">
      <c r="A411" s="1">
        <v>43860</v>
      </c>
      <c r="B411" t="s">
        <v>16</v>
      </c>
      <c r="C411" t="s">
        <v>8</v>
      </c>
      <c r="D411" t="s">
        <v>9</v>
      </c>
      <c r="E411">
        <v>31571</v>
      </c>
      <c r="F411" t="str">
        <f>INDEX([1]Store_Code!$A$2:$A$10,MATCH(B411,[1]Store_Code!$B$2:$B$10,0))</f>
        <v>Inverness</v>
      </c>
      <c r="G411">
        <v>20</v>
      </c>
    </row>
    <row r="412" spans="1:7" x14ac:dyDescent="0.35">
      <c r="A412" s="1">
        <v>43893</v>
      </c>
      <c r="B412" t="s">
        <v>16</v>
      </c>
      <c r="C412" t="s">
        <v>8</v>
      </c>
      <c r="D412" t="s">
        <v>9</v>
      </c>
      <c r="E412">
        <v>31538</v>
      </c>
      <c r="F412" t="str">
        <f>INDEX([1]Store_Code!$A$2:$A$10,MATCH(B412,[1]Store_Code!$B$2:$B$10,0))</f>
        <v>Inverness</v>
      </c>
      <c r="G412">
        <v>20</v>
      </c>
    </row>
    <row r="413" spans="1:7" x14ac:dyDescent="0.35">
      <c r="A413" s="1">
        <v>43903</v>
      </c>
      <c r="B413" t="s">
        <v>16</v>
      </c>
      <c r="C413" t="s">
        <v>8</v>
      </c>
      <c r="D413" t="s">
        <v>7</v>
      </c>
      <c r="E413">
        <v>31419</v>
      </c>
      <c r="F413" t="str">
        <f>INDEX([1]Store_Code!$A$2:$A$10,MATCH(B413,[1]Store_Code!$B$2:$B$10,0))</f>
        <v>Inverness</v>
      </c>
      <c r="G413">
        <v>20</v>
      </c>
    </row>
    <row r="414" spans="1:7" x14ac:dyDescent="0.35">
      <c r="A414" s="1">
        <v>43833</v>
      </c>
      <c r="B414" t="s">
        <v>16</v>
      </c>
      <c r="C414" t="s">
        <v>8</v>
      </c>
      <c r="D414" t="s">
        <v>9</v>
      </c>
      <c r="E414">
        <v>31409</v>
      </c>
      <c r="F414" t="str">
        <f>INDEX([1]Store_Code!$A$2:$A$10,MATCH(B414,[1]Store_Code!$B$2:$B$10,0))</f>
        <v>Inverness</v>
      </c>
      <c r="G414">
        <v>20</v>
      </c>
    </row>
    <row r="415" spans="1:7" x14ac:dyDescent="0.35">
      <c r="A415" s="1">
        <v>43896</v>
      </c>
      <c r="B415" t="s">
        <v>14</v>
      </c>
      <c r="C415" t="s">
        <v>6</v>
      </c>
      <c r="D415" t="s">
        <v>7</v>
      </c>
      <c r="E415">
        <v>31409</v>
      </c>
      <c r="F415" t="str">
        <f>INDEX([1]Store_Code!$A$2:$A$10,MATCH(B415,[1]Store_Code!$B$2:$B$10,0))</f>
        <v xml:space="preserve">Glasgow </v>
      </c>
      <c r="G415">
        <v>31</v>
      </c>
    </row>
    <row r="416" spans="1:7" x14ac:dyDescent="0.35">
      <c r="A416" s="1">
        <v>43834</v>
      </c>
      <c r="B416" t="s">
        <v>16</v>
      </c>
      <c r="C416" t="s">
        <v>8</v>
      </c>
      <c r="D416" t="s">
        <v>9</v>
      </c>
      <c r="E416">
        <v>31401</v>
      </c>
      <c r="F416" t="str">
        <f>INDEX([1]Store_Code!$A$2:$A$10,MATCH(B416,[1]Store_Code!$B$2:$B$10,0))</f>
        <v>Inverness</v>
      </c>
      <c r="G416">
        <v>20</v>
      </c>
    </row>
    <row r="417" spans="1:7" x14ac:dyDescent="0.35">
      <c r="A417" s="1">
        <v>43880</v>
      </c>
      <c r="B417" t="s">
        <v>16</v>
      </c>
      <c r="C417" t="s">
        <v>8</v>
      </c>
      <c r="D417" t="s">
        <v>9</v>
      </c>
      <c r="E417">
        <v>31393</v>
      </c>
      <c r="F417" t="str">
        <f>INDEX([1]Store_Code!$A$2:$A$10,MATCH(B417,[1]Store_Code!$B$2:$B$10,0))</f>
        <v>Inverness</v>
      </c>
      <c r="G417">
        <v>20</v>
      </c>
    </row>
    <row r="418" spans="1:7" x14ac:dyDescent="0.35">
      <c r="A418" s="1">
        <v>43847</v>
      </c>
      <c r="B418" t="s">
        <v>13</v>
      </c>
      <c r="C418" t="s">
        <v>8</v>
      </c>
      <c r="D418" t="s">
        <v>9</v>
      </c>
      <c r="E418">
        <v>31223</v>
      </c>
      <c r="F418" t="str">
        <f>INDEX([1]Store_Code!$A$2:$A$10,MATCH(B418,[1]Store_Code!$B$2:$B$10,0))</f>
        <v>Dundee</v>
      </c>
      <c r="G418">
        <v>30</v>
      </c>
    </row>
    <row r="419" spans="1:7" x14ac:dyDescent="0.35">
      <c r="A419" s="1">
        <v>43884</v>
      </c>
      <c r="B419" t="s">
        <v>16</v>
      </c>
      <c r="C419" t="s">
        <v>8</v>
      </c>
      <c r="D419" t="s">
        <v>9</v>
      </c>
      <c r="E419">
        <v>31089</v>
      </c>
      <c r="F419" t="str">
        <f>INDEX([1]Store_Code!$A$2:$A$10,MATCH(B419,[1]Store_Code!$B$2:$B$10,0))</f>
        <v>Inverness</v>
      </c>
      <c r="G419">
        <v>20</v>
      </c>
    </row>
    <row r="420" spans="1:7" x14ac:dyDescent="0.35">
      <c r="A420" s="1">
        <v>43891</v>
      </c>
      <c r="B420" t="s">
        <v>13</v>
      </c>
      <c r="C420" t="s">
        <v>8</v>
      </c>
      <c r="D420" t="s">
        <v>9</v>
      </c>
      <c r="E420">
        <v>31045</v>
      </c>
      <c r="F420" t="str">
        <f>INDEX([1]Store_Code!$A$2:$A$10,MATCH(B420,[1]Store_Code!$B$2:$B$10,0))</f>
        <v>Dundee</v>
      </c>
      <c r="G420">
        <v>30</v>
      </c>
    </row>
    <row r="421" spans="1:7" x14ac:dyDescent="0.35">
      <c r="A421" s="1">
        <v>43840</v>
      </c>
      <c r="B421" t="s">
        <v>13</v>
      </c>
      <c r="C421" t="s">
        <v>8</v>
      </c>
      <c r="D421" t="s">
        <v>9</v>
      </c>
      <c r="E421">
        <v>31044</v>
      </c>
      <c r="F421" t="str">
        <f>INDEX([1]Store_Code!$A$2:$A$10,MATCH(B421,[1]Store_Code!$B$2:$B$10,0))</f>
        <v>Dundee</v>
      </c>
      <c r="G421">
        <v>30</v>
      </c>
    </row>
    <row r="422" spans="1:7" x14ac:dyDescent="0.35">
      <c r="A422" s="1">
        <v>43861</v>
      </c>
      <c r="B422" t="s">
        <v>16</v>
      </c>
      <c r="C422" t="s">
        <v>8</v>
      </c>
      <c r="D422" t="s">
        <v>9</v>
      </c>
      <c r="E422">
        <v>30984</v>
      </c>
      <c r="F422" t="str">
        <f>INDEX([1]Store_Code!$A$2:$A$10,MATCH(B422,[1]Store_Code!$B$2:$B$10,0))</f>
        <v>Inverness</v>
      </c>
      <c r="G422">
        <v>20</v>
      </c>
    </row>
    <row r="423" spans="1:7" x14ac:dyDescent="0.35">
      <c r="A423" s="1">
        <v>43844</v>
      </c>
      <c r="B423" t="s">
        <v>14</v>
      </c>
      <c r="C423" t="s">
        <v>6</v>
      </c>
      <c r="D423" t="s">
        <v>7</v>
      </c>
      <c r="E423">
        <v>30942</v>
      </c>
      <c r="F423" t="str">
        <f>INDEX([1]Store_Code!$A$2:$A$10,MATCH(B423,[1]Store_Code!$B$2:$B$10,0))</f>
        <v xml:space="preserve">Glasgow </v>
      </c>
      <c r="G423">
        <v>31</v>
      </c>
    </row>
    <row r="424" spans="1:7" x14ac:dyDescent="0.35">
      <c r="A424" s="1">
        <v>43901</v>
      </c>
      <c r="B424" t="s">
        <v>14</v>
      </c>
      <c r="C424" t="s">
        <v>6</v>
      </c>
      <c r="D424" t="s">
        <v>7</v>
      </c>
      <c r="E424">
        <v>30824</v>
      </c>
      <c r="F424" t="str">
        <f>INDEX([1]Store_Code!$A$2:$A$10,MATCH(B424,[1]Store_Code!$B$2:$B$10,0))</f>
        <v xml:space="preserve">Glasgow </v>
      </c>
      <c r="G424">
        <v>31</v>
      </c>
    </row>
    <row r="425" spans="1:7" x14ac:dyDescent="0.35">
      <c r="A425" s="1">
        <v>43833</v>
      </c>
      <c r="B425" t="s">
        <v>14</v>
      </c>
      <c r="C425" t="s">
        <v>6</v>
      </c>
      <c r="D425" t="s">
        <v>7</v>
      </c>
      <c r="E425">
        <v>30792</v>
      </c>
      <c r="F425" t="str">
        <f>INDEX([1]Store_Code!$A$2:$A$10,MATCH(B425,[1]Store_Code!$B$2:$B$10,0))</f>
        <v xml:space="preserve">Glasgow </v>
      </c>
      <c r="G425">
        <v>31</v>
      </c>
    </row>
    <row r="426" spans="1:7" x14ac:dyDescent="0.35">
      <c r="A426" s="1">
        <v>43842</v>
      </c>
      <c r="B426" t="s">
        <v>14</v>
      </c>
      <c r="C426" t="s">
        <v>6</v>
      </c>
      <c r="D426" t="s">
        <v>7</v>
      </c>
      <c r="E426">
        <v>30773</v>
      </c>
      <c r="F426" t="str">
        <f>INDEX([1]Store_Code!$A$2:$A$10,MATCH(B426,[1]Store_Code!$B$2:$B$10,0))</f>
        <v xml:space="preserve">Glasgow </v>
      </c>
      <c r="G426">
        <v>31</v>
      </c>
    </row>
    <row r="427" spans="1:7" x14ac:dyDescent="0.35">
      <c r="A427" s="1">
        <v>43831</v>
      </c>
      <c r="B427" t="s">
        <v>14</v>
      </c>
      <c r="C427" t="s">
        <v>6</v>
      </c>
      <c r="D427" t="s">
        <v>7</v>
      </c>
      <c r="E427">
        <v>30741</v>
      </c>
      <c r="F427" t="str">
        <f>INDEX([1]Store_Code!$A$2:$A$10,MATCH(B427,[1]Store_Code!$B$2:$B$10,0))</f>
        <v xml:space="preserve">Glasgow </v>
      </c>
      <c r="G427">
        <v>31</v>
      </c>
    </row>
    <row r="428" spans="1:7" x14ac:dyDescent="0.35">
      <c r="A428" s="1">
        <v>43868</v>
      </c>
      <c r="B428" t="s">
        <v>16</v>
      </c>
      <c r="C428" t="s">
        <v>8</v>
      </c>
      <c r="D428" t="s">
        <v>9</v>
      </c>
      <c r="E428">
        <v>30677</v>
      </c>
      <c r="F428" t="str">
        <f>INDEX([1]Store_Code!$A$2:$A$10,MATCH(B428,[1]Store_Code!$B$2:$B$10,0))</f>
        <v>Inverness</v>
      </c>
      <c r="G428">
        <v>20</v>
      </c>
    </row>
    <row r="429" spans="1:7" x14ac:dyDescent="0.35">
      <c r="A429" s="1">
        <v>43835</v>
      </c>
      <c r="B429" t="s">
        <v>14</v>
      </c>
      <c r="C429" t="s">
        <v>6</v>
      </c>
      <c r="D429" t="s">
        <v>7</v>
      </c>
      <c r="E429">
        <v>30634</v>
      </c>
      <c r="F429" t="str">
        <f>INDEX([1]Store_Code!$A$2:$A$10,MATCH(B429,[1]Store_Code!$B$2:$B$10,0))</f>
        <v xml:space="preserve">Glasgow </v>
      </c>
      <c r="G429">
        <v>31</v>
      </c>
    </row>
    <row r="430" spans="1:7" x14ac:dyDescent="0.35">
      <c r="A430" s="1">
        <v>43836</v>
      </c>
      <c r="B430" t="s">
        <v>14</v>
      </c>
      <c r="C430" t="s">
        <v>6</v>
      </c>
      <c r="D430" t="s">
        <v>7</v>
      </c>
      <c r="E430">
        <v>30487</v>
      </c>
      <c r="F430" t="str">
        <f>INDEX([1]Store_Code!$A$2:$A$10,MATCH(B430,[1]Store_Code!$B$2:$B$10,0))</f>
        <v xml:space="preserve">Glasgow </v>
      </c>
      <c r="G430">
        <v>31</v>
      </c>
    </row>
    <row r="431" spans="1:7" x14ac:dyDescent="0.35">
      <c r="A431" s="1">
        <v>43905</v>
      </c>
      <c r="B431" t="s">
        <v>14</v>
      </c>
      <c r="C431" t="s">
        <v>6</v>
      </c>
      <c r="D431" t="s">
        <v>7</v>
      </c>
      <c r="E431">
        <v>30485</v>
      </c>
      <c r="F431" t="str">
        <f>INDEX([1]Store_Code!$A$2:$A$10,MATCH(B431,[1]Store_Code!$B$2:$B$10,0))</f>
        <v xml:space="preserve">Glasgow </v>
      </c>
      <c r="G431">
        <v>31</v>
      </c>
    </row>
    <row r="432" spans="1:7" x14ac:dyDescent="0.35">
      <c r="A432" s="1">
        <v>43906</v>
      </c>
      <c r="B432" t="s">
        <v>17</v>
      </c>
      <c r="C432" t="s">
        <v>8</v>
      </c>
      <c r="D432" t="s">
        <v>7</v>
      </c>
      <c r="E432">
        <v>30428</v>
      </c>
      <c r="F432" t="str">
        <f>INDEX([1]Store_Code!$A$2:$A$10,MATCH(B432,[1]Store_Code!$B$2:$B$10,0))</f>
        <v>Stirling</v>
      </c>
      <c r="G432">
        <v>21</v>
      </c>
    </row>
    <row r="433" spans="1:7" x14ac:dyDescent="0.35">
      <c r="A433" s="1">
        <v>43832</v>
      </c>
      <c r="B433" t="s">
        <v>14</v>
      </c>
      <c r="C433" t="s">
        <v>6</v>
      </c>
      <c r="D433" t="s">
        <v>7</v>
      </c>
      <c r="E433">
        <v>30382</v>
      </c>
      <c r="F433" t="str">
        <f>INDEX([1]Store_Code!$A$2:$A$10,MATCH(B433,[1]Store_Code!$B$2:$B$10,0))</f>
        <v xml:space="preserve">Glasgow </v>
      </c>
      <c r="G433">
        <v>31</v>
      </c>
    </row>
    <row r="434" spans="1:7" x14ac:dyDescent="0.35">
      <c r="A434" s="1">
        <v>43894</v>
      </c>
      <c r="B434" t="s">
        <v>14</v>
      </c>
      <c r="C434" t="s">
        <v>6</v>
      </c>
      <c r="D434" t="s">
        <v>7</v>
      </c>
      <c r="E434">
        <v>30336</v>
      </c>
      <c r="F434" t="str">
        <f>INDEX([1]Store_Code!$A$2:$A$10,MATCH(B434,[1]Store_Code!$B$2:$B$10,0))</f>
        <v xml:space="preserve">Glasgow </v>
      </c>
      <c r="G434">
        <v>31</v>
      </c>
    </row>
    <row r="435" spans="1:7" x14ac:dyDescent="0.35">
      <c r="A435" s="1">
        <v>43841</v>
      </c>
      <c r="B435" t="s">
        <v>14</v>
      </c>
      <c r="C435" t="s">
        <v>6</v>
      </c>
      <c r="D435" t="s">
        <v>7</v>
      </c>
      <c r="E435">
        <v>30276</v>
      </c>
      <c r="F435" t="str">
        <f>INDEX([1]Store_Code!$A$2:$A$10,MATCH(B435,[1]Store_Code!$B$2:$B$10,0))</f>
        <v xml:space="preserve">Glasgow </v>
      </c>
      <c r="G435">
        <v>31</v>
      </c>
    </row>
    <row r="436" spans="1:7" x14ac:dyDescent="0.35">
      <c r="A436" s="1">
        <v>43909</v>
      </c>
      <c r="B436" t="s">
        <v>16</v>
      </c>
      <c r="C436" t="s">
        <v>8</v>
      </c>
      <c r="D436" t="s">
        <v>7</v>
      </c>
      <c r="E436">
        <v>30267</v>
      </c>
      <c r="F436" t="str">
        <f>INDEX([1]Store_Code!$A$2:$A$10,MATCH(B436,[1]Store_Code!$B$2:$B$10,0))</f>
        <v>Inverness</v>
      </c>
      <c r="G436">
        <v>20</v>
      </c>
    </row>
    <row r="437" spans="1:7" x14ac:dyDescent="0.35">
      <c r="A437" s="1">
        <v>43838</v>
      </c>
      <c r="B437" t="s">
        <v>14</v>
      </c>
      <c r="C437" t="s">
        <v>6</v>
      </c>
      <c r="D437" t="s">
        <v>7</v>
      </c>
      <c r="E437">
        <v>30250</v>
      </c>
      <c r="F437" t="str">
        <f>INDEX([1]Store_Code!$A$2:$A$10,MATCH(B437,[1]Store_Code!$B$2:$B$10,0))</f>
        <v xml:space="preserve">Glasgow </v>
      </c>
      <c r="G437">
        <v>31</v>
      </c>
    </row>
    <row r="438" spans="1:7" x14ac:dyDescent="0.35">
      <c r="A438" s="1">
        <v>43837</v>
      </c>
      <c r="B438" t="s">
        <v>16</v>
      </c>
      <c r="C438" t="s">
        <v>8</v>
      </c>
      <c r="D438" t="s">
        <v>9</v>
      </c>
      <c r="E438">
        <v>30231</v>
      </c>
      <c r="F438" t="str">
        <f>INDEX([1]Store_Code!$A$2:$A$10,MATCH(B438,[1]Store_Code!$B$2:$B$10,0))</f>
        <v>Inverness</v>
      </c>
      <c r="G438">
        <v>20</v>
      </c>
    </row>
    <row r="439" spans="1:7" x14ac:dyDescent="0.35">
      <c r="A439" s="1">
        <v>43898</v>
      </c>
      <c r="B439" t="s">
        <v>14</v>
      </c>
      <c r="C439" t="s">
        <v>6</v>
      </c>
      <c r="D439" t="s">
        <v>7</v>
      </c>
      <c r="E439">
        <v>30159</v>
      </c>
      <c r="F439" t="str">
        <f>INDEX([1]Store_Code!$A$2:$A$10,MATCH(B439,[1]Store_Code!$B$2:$B$10,0))</f>
        <v xml:space="preserve">Glasgow </v>
      </c>
      <c r="G439">
        <v>31</v>
      </c>
    </row>
    <row r="440" spans="1:7" x14ac:dyDescent="0.35">
      <c r="A440" s="1">
        <v>43906</v>
      </c>
      <c r="B440" t="s">
        <v>14</v>
      </c>
      <c r="C440" t="s">
        <v>6</v>
      </c>
      <c r="D440" t="s">
        <v>7</v>
      </c>
      <c r="E440">
        <v>30153</v>
      </c>
      <c r="F440" t="str">
        <f>INDEX([1]Store_Code!$A$2:$A$10,MATCH(B440,[1]Store_Code!$B$2:$B$10,0))</f>
        <v xml:space="preserve">Glasgow </v>
      </c>
      <c r="G440">
        <v>31</v>
      </c>
    </row>
    <row r="441" spans="1:7" x14ac:dyDescent="0.35">
      <c r="A441" s="1">
        <v>43843</v>
      </c>
      <c r="B441" t="s">
        <v>14</v>
      </c>
      <c r="C441" t="s">
        <v>6</v>
      </c>
      <c r="D441" t="s">
        <v>7</v>
      </c>
      <c r="E441">
        <v>30113</v>
      </c>
      <c r="F441" t="str">
        <f>INDEX([1]Store_Code!$A$2:$A$10,MATCH(B441,[1]Store_Code!$B$2:$B$10,0))</f>
        <v xml:space="preserve">Glasgow </v>
      </c>
      <c r="G441">
        <v>31</v>
      </c>
    </row>
    <row r="442" spans="1:7" x14ac:dyDescent="0.35">
      <c r="A442" s="1">
        <v>43838</v>
      </c>
      <c r="B442" t="s">
        <v>16</v>
      </c>
      <c r="C442" t="s">
        <v>8</v>
      </c>
      <c r="D442" t="s">
        <v>9</v>
      </c>
      <c r="E442">
        <v>30091</v>
      </c>
      <c r="F442" t="str">
        <f>INDEX([1]Store_Code!$A$2:$A$10,MATCH(B442,[1]Store_Code!$B$2:$B$10,0))</f>
        <v>Inverness</v>
      </c>
      <c r="G442">
        <v>20</v>
      </c>
    </row>
    <row r="443" spans="1:7" x14ac:dyDescent="0.35">
      <c r="A443" s="1">
        <v>43906</v>
      </c>
      <c r="B443" t="s">
        <v>5</v>
      </c>
      <c r="C443" t="s">
        <v>8</v>
      </c>
      <c r="D443" t="s">
        <v>7</v>
      </c>
      <c r="E443">
        <v>30078</v>
      </c>
      <c r="F443" t="str">
        <f>INDEX([1]Store_Code!$A$2:$A$10,MATCH(B443,[1]Store_Code!$B$2:$B$10,0))</f>
        <v>Perth</v>
      </c>
      <c r="G443">
        <v>19</v>
      </c>
    </row>
    <row r="444" spans="1:7" x14ac:dyDescent="0.35">
      <c r="A444" s="1">
        <v>43893</v>
      </c>
      <c r="B444" t="s">
        <v>14</v>
      </c>
      <c r="C444" t="s">
        <v>6</v>
      </c>
      <c r="D444" t="s">
        <v>7</v>
      </c>
      <c r="E444">
        <v>30039</v>
      </c>
      <c r="F444" t="str">
        <f>INDEX([1]Store_Code!$A$2:$A$10,MATCH(B444,[1]Store_Code!$B$2:$B$10,0))</f>
        <v xml:space="preserve">Glasgow </v>
      </c>
      <c r="G444">
        <v>31</v>
      </c>
    </row>
    <row r="445" spans="1:7" x14ac:dyDescent="0.35">
      <c r="A445" s="1">
        <v>43845</v>
      </c>
      <c r="B445" t="s">
        <v>14</v>
      </c>
      <c r="C445" t="s">
        <v>6</v>
      </c>
      <c r="D445" t="s">
        <v>7</v>
      </c>
      <c r="E445">
        <v>29965</v>
      </c>
      <c r="F445" t="str">
        <f>INDEX([1]Store_Code!$A$2:$A$10,MATCH(B445,[1]Store_Code!$B$2:$B$10,0))</f>
        <v xml:space="preserve">Glasgow </v>
      </c>
      <c r="G445">
        <v>31</v>
      </c>
    </row>
    <row r="446" spans="1:7" x14ac:dyDescent="0.35">
      <c r="A446" s="1">
        <v>43900</v>
      </c>
      <c r="B446" t="s">
        <v>14</v>
      </c>
      <c r="C446" t="s">
        <v>6</v>
      </c>
      <c r="D446" t="s">
        <v>7</v>
      </c>
      <c r="E446">
        <v>29941</v>
      </c>
      <c r="F446" t="str">
        <f>INDEX([1]Store_Code!$A$2:$A$10,MATCH(B446,[1]Store_Code!$B$2:$B$10,0))</f>
        <v xml:space="preserve">Glasgow </v>
      </c>
      <c r="G446">
        <v>31</v>
      </c>
    </row>
    <row r="447" spans="1:7" x14ac:dyDescent="0.35">
      <c r="A447" s="1">
        <v>43848</v>
      </c>
      <c r="B447" t="s">
        <v>16</v>
      </c>
      <c r="C447" t="s">
        <v>8</v>
      </c>
      <c r="D447" t="s">
        <v>9</v>
      </c>
      <c r="E447">
        <v>29938</v>
      </c>
      <c r="F447" t="str">
        <f>INDEX([1]Store_Code!$A$2:$A$10,MATCH(B447,[1]Store_Code!$B$2:$B$10,0))</f>
        <v>Inverness</v>
      </c>
      <c r="G447">
        <v>20</v>
      </c>
    </row>
    <row r="448" spans="1:7" x14ac:dyDescent="0.35">
      <c r="A448" s="1">
        <v>43834</v>
      </c>
      <c r="B448" t="s">
        <v>14</v>
      </c>
      <c r="C448" t="s">
        <v>6</v>
      </c>
      <c r="D448" t="s">
        <v>7</v>
      </c>
      <c r="E448">
        <v>29926</v>
      </c>
      <c r="F448" t="str">
        <f>INDEX([1]Store_Code!$A$2:$A$10,MATCH(B448,[1]Store_Code!$B$2:$B$10,0))</f>
        <v xml:space="preserve">Glasgow </v>
      </c>
      <c r="G448">
        <v>31</v>
      </c>
    </row>
    <row r="449" spans="1:7" x14ac:dyDescent="0.35">
      <c r="A449" s="1">
        <v>43836</v>
      </c>
      <c r="B449" t="s">
        <v>16</v>
      </c>
      <c r="C449" t="s">
        <v>8</v>
      </c>
      <c r="D449" t="s">
        <v>9</v>
      </c>
      <c r="E449">
        <v>29855</v>
      </c>
      <c r="F449" t="str">
        <f>INDEX([1]Store_Code!$A$2:$A$10,MATCH(B449,[1]Store_Code!$B$2:$B$10,0))</f>
        <v>Inverness</v>
      </c>
      <c r="G449">
        <v>20</v>
      </c>
    </row>
    <row r="450" spans="1:7" x14ac:dyDescent="0.35">
      <c r="A450" s="1">
        <v>43904</v>
      </c>
      <c r="B450" t="s">
        <v>14</v>
      </c>
      <c r="C450" t="s">
        <v>6</v>
      </c>
      <c r="D450" t="s">
        <v>7</v>
      </c>
      <c r="E450">
        <v>29841</v>
      </c>
      <c r="F450" t="str">
        <f>INDEX([1]Store_Code!$A$2:$A$10,MATCH(B450,[1]Store_Code!$B$2:$B$10,0))</f>
        <v xml:space="preserve">Glasgow </v>
      </c>
      <c r="G450">
        <v>31</v>
      </c>
    </row>
    <row r="451" spans="1:7" x14ac:dyDescent="0.35">
      <c r="A451" s="1">
        <v>43904</v>
      </c>
      <c r="B451" t="s">
        <v>16</v>
      </c>
      <c r="C451" t="s">
        <v>8</v>
      </c>
      <c r="D451" t="s">
        <v>7</v>
      </c>
      <c r="E451">
        <v>29813</v>
      </c>
      <c r="F451" t="str">
        <f>INDEX([1]Store_Code!$A$2:$A$10,MATCH(B451,[1]Store_Code!$B$2:$B$10,0))</f>
        <v>Inverness</v>
      </c>
      <c r="G451">
        <v>20</v>
      </c>
    </row>
    <row r="452" spans="1:7" x14ac:dyDescent="0.35">
      <c r="A452" s="1">
        <v>43837</v>
      </c>
      <c r="B452" t="s">
        <v>14</v>
      </c>
      <c r="C452" t="s">
        <v>6</v>
      </c>
      <c r="D452" t="s">
        <v>7</v>
      </c>
      <c r="E452">
        <v>29809</v>
      </c>
      <c r="F452" t="str">
        <f>INDEX([1]Store_Code!$A$2:$A$10,MATCH(B452,[1]Store_Code!$B$2:$B$10,0))</f>
        <v xml:space="preserve">Glasgow </v>
      </c>
      <c r="G452">
        <v>31</v>
      </c>
    </row>
    <row r="453" spans="1:7" x14ac:dyDescent="0.35">
      <c r="A453" s="1">
        <v>43903</v>
      </c>
      <c r="B453" t="s">
        <v>14</v>
      </c>
      <c r="C453" t="s">
        <v>6</v>
      </c>
      <c r="D453" t="s">
        <v>7</v>
      </c>
      <c r="E453">
        <v>29764</v>
      </c>
      <c r="F453" t="str">
        <f>INDEX([1]Store_Code!$A$2:$A$10,MATCH(B453,[1]Store_Code!$B$2:$B$10,0))</f>
        <v xml:space="preserve">Glasgow </v>
      </c>
      <c r="G453">
        <v>31</v>
      </c>
    </row>
    <row r="454" spans="1:7" x14ac:dyDescent="0.35">
      <c r="A454" s="1">
        <v>43840</v>
      </c>
      <c r="B454" t="s">
        <v>14</v>
      </c>
      <c r="C454" t="s">
        <v>6</v>
      </c>
      <c r="D454" t="s">
        <v>7</v>
      </c>
      <c r="E454">
        <v>29737</v>
      </c>
      <c r="F454" t="str">
        <f>INDEX([1]Store_Code!$A$2:$A$10,MATCH(B454,[1]Store_Code!$B$2:$B$10,0))</f>
        <v xml:space="preserve">Glasgow </v>
      </c>
      <c r="G454">
        <v>31</v>
      </c>
    </row>
    <row r="455" spans="1:7" x14ac:dyDescent="0.35">
      <c r="A455" s="1">
        <v>43908</v>
      </c>
      <c r="B455" t="s">
        <v>17</v>
      </c>
      <c r="C455" t="s">
        <v>8</v>
      </c>
      <c r="D455" t="s">
        <v>7</v>
      </c>
      <c r="E455">
        <v>29706</v>
      </c>
      <c r="F455" t="str">
        <f>INDEX([1]Store_Code!$A$2:$A$10,MATCH(B455,[1]Store_Code!$B$2:$B$10,0))</f>
        <v>Stirling</v>
      </c>
      <c r="G455">
        <v>21</v>
      </c>
    </row>
    <row r="456" spans="1:7" x14ac:dyDescent="0.35">
      <c r="A456" s="1">
        <v>43899</v>
      </c>
      <c r="B456" t="s">
        <v>14</v>
      </c>
      <c r="C456" t="s">
        <v>6</v>
      </c>
      <c r="D456" t="s">
        <v>7</v>
      </c>
      <c r="E456">
        <v>29665</v>
      </c>
      <c r="F456" t="str">
        <f>INDEX([1]Store_Code!$A$2:$A$10,MATCH(B456,[1]Store_Code!$B$2:$B$10,0))</f>
        <v xml:space="preserve">Glasgow </v>
      </c>
      <c r="G456">
        <v>31</v>
      </c>
    </row>
    <row r="457" spans="1:7" x14ac:dyDescent="0.35">
      <c r="A457" s="1">
        <v>43877</v>
      </c>
      <c r="B457" t="s">
        <v>16</v>
      </c>
      <c r="C457" t="s">
        <v>8</v>
      </c>
      <c r="D457" t="s">
        <v>9</v>
      </c>
      <c r="E457">
        <v>29640</v>
      </c>
      <c r="F457" t="str">
        <f>INDEX([1]Store_Code!$A$2:$A$10,MATCH(B457,[1]Store_Code!$B$2:$B$10,0))</f>
        <v>Inverness</v>
      </c>
      <c r="G457">
        <v>20</v>
      </c>
    </row>
    <row r="458" spans="1:7" x14ac:dyDescent="0.35">
      <c r="A458" s="1">
        <v>43907</v>
      </c>
      <c r="B458" t="s">
        <v>17</v>
      </c>
      <c r="C458" t="s">
        <v>8</v>
      </c>
      <c r="D458" t="s">
        <v>7</v>
      </c>
      <c r="E458">
        <v>29570</v>
      </c>
      <c r="F458" t="str">
        <f>INDEX([1]Store_Code!$A$2:$A$10,MATCH(B458,[1]Store_Code!$B$2:$B$10,0))</f>
        <v>Stirling</v>
      </c>
      <c r="G458">
        <v>21</v>
      </c>
    </row>
    <row r="459" spans="1:7" x14ac:dyDescent="0.35">
      <c r="A459" s="1">
        <v>43874</v>
      </c>
      <c r="B459" t="s">
        <v>16</v>
      </c>
      <c r="C459" t="s">
        <v>8</v>
      </c>
      <c r="D459" t="s">
        <v>9</v>
      </c>
      <c r="E459">
        <v>29559</v>
      </c>
      <c r="F459" t="str">
        <f>INDEX([1]Store_Code!$A$2:$A$10,MATCH(B459,[1]Store_Code!$B$2:$B$10,0))</f>
        <v>Inverness</v>
      </c>
      <c r="G459">
        <v>20</v>
      </c>
    </row>
    <row r="460" spans="1:7" x14ac:dyDescent="0.35">
      <c r="A460" s="1">
        <v>43839</v>
      </c>
      <c r="B460" t="s">
        <v>14</v>
      </c>
      <c r="C460" t="s">
        <v>6</v>
      </c>
      <c r="D460" t="s">
        <v>7</v>
      </c>
      <c r="E460">
        <v>29494</v>
      </c>
      <c r="F460" t="str">
        <f>INDEX([1]Store_Code!$A$2:$A$10,MATCH(B460,[1]Store_Code!$B$2:$B$10,0))</f>
        <v xml:space="preserve">Glasgow </v>
      </c>
      <c r="G460">
        <v>31</v>
      </c>
    </row>
    <row r="461" spans="1:7" x14ac:dyDescent="0.35">
      <c r="A461" s="1">
        <v>43908</v>
      </c>
      <c r="B461" t="s">
        <v>5</v>
      </c>
      <c r="C461" t="s">
        <v>8</v>
      </c>
      <c r="D461" t="s">
        <v>7</v>
      </c>
      <c r="E461">
        <v>29398</v>
      </c>
      <c r="F461" t="str">
        <f>INDEX([1]Store_Code!$A$2:$A$10,MATCH(B461,[1]Store_Code!$B$2:$B$10,0))</f>
        <v>Perth</v>
      </c>
      <c r="G461">
        <v>19</v>
      </c>
    </row>
    <row r="462" spans="1:7" x14ac:dyDescent="0.35">
      <c r="A462" s="1">
        <v>43902</v>
      </c>
      <c r="B462" t="s">
        <v>17</v>
      </c>
      <c r="C462" t="s">
        <v>8</v>
      </c>
      <c r="D462" t="s">
        <v>7</v>
      </c>
      <c r="E462">
        <v>29291</v>
      </c>
      <c r="F462" t="str">
        <f>INDEX([1]Store_Code!$A$2:$A$10,MATCH(B462,[1]Store_Code!$B$2:$B$10,0))</f>
        <v>Stirling</v>
      </c>
      <c r="G462">
        <v>21</v>
      </c>
    </row>
    <row r="463" spans="1:7" x14ac:dyDescent="0.35">
      <c r="A463" s="1">
        <v>43907</v>
      </c>
      <c r="B463" t="s">
        <v>5</v>
      </c>
      <c r="C463" t="s">
        <v>8</v>
      </c>
      <c r="D463" t="s">
        <v>7</v>
      </c>
      <c r="E463">
        <v>29271</v>
      </c>
      <c r="F463" t="str">
        <f>INDEX([1]Store_Code!$A$2:$A$10,MATCH(B463,[1]Store_Code!$B$2:$B$10,0))</f>
        <v>Perth</v>
      </c>
      <c r="G463">
        <v>19</v>
      </c>
    </row>
    <row r="464" spans="1:7" x14ac:dyDescent="0.35">
      <c r="A464" s="1">
        <v>43918</v>
      </c>
      <c r="B464" t="s">
        <v>11</v>
      </c>
      <c r="C464" t="s">
        <v>8</v>
      </c>
      <c r="D464" t="s">
        <v>9</v>
      </c>
      <c r="E464">
        <v>29161</v>
      </c>
      <c r="F464" t="str">
        <f>INDEX([1]Store_Code!$A$2:$A$10,MATCH(B464,[1]Store_Code!$B$2:$B$10,0))</f>
        <v>Aberdeen</v>
      </c>
      <c r="G464">
        <v>28</v>
      </c>
    </row>
    <row r="465" spans="1:7" x14ac:dyDescent="0.35">
      <c r="A465" s="1">
        <v>43835</v>
      </c>
      <c r="B465" t="s">
        <v>17</v>
      </c>
      <c r="C465" t="s">
        <v>8</v>
      </c>
      <c r="D465" t="s">
        <v>7</v>
      </c>
      <c r="E465">
        <v>29115</v>
      </c>
      <c r="F465" t="str">
        <f>INDEX([1]Store_Code!$A$2:$A$10,MATCH(B465,[1]Store_Code!$B$2:$B$10,0))</f>
        <v>Stirling</v>
      </c>
      <c r="G465">
        <v>21</v>
      </c>
    </row>
    <row r="466" spans="1:7" x14ac:dyDescent="0.35">
      <c r="A466" s="1">
        <v>43900</v>
      </c>
      <c r="B466" t="s">
        <v>17</v>
      </c>
      <c r="C466" t="s">
        <v>8</v>
      </c>
      <c r="D466" t="s">
        <v>7</v>
      </c>
      <c r="E466">
        <v>29098</v>
      </c>
      <c r="F466" t="str">
        <f>INDEX([1]Store_Code!$A$2:$A$10,MATCH(B466,[1]Store_Code!$B$2:$B$10,0))</f>
        <v>Stirling</v>
      </c>
      <c r="G466">
        <v>21</v>
      </c>
    </row>
    <row r="467" spans="1:7" x14ac:dyDescent="0.35">
      <c r="A467" s="1">
        <v>43831</v>
      </c>
      <c r="B467" t="s">
        <v>16</v>
      </c>
      <c r="C467" t="s">
        <v>8</v>
      </c>
      <c r="D467" t="s">
        <v>9</v>
      </c>
      <c r="E467">
        <v>29056</v>
      </c>
      <c r="F467" t="str">
        <f>INDEX([1]Store_Code!$A$2:$A$10,MATCH(B467,[1]Store_Code!$B$2:$B$10,0))</f>
        <v>Inverness</v>
      </c>
      <c r="G467">
        <v>20</v>
      </c>
    </row>
    <row r="468" spans="1:7" x14ac:dyDescent="0.35">
      <c r="A468" s="1">
        <v>43902</v>
      </c>
      <c r="B468" t="s">
        <v>5</v>
      </c>
      <c r="C468" t="s">
        <v>8</v>
      </c>
      <c r="D468" t="s">
        <v>7</v>
      </c>
      <c r="E468">
        <v>29008</v>
      </c>
      <c r="F468" t="str">
        <f>INDEX([1]Store_Code!$A$2:$A$10,MATCH(B468,[1]Store_Code!$B$2:$B$10,0))</f>
        <v>Perth</v>
      </c>
      <c r="G468">
        <v>19</v>
      </c>
    </row>
    <row r="469" spans="1:7" x14ac:dyDescent="0.35">
      <c r="A469" s="1">
        <v>43839</v>
      </c>
      <c r="B469" t="s">
        <v>17</v>
      </c>
      <c r="C469" t="s">
        <v>8</v>
      </c>
      <c r="D469" t="s">
        <v>7</v>
      </c>
      <c r="E469">
        <v>28982</v>
      </c>
      <c r="F469" t="str">
        <f>INDEX([1]Store_Code!$A$2:$A$10,MATCH(B469,[1]Store_Code!$B$2:$B$10,0))</f>
        <v>Stirling</v>
      </c>
      <c r="G469">
        <v>21</v>
      </c>
    </row>
    <row r="470" spans="1:7" x14ac:dyDescent="0.35">
      <c r="A470" s="1">
        <v>43864</v>
      </c>
      <c r="B470" t="s">
        <v>16</v>
      </c>
      <c r="C470" t="s">
        <v>8</v>
      </c>
      <c r="D470" t="s">
        <v>9</v>
      </c>
      <c r="E470">
        <v>28975</v>
      </c>
      <c r="F470" t="str">
        <f>INDEX([1]Store_Code!$A$2:$A$10,MATCH(B470,[1]Store_Code!$B$2:$B$10,0))</f>
        <v>Inverness</v>
      </c>
      <c r="G470">
        <v>20</v>
      </c>
    </row>
    <row r="471" spans="1:7" x14ac:dyDescent="0.35">
      <c r="A471" s="1">
        <v>43876</v>
      </c>
      <c r="B471" t="s">
        <v>17</v>
      </c>
      <c r="C471" t="s">
        <v>8</v>
      </c>
      <c r="D471" t="s">
        <v>9</v>
      </c>
      <c r="E471">
        <v>28935</v>
      </c>
      <c r="F471" t="str">
        <f>INDEX([1]Store_Code!$A$2:$A$10,MATCH(B471,[1]Store_Code!$B$2:$B$10,0))</f>
        <v>Stirling</v>
      </c>
      <c r="G471">
        <v>21</v>
      </c>
    </row>
    <row r="472" spans="1:7" x14ac:dyDescent="0.35">
      <c r="A472" s="1">
        <v>43900</v>
      </c>
      <c r="B472" t="s">
        <v>5</v>
      </c>
      <c r="C472" t="s">
        <v>8</v>
      </c>
      <c r="D472" t="s">
        <v>7</v>
      </c>
      <c r="E472">
        <v>28826</v>
      </c>
      <c r="F472" t="str">
        <f>INDEX([1]Store_Code!$A$2:$A$10,MATCH(B472,[1]Store_Code!$B$2:$B$10,0))</f>
        <v>Perth</v>
      </c>
      <c r="G472">
        <v>19</v>
      </c>
    </row>
    <row r="473" spans="1:7" x14ac:dyDescent="0.35">
      <c r="A473" s="1">
        <v>43911</v>
      </c>
      <c r="B473" t="s">
        <v>17</v>
      </c>
      <c r="C473" t="s">
        <v>8</v>
      </c>
      <c r="D473" t="s">
        <v>7</v>
      </c>
      <c r="E473">
        <v>28814</v>
      </c>
      <c r="F473" t="str">
        <f>INDEX([1]Store_Code!$A$2:$A$10,MATCH(B473,[1]Store_Code!$B$2:$B$10,0))</f>
        <v>Stirling</v>
      </c>
      <c r="G473">
        <v>21</v>
      </c>
    </row>
    <row r="474" spans="1:7" x14ac:dyDescent="0.35">
      <c r="A474" s="1">
        <v>43871</v>
      </c>
      <c r="B474" t="s">
        <v>17</v>
      </c>
      <c r="C474" t="s">
        <v>8</v>
      </c>
      <c r="D474" t="s">
        <v>9</v>
      </c>
      <c r="E474">
        <v>28787</v>
      </c>
      <c r="F474" t="str">
        <f>INDEX([1]Store_Code!$A$2:$A$10,MATCH(B474,[1]Store_Code!$B$2:$B$10,0))</f>
        <v>Stirling</v>
      </c>
      <c r="G474">
        <v>21</v>
      </c>
    </row>
    <row r="475" spans="1:7" x14ac:dyDescent="0.35">
      <c r="A475" s="1">
        <v>43894</v>
      </c>
      <c r="B475" t="s">
        <v>17</v>
      </c>
      <c r="C475" t="s">
        <v>8</v>
      </c>
      <c r="D475" t="s">
        <v>9</v>
      </c>
      <c r="E475">
        <v>28761</v>
      </c>
      <c r="F475" t="str">
        <f>INDEX([1]Store_Code!$A$2:$A$10,MATCH(B475,[1]Store_Code!$B$2:$B$10,0))</f>
        <v>Stirling</v>
      </c>
      <c r="G475">
        <v>21</v>
      </c>
    </row>
    <row r="476" spans="1:7" x14ac:dyDescent="0.35">
      <c r="A476" s="1">
        <v>43883</v>
      </c>
      <c r="B476" t="s">
        <v>17</v>
      </c>
      <c r="C476" t="s">
        <v>8</v>
      </c>
      <c r="D476" t="s">
        <v>9</v>
      </c>
      <c r="E476">
        <v>28758</v>
      </c>
      <c r="F476" t="str">
        <f>INDEX([1]Store_Code!$A$2:$A$10,MATCH(B476,[1]Store_Code!$B$2:$B$10,0))</f>
        <v>Stirling</v>
      </c>
      <c r="G476">
        <v>21</v>
      </c>
    </row>
    <row r="477" spans="1:7" x14ac:dyDescent="0.35">
      <c r="A477" s="1">
        <v>43859</v>
      </c>
      <c r="B477" t="s">
        <v>16</v>
      </c>
      <c r="C477" t="s">
        <v>8</v>
      </c>
      <c r="D477" t="s">
        <v>9</v>
      </c>
      <c r="E477">
        <v>28727</v>
      </c>
      <c r="F477" t="str">
        <f>INDEX([1]Store_Code!$A$2:$A$10,MATCH(B477,[1]Store_Code!$B$2:$B$10,0))</f>
        <v>Inverness</v>
      </c>
      <c r="G477">
        <v>20</v>
      </c>
    </row>
    <row r="478" spans="1:7" x14ac:dyDescent="0.35">
      <c r="A478" s="1">
        <v>43898</v>
      </c>
      <c r="B478" t="s">
        <v>16</v>
      </c>
      <c r="C478" t="s">
        <v>8</v>
      </c>
      <c r="D478" t="s">
        <v>9</v>
      </c>
      <c r="E478">
        <v>28715</v>
      </c>
      <c r="F478" t="str">
        <f>INDEX([1]Store_Code!$A$2:$A$10,MATCH(B478,[1]Store_Code!$B$2:$B$10,0))</f>
        <v>Inverness</v>
      </c>
      <c r="G478">
        <v>20</v>
      </c>
    </row>
    <row r="479" spans="1:7" x14ac:dyDescent="0.35">
      <c r="A479" s="1">
        <v>43852</v>
      </c>
      <c r="B479" t="s">
        <v>17</v>
      </c>
      <c r="C479" t="s">
        <v>8</v>
      </c>
      <c r="D479" t="s">
        <v>9</v>
      </c>
      <c r="E479">
        <v>28703</v>
      </c>
      <c r="F479" t="str">
        <f>INDEX([1]Store_Code!$A$2:$A$10,MATCH(B479,[1]Store_Code!$B$2:$B$10,0))</f>
        <v>Stirling</v>
      </c>
      <c r="G479">
        <v>21</v>
      </c>
    </row>
    <row r="480" spans="1:7" x14ac:dyDescent="0.35">
      <c r="A480" s="1">
        <v>43916</v>
      </c>
      <c r="B480" t="s">
        <v>17</v>
      </c>
      <c r="C480" t="s">
        <v>8</v>
      </c>
      <c r="D480" t="s">
        <v>9</v>
      </c>
      <c r="E480">
        <v>28690</v>
      </c>
      <c r="F480" t="str">
        <f>INDEX([1]Store_Code!$A$2:$A$10,MATCH(B480,[1]Store_Code!$B$2:$B$10,0))</f>
        <v>Stirling</v>
      </c>
      <c r="G480">
        <v>21</v>
      </c>
    </row>
    <row r="481" spans="1:7" x14ac:dyDescent="0.35">
      <c r="A481" s="1">
        <v>43856</v>
      </c>
      <c r="B481" t="s">
        <v>17</v>
      </c>
      <c r="C481" t="s">
        <v>8</v>
      </c>
      <c r="D481" t="s">
        <v>9</v>
      </c>
      <c r="E481">
        <v>28666</v>
      </c>
      <c r="F481" t="str">
        <f>INDEX([1]Store_Code!$A$2:$A$10,MATCH(B481,[1]Store_Code!$B$2:$B$10,0))</f>
        <v>Stirling</v>
      </c>
      <c r="G481">
        <v>21</v>
      </c>
    </row>
    <row r="482" spans="1:7" x14ac:dyDescent="0.35">
      <c r="A482" s="1">
        <v>43895</v>
      </c>
      <c r="B482" t="s">
        <v>17</v>
      </c>
      <c r="C482" t="s">
        <v>8</v>
      </c>
      <c r="D482" t="s">
        <v>9</v>
      </c>
      <c r="E482">
        <v>28629</v>
      </c>
      <c r="F482" t="str">
        <f>INDEX([1]Store_Code!$A$2:$A$10,MATCH(B482,[1]Store_Code!$B$2:$B$10,0))</f>
        <v>Stirling</v>
      </c>
      <c r="G482">
        <v>21</v>
      </c>
    </row>
    <row r="483" spans="1:7" x14ac:dyDescent="0.35">
      <c r="A483" s="1">
        <v>43913</v>
      </c>
      <c r="B483" t="s">
        <v>17</v>
      </c>
      <c r="C483" t="s">
        <v>8</v>
      </c>
      <c r="D483" t="s">
        <v>7</v>
      </c>
      <c r="E483">
        <v>28625</v>
      </c>
      <c r="F483" t="str">
        <f>INDEX([1]Store_Code!$A$2:$A$10,MATCH(B483,[1]Store_Code!$B$2:$B$10,0))</f>
        <v>Stirling</v>
      </c>
      <c r="G483">
        <v>21</v>
      </c>
    </row>
    <row r="484" spans="1:7" x14ac:dyDescent="0.35">
      <c r="A484" s="1">
        <v>43844</v>
      </c>
      <c r="B484" t="s">
        <v>14</v>
      </c>
      <c r="C484" t="s">
        <v>10</v>
      </c>
      <c r="D484" t="s">
        <v>7</v>
      </c>
      <c r="E484">
        <v>28623</v>
      </c>
      <c r="F484" t="str">
        <f>INDEX([1]Store_Code!$A$2:$A$10,MATCH(B484,[1]Store_Code!$B$2:$B$10,0))</f>
        <v xml:space="preserve">Glasgow </v>
      </c>
      <c r="G484">
        <v>26</v>
      </c>
    </row>
    <row r="485" spans="1:7" x14ac:dyDescent="0.35">
      <c r="A485" s="1">
        <v>43853</v>
      </c>
      <c r="B485" t="s">
        <v>17</v>
      </c>
      <c r="C485" t="s">
        <v>8</v>
      </c>
      <c r="D485" t="s">
        <v>9</v>
      </c>
      <c r="E485">
        <v>28598</v>
      </c>
      <c r="F485" t="str">
        <f>INDEX([1]Store_Code!$A$2:$A$10,MATCH(B485,[1]Store_Code!$B$2:$B$10,0))</f>
        <v>Stirling</v>
      </c>
      <c r="G485">
        <v>21</v>
      </c>
    </row>
    <row r="486" spans="1:7" x14ac:dyDescent="0.35">
      <c r="A486" s="1">
        <v>43873</v>
      </c>
      <c r="B486" t="s">
        <v>16</v>
      </c>
      <c r="C486" t="s">
        <v>8</v>
      </c>
      <c r="D486" t="s">
        <v>9</v>
      </c>
      <c r="E486">
        <v>28597</v>
      </c>
      <c r="F486" t="str">
        <f>INDEX([1]Store_Code!$A$2:$A$10,MATCH(B486,[1]Store_Code!$B$2:$B$10,0))</f>
        <v>Inverness</v>
      </c>
      <c r="G486">
        <v>20</v>
      </c>
    </row>
    <row r="487" spans="1:7" x14ac:dyDescent="0.35">
      <c r="A487" s="1">
        <v>43911</v>
      </c>
      <c r="B487" t="s">
        <v>5</v>
      </c>
      <c r="C487" t="s">
        <v>8</v>
      </c>
      <c r="D487" t="s">
        <v>7</v>
      </c>
      <c r="E487">
        <v>28559</v>
      </c>
      <c r="F487" t="str">
        <f>INDEX([1]Store_Code!$A$2:$A$10,MATCH(B487,[1]Store_Code!$B$2:$B$10,0))</f>
        <v>Perth</v>
      </c>
      <c r="G487">
        <v>19</v>
      </c>
    </row>
    <row r="488" spans="1:7" x14ac:dyDescent="0.35">
      <c r="A488" s="1">
        <v>43857</v>
      </c>
      <c r="B488" t="s">
        <v>17</v>
      </c>
      <c r="C488" t="s">
        <v>8</v>
      </c>
      <c r="D488" t="s">
        <v>9</v>
      </c>
      <c r="E488">
        <v>28557</v>
      </c>
      <c r="F488" t="str">
        <f>INDEX([1]Store_Code!$A$2:$A$10,MATCH(B488,[1]Store_Code!$B$2:$B$10,0))</f>
        <v>Stirling</v>
      </c>
      <c r="G488">
        <v>21</v>
      </c>
    </row>
    <row r="489" spans="1:7" x14ac:dyDescent="0.35">
      <c r="A489" s="1">
        <v>43882</v>
      </c>
      <c r="B489" t="s">
        <v>16</v>
      </c>
      <c r="C489" t="s">
        <v>8</v>
      </c>
      <c r="D489" t="s">
        <v>9</v>
      </c>
      <c r="E489">
        <v>28531</v>
      </c>
      <c r="F489" t="str">
        <f>INDEX([1]Store_Code!$A$2:$A$10,MATCH(B489,[1]Store_Code!$B$2:$B$10,0))</f>
        <v>Inverness</v>
      </c>
      <c r="G489">
        <v>20</v>
      </c>
    </row>
    <row r="490" spans="1:7" x14ac:dyDescent="0.35">
      <c r="A490" s="1">
        <v>43912</v>
      </c>
      <c r="B490" t="s">
        <v>16</v>
      </c>
      <c r="C490" t="s">
        <v>8</v>
      </c>
      <c r="D490" t="s">
        <v>7</v>
      </c>
      <c r="E490">
        <v>28477</v>
      </c>
      <c r="F490" t="str">
        <f>INDEX([1]Store_Code!$A$2:$A$10,MATCH(B490,[1]Store_Code!$B$2:$B$10,0))</f>
        <v>Inverness</v>
      </c>
      <c r="G490">
        <v>20</v>
      </c>
    </row>
    <row r="491" spans="1:7" x14ac:dyDescent="0.35">
      <c r="A491" s="1">
        <v>43892</v>
      </c>
      <c r="B491" t="s">
        <v>17</v>
      </c>
      <c r="C491" t="s">
        <v>8</v>
      </c>
      <c r="D491" t="s">
        <v>9</v>
      </c>
      <c r="E491">
        <v>28414</v>
      </c>
      <c r="F491" t="str">
        <f>INDEX([1]Store_Code!$A$2:$A$10,MATCH(B491,[1]Store_Code!$B$2:$B$10,0))</f>
        <v>Stirling</v>
      </c>
      <c r="G491">
        <v>21</v>
      </c>
    </row>
    <row r="492" spans="1:7" x14ac:dyDescent="0.35">
      <c r="A492" s="1">
        <v>43896</v>
      </c>
      <c r="B492" t="s">
        <v>16</v>
      </c>
      <c r="C492" t="s">
        <v>8</v>
      </c>
      <c r="D492" t="s">
        <v>9</v>
      </c>
      <c r="E492">
        <v>28400</v>
      </c>
      <c r="F492" t="str">
        <f>INDEX([1]Store_Code!$A$2:$A$10,MATCH(B492,[1]Store_Code!$B$2:$B$10,0))</f>
        <v>Inverness</v>
      </c>
      <c r="G492">
        <v>20</v>
      </c>
    </row>
    <row r="493" spans="1:7" x14ac:dyDescent="0.35">
      <c r="A493" s="1">
        <v>43913</v>
      </c>
      <c r="B493" t="s">
        <v>5</v>
      </c>
      <c r="C493" t="s">
        <v>8</v>
      </c>
      <c r="D493" t="s">
        <v>7</v>
      </c>
      <c r="E493">
        <v>28381</v>
      </c>
      <c r="F493" t="str">
        <f>INDEX([1]Store_Code!$A$2:$A$10,MATCH(B493,[1]Store_Code!$B$2:$B$10,0))</f>
        <v>Perth</v>
      </c>
      <c r="G493">
        <v>19</v>
      </c>
    </row>
    <row r="494" spans="1:7" x14ac:dyDescent="0.35">
      <c r="A494" s="1">
        <v>43862</v>
      </c>
      <c r="B494" t="s">
        <v>16</v>
      </c>
      <c r="C494" t="s">
        <v>8</v>
      </c>
      <c r="D494" t="s">
        <v>9</v>
      </c>
      <c r="E494">
        <v>28343</v>
      </c>
      <c r="F494" t="str">
        <f>INDEX([1]Store_Code!$A$2:$A$10,MATCH(B494,[1]Store_Code!$B$2:$B$10,0))</f>
        <v>Inverness</v>
      </c>
      <c r="G494">
        <v>20</v>
      </c>
    </row>
    <row r="495" spans="1:7" x14ac:dyDescent="0.35">
      <c r="A495" s="1">
        <v>43837</v>
      </c>
      <c r="B495" t="s">
        <v>14</v>
      </c>
      <c r="C495" t="s">
        <v>10</v>
      </c>
      <c r="D495" t="s">
        <v>7</v>
      </c>
      <c r="E495">
        <v>28298</v>
      </c>
      <c r="F495" t="str">
        <f>INDEX([1]Store_Code!$A$2:$A$10,MATCH(B495,[1]Store_Code!$B$2:$B$10,0))</f>
        <v xml:space="preserve">Glasgow </v>
      </c>
      <c r="G495">
        <v>26</v>
      </c>
    </row>
    <row r="496" spans="1:7" x14ac:dyDescent="0.35">
      <c r="A496" s="1">
        <v>43843</v>
      </c>
      <c r="B496" t="s">
        <v>17</v>
      </c>
      <c r="C496" t="s">
        <v>8</v>
      </c>
      <c r="D496" t="s">
        <v>9</v>
      </c>
      <c r="E496">
        <v>28274</v>
      </c>
      <c r="F496" t="str">
        <f>INDEX([1]Store_Code!$A$2:$A$10,MATCH(B496,[1]Store_Code!$B$2:$B$10,0))</f>
        <v>Stirling</v>
      </c>
      <c r="G496">
        <v>21</v>
      </c>
    </row>
    <row r="497" spans="1:7" x14ac:dyDescent="0.35">
      <c r="A497" s="1">
        <v>43905</v>
      </c>
      <c r="B497" t="s">
        <v>16</v>
      </c>
      <c r="C497" t="s">
        <v>8</v>
      </c>
      <c r="D497" t="s">
        <v>7</v>
      </c>
      <c r="E497">
        <v>28269</v>
      </c>
      <c r="F497" t="str">
        <f>INDEX([1]Store_Code!$A$2:$A$10,MATCH(B497,[1]Store_Code!$B$2:$B$10,0))</f>
        <v>Inverness</v>
      </c>
      <c r="G497">
        <v>20</v>
      </c>
    </row>
    <row r="498" spans="1:7" x14ac:dyDescent="0.35">
      <c r="A498" s="1">
        <v>43920</v>
      </c>
      <c r="B498" t="s">
        <v>17</v>
      </c>
      <c r="C498" t="s">
        <v>8</v>
      </c>
      <c r="D498" t="s">
        <v>9</v>
      </c>
      <c r="E498">
        <v>28251</v>
      </c>
      <c r="F498" t="str">
        <f>INDEX([1]Store_Code!$A$2:$A$10,MATCH(B498,[1]Store_Code!$B$2:$B$10,0))</f>
        <v>Stirling</v>
      </c>
      <c r="G498">
        <v>21</v>
      </c>
    </row>
    <row r="499" spans="1:7" x14ac:dyDescent="0.35">
      <c r="A499" s="1">
        <v>43846</v>
      </c>
      <c r="B499" t="s">
        <v>17</v>
      </c>
      <c r="C499" t="s">
        <v>8</v>
      </c>
      <c r="D499" t="s">
        <v>9</v>
      </c>
      <c r="E499">
        <v>28237</v>
      </c>
      <c r="F499" t="str">
        <f>INDEX([1]Store_Code!$A$2:$A$10,MATCH(B499,[1]Store_Code!$B$2:$B$10,0))</f>
        <v>Stirling</v>
      </c>
      <c r="G499">
        <v>21</v>
      </c>
    </row>
    <row r="500" spans="1:7" x14ac:dyDescent="0.35">
      <c r="A500" s="1">
        <v>43918</v>
      </c>
      <c r="B500" t="s">
        <v>16</v>
      </c>
      <c r="C500" t="s">
        <v>8</v>
      </c>
      <c r="D500" t="s">
        <v>9</v>
      </c>
      <c r="E500">
        <v>28205</v>
      </c>
      <c r="F500" t="str">
        <f>INDEX([1]Store_Code!$A$2:$A$10,MATCH(B500,[1]Store_Code!$B$2:$B$10,0))</f>
        <v>Inverness</v>
      </c>
      <c r="G500">
        <v>20</v>
      </c>
    </row>
    <row r="501" spans="1:7" x14ac:dyDescent="0.35">
      <c r="A501" s="1">
        <v>43841</v>
      </c>
      <c r="B501" t="s">
        <v>17</v>
      </c>
      <c r="C501" t="s">
        <v>8</v>
      </c>
      <c r="D501" t="s">
        <v>7</v>
      </c>
      <c r="E501">
        <v>28186</v>
      </c>
      <c r="F501" t="str">
        <f>INDEX([1]Store_Code!$A$2:$A$10,MATCH(B501,[1]Store_Code!$B$2:$B$10,0))</f>
        <v>Stirling</v>
      </c>
      <c r="G501">
        <v>21</v>
      </c>
    </row>
    <row r="502" spans="1:7" x14ac:dyDescent="0.35">
      <c r="A502" s="1">
        <v>43842</v>
      </c>
      <c r="B502" t="s">
        <v>16</v>
      </c>
      <c r="C502" t="s">
        <v>8</v>
      </c>
      <c r="D502" t="s">
        <v>9</v>
      </c>
      <c r="E502">
        <v>28185</v>
      </c>
      <c r="F502" t="str">
        <f>INDEX([1]Store_Code!$A$2:$A$10,MATCH(B502,[1]Store_Code!$B$2:$B$10,0))</f>
        <v>Inverness</v>
      </c>
      <c r="G502">
        <v>20</v>
      </c>
    </row>
    <row r="503" spans="1:7" x14ac:dyDescent="0.35">
      <c r="A503" s="1">
        <v>43901</v>
      </c>
      <c r="B503" t="s">
        <v>17</v>
      </c>
      <c r="C503" t="s">
        <v>8</v>
      </c>
      <c r="D503" t="s">
        <v>7</v>
      </c>
      <c r="E503">
        <v>28145</v>
      </c>
      <c r="F503" t="str">
        <f>INDEX([1]Store_Code!$A$2:$A$10,MATCH(B503,[1]Store_Code!$B$2:$B$10,0))</f>
        <v>Stirling</v>
      </c>
      <c r="G503">
        <v>21</v>
      </c>
    </row>
    <row r="504" spans="1:7" x14ac:dyDescent="0.35">
      <c r="A504" s="1">
        <v>43858</v>
      </c>
      <c r="B504" t="s">
        <v>17</v>
      </c>
      <c r="C504" t="s">
        <v>8</v>
      </c>
      <c r="D504" t="s">
        <v>9</v>
      </c>
      <c r="E504">
        <v>28143</v>
      </c>
      <c r="F504" t="str">
        <f>INDEX([1]Store_Code!$A$2:$A$10,MATCH(B504,[1]Store_Code!$B$2:$B$10,0))</f>
        <v>Stirling</v>
      </c>
      <c r="G504">
        <v>21</v>
      </c>
    </row>
    <row r="505" spans="1:7" x14ac:dyDescent="0.35">
      <c r="A505" s="1">
        <v>43921</v>
      </c>
      <c r="B505" t="s">
        <v>17</v>
      </c>
      <c r="C505" t="s">
        <v>8</v>
      </c>
      <c r="D505" t="s">
        <v>9</v>
      </c>
      <c r="E505">
        <v>28123</v>
      </c>
      <c r="F505" t="str">
        <f>INDEX([1]Store_Code!$A$2:$A$10,MATCH(B505,[1]Store_Code!$B$2:$B$10,0))</f>
        <v>Stirling</v>
      </c>
      <c r="G505">
        <v>21</v>
      </c>
    </row>
    <row r="506" spans="1:7" x14ac:dyDescent="0.35">
      <c r="A506" s="1">
        <v>43888</v>
      </c>
      <c r="B506" t="s">
        <v>17</v>
      </c>
      <c r="C506" t="s">
        <v>8</v>
      </c>
      <c r="D506" t="s">
        <v>9</v>
      </c>
      <c r="E506">
        <v>28114</v>
      </c>
      <c r="F506" t="str">
        <f>INDEX([1]Store_Code!$A$2:$A$10,MATCH(B506,[1]Store_Code!$B$2:$B$10,0))</f>
        <v>Stirling</v>
      </c>
      <c r="G506">
        <v>21</v>
      </c>
    </row>
    <row r="507" spans="1:7" x14ac:dyDescent="0.35">
      <c r="A507" s="1">
        <v>43910</v>
      </c>
      <c r="B507" t="s">
        <v>17</v>
      </c>
      <c r="C507" t="s">
        <v>8</v>
      </c>
      <c r="D507" t="s">
        <v>7</v>
      </c>
      <c r="E507">
        <v>28073</v>
      </c>
      <c r="F507" t="str">
        <f>INDEX([1]Store_Code!$A$2:$A$10,MATCH(B507,[1]Store_Code!$B$2:$B$10,0))</f>
        <v>Stirling</v>
      </c>
      <c r="G507">
        <v>21</v>
      </c>
    </row>
    <row r="508" spans="1:7" x14ac:dyDescent="0.35">
      <c r="A508" s="1">
        <v>43914</v>
      </c>
      <c r="B508" t="s">
        <v>5</v>
      </c>
      <c r="C508" t="s">
        <v>8</v>
      </c>
      <c r="D508" t="s">
        <v>7</v>
      </c>
      <c r="E508">
        <v>28073</v>
      </c>
      <c r="F508" t="str">
        <f>INDEX([1]Store_Code!$A$2:$A$10,MATCH(B508,[1]Store_Code!$B$2:$B$10,0))</f>
        <v>Perth</v>
      </c>
      <c r="G508">
        <v>19</v>
      </c>
    </row>
    <row r="509" spans="1:7" x14ac:dyDescent="0.35">
      <c r="A509" s="1">
        <v>43844</v>
      </c>
      <c r="B509" t="s">
        <v>16</v>
      </c>
      <c r="C509" t="s">
        <v>8</v>
      </c>
      <c r="D509" t="s">
        <v>9</v>
      </c>
      <c r="E509">
        <v>28041</v>
      </c>
      <c r="F509" t="str">
        <f>INDEX([1]Store_Code!$A$2:$A$10,MATCH(B509,[1]Store_Code!$B$2:$B$10,0))</f>
        <v>Inverness</v>
      </c>
      <c r="G509">
        <v>20</v>
      </c>
    </row>
    <row r="510" spans="1:7" x14ac:dyDescent="0.35">
      <c r="A510" s="1">
        <v>43886</v>
      </c>
      <c r="B510" t="s">
        <v>17</v>
      </c>
      <c r="C510" t="s">
        <v>8</v>
      </c>
      <c r="D510" t="s">
        <v>9</v>
      </c>
      <c r="E510">
        <v>28031</v>
      </c>
      <c r="F510" t="str">
        <f>INDEX([1]Store_Code!$A$2:$A$10,MATCH(B510,[1]Store_Code!$B$2:$B$10,0))</f>
        <v>Stirling</v>
      </c>
      <c r="G510">
        <v>21</v>
      </c>
    </row>
    <row r="511" spans="1:7" x14ac:dyDescent="0.35">
      <c r="A511" s="1">
        <v>43889</v>
      </c>
      <c r="B511" t="s">
        <v>17</v>
      </c>
      <c r="C511" t="s">
        <v>8</v>
      </c>
      <c r="D511" t="s">
        <v>9</v>
      </c>
      <c r="E511">
        <v>28015</v>
      </c>
      <c r="F511" t="str">
        <f>INDEX([1]Store_Code!$A$2:$A$10,MATCH(B511,[1]Store_Code!$B$2:$B$10,0))</f>
        <v>Stirling</v>
      </c>
      <c r="G511">
        <v>21</v>
      </c>
    </row>
    <row r="512" spans="1:7" x14ac:dyDescent="0.35">
      <c r="A512" s="1">
        <v>43879</v>
      </c>
      <c r="B512" t="s">
        <v>16</v>
      </c>
      <c r="C512" t="s">
        <v>8</v>
      </c>
      <c r="D512" t="s">
        <v>9</v>
      </c>
      <c r="E512">
        <v>27984</v>
      </c>
      <c r="F512" t="str">
        <f>INDEX([1]Store_Code!$A$2:$A$10,MATCH(B512,[1]Store_Code!$B$2:$B$10,0))</f>
        <v>Inverness</v>
      </c>
      <c r="G512">
        <v>20</v>
      </c>
    </row>
    <row r="513" spans="1:7" x14ac:dyDescent="0.35">
      <c r="A513" s="1">
        <v>43863</v>
      </c>
      <c r="B513" t="s">
        <v>17</v>
      </c>
      <c r="C513" t="s">
        <v>8</v>
      </c>
      <c r="D513" t="s">
        <v>9</v>
      </c>
      <c r="E513">
        <v>27976</v>
      </c>
      <c r="F513" t="str">
        <f>INDEX([1]Store_Code!$A$2:$A$10,MATCH(B513,[1]Store_Code!$B$2:$B$10,0))</f>
        <v>Stirling</v>
      </c>
      <c r="G513">
        <v>21</v>
      </c>
    </row>
    <row r="514" spans="1:7" x14ac:dyDescent="0.35">
      <c r="A514" s="1">
        <v>43901</v>
      </c>
      <c r="B514" t="s">
        <v>5</v>
      </c>
      <c r="C514" t="s">
        <v>8</v>
      </c>
      <c r="D514" t="s">
        <v>7</v>
      </c>
      <c r="E514">
        <v>27929</v>
      </c>
      <c r="F514" t="str">
        <f>INDEX([1]Store_Code!$A$2:$A$10,MATCH(B514,[1]Store_Code!$B$2:$B$10,0))</f>
        <v>Perth</v>
      </c>
      <c r="G514">
        <v>19</v>
      </c>
    </row>
    <row r="515" spans="1:7" x14ac:dyDescent="0.35">
      <c r="A515" s="1">
        <v>43872</v>
      </c>
      <c r="B515" t="s">
        <v>16</v>
      </c>
      <c r="C515" t="s">
        <v>8</v>
      </c>
      <c r="D515" t="s">
        <v>9</v>
      </c>
      <c r="E515">
        <v>27915</v>
      </c>
      <c r="F515" t="str">
        <f>INDEX([1]Store_Code!$A$2:$A$10,MATCH(B515,[1]Store_Code!$B$2:$B$10,0))</f>
        <v>Inverness</v>
      </c>
      <c r="G515">
        <v>20</v>
      </c>
    </row>
    <row r="516" spans="1:7" x14ac:dyDescent="0.35">
      <c r="A516" s="1">
        <v>43831</v>
      </c>
      <c r="B516" t="s">
        <v>14</v>
      </c>
      <c r="C516" t="s">
        <v>10</v>
      </c>
      <c r="D516" t="s">
        <v>7</v>
      </c>
      <c r="E516">
        <v>27869</v>
      </c>
      <c r="F516" t="str">
        <f>INDEX([1]Store_Code!$A$2:$A$10,MATCH(B516,[1]Store_Code!$B$2:$B$10,0))</f>
        <v xml:space="preserve">Glasgow </v>
      </c>
      <c r="G516">
        <v>26</v>
      </c>
    </row>
    <row r="517" spans="1:7" x14ac:dyDescent="0.35">
      <c r="A517" s="1">
        <v>43910</v>
      </c>
      <c r="B517" t="s">
        <v>5</v>
      </c>
      <c r="C517" t="s">
        <v>8</v>
      </c>
      <c r="D517" t="s">
        <v>7</v>
      </c>
      <c r="E517">
        <v>27862</v>
      </c>
      <c r="F517" t="str">
        <f>INDEX([1]Store_Code!$A$2:$A$10,MATCH(B517,[1]Store_Code!$B$2:$B$10,0))</f>
        <v>Perth</v>
      </c>
      <c r="G517">
        <v>19</v>
      </c>
    </row>
    <row r="518" spans="1:7" x14ac:dyDescent="0.35">
      <c r="A518" s="1">
        <v>43912</v>
      </c>
      <c r="B518" t="s">
        <v>17</v>
      </c>
      <c r="C518" t="s">
        <v>8</v>
      </c>
      <c r="D518" t="s">
        <v>7</v>
      </c>
      <c r="E518">
        <v>27797</v>
      </c>
      <c r="F518" t="str">
        <f>INDEX([1]Store_Code!$A$2:$A$10,MATCH(B518,[1]Store_Code!$B$2:$B$10,0))</f>
        <v>Stirling</v>
      </c>
      <c r="G518">
        <v>21</v>
      </c>
    </row>
    <row r="519" spans="1:7" x14ac:dyDescent="0.35">
      <c r="A519" s="1">
        <v>43887</v>
      </c>
      <c r="B519" t="s">
        <v>16</v>
      </c>
      <c r="C519" t="s">
        <v>8</v>
      </c>
      <c r="D519" t="s">
        <v>9</v>
      </c>
      <c r="E519">
        <v>27788</v>
      </c>
      <c r="F519" t="str">
        <f>INDEX([1]Store_Code!$A$2:$A$10,MATCH(B519,[1]Store_Code!$B$2:$B$10,0))</f>
        <v>Inverness</v>
      </c>
      <c r="G519">
        <v>20</v>
      </c>
    </row>
    <row r="520" spans="1:7" x14ac:dyDescent="0.35">
      <c r="A520" s="1">
        <v>43899</v>
      </c>
      <c r="B520" t="s">
        <v>17</v>
      </c>
      <c r="C520" t="s">
        <v>8</v>
      </c>
      <c r="D520" t="s">
        <v>7</v>
      </c>
      <c r="E520">
        <v>27677</v>
      </c>
      <c r="F520" t="str">
        <f>INDEX([1]Store_Code!$A$2:$A$10,MATCH(B520,[1]Store_Code!$B$2:$B$10,0))</f>
        <v>Stirling</v>
      </c>
      <c r="G520">
        <v>21</v>
      </c>
    </row>
    <row r="521" spans="1:7" x14ac:dyDescent="0.35">
      <c r="A521" s="1">
        <v>43849</v>
      </c>
      <c r="B521" t="s">
        <v>17</v>
      </c>
      <c r="C521" t="s">
        <v>8</v>
      </c>
      <c r="D521" t="s">
        <v>9</v>
      </c>
      <c r="E521">
        <v>27673</v>
      </c>
      <c r="F521" t="str">
        <f>INDEX([1]Store_Code!$A$2:$A$10,MATCH(B521,[1]Store_Code!$B$2:$B$10,0))</f>
        <v>Stirling</v>
      </c>
      <c r="G521">
        <v>21</v>
      </c>
    </row>
    <row r="522" spans="1:7" x14ac:dyDescent="0.35">
      <c r="A522" s="1">
        <v>43897</v>
      </c>
      <c r="B522" t="s">
        <v>16</v>
      </c>
      <c r="C522" t="s">
        <v>8</v>
      </c>
      <c r="D522" t="s">
        <v>9</v>
      </c>
      <c r="E522">
        <v>27589</v>
      </c>
      <c r="F522" t="str">
        <f>INDEX([1]Store_Code!$A$2:$A$10,MATCH(B522,[1]Store_Code!$B$2:$B$10,0))</f>
        <v>Inverness</v>
      </c>
      <c r="G522">
        <v>20</v>
      </c>
    </row>
    <row r="523" spans="1:7" x14ac:dyDescent="0.35">
      <c r="A523" s="1">
        <v>43832</v>
      </c>
      <c r="B523" t="s">
        <v>16</v>
      </c>
      <c r="C523" t="s">
        <v>8</v>
      </c>
      <c r="D523" t="s">
        <v>9</v>
      </c>
      <c r="E523">
        <v>27534</v>
      </c>
      <c r="F523" t="str">
        <f>INDEX([1]Store_Code!$A$2:$A$10,MATCH(B523,[1]Store_Code!$B$2:$B$10,0))</f>
        <v>Inverness</v>
      </c>
      <c r="G523">
        <v>20</v>
      </c>
    </row>
    <row r="524" spans="1:7" x14ac:dyDescent="0.35">
      <c r="A524" s="1">
        <v>43854</v>
      </c>
      <c r="B524" t="s">
        <v>17</v>
      </c>
      <c r="C524" t="s">
        <v>8</v>
      </c>
      <c r="D524" t="s">
        <v>9</v>
      </c>
      <c r="E524">
        <v>27522</v>
      </c>
      <c r="F524" t="str">
        <f>INDEX([1]Store_Code!$A$2:$A$10,MATCH(B524,[1]Store_Code!$B$2:$B$10,0))</f>
        <v>Stirling</v>
      </c>
      <c r="G524">
        <v>21</v>
      </c>
    </row>
    <row r="525" spans="1:7" x14ac:dyDescent="0.35">
      <c r="A525" s="1">
        <v>43845</v>
      </c>
      <c r="B525" t="s">
        <v>17</v>
      </c>
      <c r="C525" t="s">
        <v>8</v>
      </c>
      <c r="D525" t="s">
        <v>9</v>
      </c>
      <c r="E525">
        <v>27501</v>
      </c>
      <c r="F525" t="str">
        <f>INDEX([1]Store_Code!$A$2:$A$10,MATCH(B525,[1]Store_Code!$B$2:$B$10,0))</f>
        <v>Stirling</v>
      </c>
      <c r="G525">
        <v>21</v>
      </c>
    </row>
    <row r="526" spans="1:7" x14ac:dyDescent="0.35">
      <c r="A526" s="1">
        <v>43915</v>
      </c>
      <c r="B526" t="s">
        <v>17</v>
      </c>
      <c r="C526" t="s">
        <v>8</v>
      </c>
      <c r="D526" t="s">
        <v>9</v>
      </c>
      <c r="E526">
        <v>27499</v>
      </c>
      <c r="F526" t="str">
        <f>INDEX([1]Store_Code!$A$2:$A$10,MATCH(B526,[1]Store_Code!$B$2:$B$10,0))</f>
        <v>Stirling</v>
      </c>
      <c r="G526">
        <v>21</v>
      </c>
    </row>
    <row r="527" spans="1:7" x14ac:dyDescent="0.35">
      <c r="A527" s="1">
        <v>43899</v>
      </c>
      <c r="B527" t="s">
        <v>5</v>
      </c>
      <c r="C527" t="s">
        <v>8</v>
      </c>
      <c r="D527" t="s">
        <v>7</v>
      </c>
      <c r="E527">
        <v>27488</v>
      </c>
      <c r="F527" t="str">
        <f>INDEX([1]Store_Code!$A$2:$A$10,MATCH(B527,[1]Store_Code!$B$2:$B$10,0))</f>
        <v>Perth</v>
      </c>
      <c r="G527">
        <v>19</v>
      </c>
    </row>
    <row r="528" spans="1:7" x14ac:dyDescent="0.35">
      <c r="A528" s="1">
        <v>43870</v>
      </c>
      <c r="B528" t="s">
        <v>17</v>
      </c>
      <c r="C528" t="s">
        <v>8</v>
      </c>
      <c r="D528" t="s">
        <v>9</v>
      </c>
      <c r="E528">
        <v>27450</v>
      </c>
      <c r="F528" t="str">
        <f>INDEX([1]Store_Code!$A$2:$A$10,MATCH(B528,[1]Store_Code!$B$2:$B$10,0))</f>
        <v>Stirling</v>
      </c>
      <c r="G528">
        <v>21</v>
      </c>
    </row>
    <row r="529" spans="1:7" x14ac:dyDescent="0.35">
      <c r="A529" s="1">
        <v>43867</v>
      </c>
      <c r="B529" t="s">
        <v>16</v>
      </c>
      <c r="C529" t="s">
        <v>8</v>
      </c>
      <c r="D529" t="s">
        <v>9</v>
      </c>
      <c r="E529">
        <v>27410</v>
      </c>
      <c r="F529" t="str">
        <f>INDEX([1]Store_Code!$A$2:$A$10,MATCH(B529,[1]Store_Code!$B$2:$B$10,0))</f>
        <v>Inverness</v>
      </c>
      <c r="G529">
        <v>20</v>
      </c>
    </row>
    <row r="530" spans="1:7" x14ac:dyDescent="0.35">
      <c r="A530" s="1">
        <v>43850</v>
      </c>
      <c r="B530" t="s">
        <v>17</v>
      </c>
      <c r="C530" t="s">
        <v>8</v>
      </c>
      <c r="D530" t="s">
        <v>9</v>
      </c>
      <c r="E530">
        <v>27374</v>
      </c>
      <c r="F530" t="str">
        <f>INDEX([1]Store_Code!$A$2:$A$10,MATCH(B530,[1]Store_Code!$B$2:$B$10,0))</f>
        <v>Stirling</v>
      </c>
      <c r="G530">
        <v>21</v>
      </c>
    </row>
    <row r="531" spans="1:7" x14ac:dyDescent="0.35">
      <c r="A531" s="1">
        <v>43876</v>
      </c>
      <c r="B531" t="s">
        <v>5</v>
      </c>
      <c r="C531" t="s">
        <v>8</v>
      </c>
      <c r="D531" t="s">
        <v>9</v>
      </c>
      <c r="E531">
        <v>27233</v>
      </c>
      <c r="F531" t="str">
        <f>INDEX([1]Store_Code!$A$2:$A$10,MATCH(B531,[1]Store_Code!$B$2:$B$10,0))</f>
        <v>Perth</v>
      </c>
      <c r="G531">
        <v>19</v>
      </c>
    </row>
    <row r="532" spans="1:7" x14ac:dyDescent="0.35">
      <c r="A532" s="1">
        <v>43835</v>
      </c>
      <c r="B532" t="s">
        <v>5</v>
      </c>
      <c r="C532" t="s">
        <v>8</v>
      </c>
      <c r="D532" t="s">
        <v>9</v>
      </c>
      <c r="E532">
        <v>27225</v>
      </c>
      <c r="F532" t="str">
        <f>INDEX([1]Store_Code!$A$2:$A$10,MATCH(B532,[1]Store_Code!$B$2:$B$10,0))</f>
        <v>Perth</v>
      </c>
      <c r="G532">
        <v>19</v>
      </c>
    </row>
    <row r="533" spans="1:7" x14ac:dyDescent="0.35">
      <c r="A533" s="1">
        <v>43847</v>
      </c>
      <c r="B533" t="s">
        <v>16</v>
      </c>
      <c r="C533" t="s">
        <v>8</v>
      </c>
      <c r="D533" t="s">
        <v>9</v>
      </c>
      <c r="E533">
        <v>27132</v>
      </c>
      <c r="F533" t="str">
        <f>INDEX([1]Store_Code!$A$2:$A$10,MATCH(B533,[1]Store_Code!$B$2:$B$10,0))</f>
        <v>Inverness</v>
      </c>
      <c r="G533">
        <v>20</v>
      </c>
    </row>
    <row r="534" spans="1:7" x14ac:dyDescent="0.35">
      <c r="A534" s="1">
        <v>43839</v>
      </c>
      <c r="B534" t="s">
        <v>5</v>
      </c>
      <c r="C534" t="s">
        <v>8</v>
      </c>
      <c r="D534" t="s">
        <v>9</v>
      </c>
      <c r="E534">
        <v>27099</v>
      </c>
      <c r="F534" t="str">
        <f>INDEX([1]Store_Code!$A$2:$A$10,MATCH(B534,[1]Store_Code!$B$2:$B$10,0))</f>
        <v>Perth</v>
      </c>
      <c r="G534">
        <v>19</v>
      </c>
    </row>
    <row r="535" spans="1:7" x14ac:dyDescent="0.35">
      <c r="A535" s="1">
        <v>43871</v>
      </c>
      <c r="B535" t="s">
        <v>5</v>
      </c>
      <c r="C535" t="s">
        <v>8</v>
      </c>
      <c r="D535" t="s">
        <v>9</v>
      </c>
      <c r="E535">
        <v>27094</v>
      </c>
      <c r="F535" t="str">
        <f>INDEX([1]Store_Code!$A$2:$A$10,MATCH(B535,[1]Store_Code!$B$2:$B$10,0))</f>
        <v>Perth</v>
      </c>
      <c r="G535">
        <v>19</v>
      </c>
    </row>
    <row r="536" spans="1:7" x14ac:dyDescent="0.35">
      <c r="A536" s="1">
        <v>43894</v>
      </c>
      <c r="B536" t="s">
        <v>5</v>
      </c>
      <c r="C536" t="s">
        <v>8</v>
      </c>
      <c r="D536" t="s">
        <v>9</v>
      </c>
      <c r="E536">
        <v>27069</v>
      </c>
      <c r="F536" t="str">
        <f>INDEX([1]Store_Code!$A$2:$A$10,MATCH(B536,[1]Store_Code!$B$2:$B$10,0))</f>
        <v>Perth</v>
      </c>
      <c r="G536">
        <v>19</v>
      </c>
    </row>
    <row r="537" spans="1:7" x14ac:dyDescent="0.35">
      <c r="A537" s="1">
        <v>43883</v>
      </c>
      <c r="B537" t="s">
        <v>5</v>
      </c>
      <c r="C537" t="s">
        <v>8</v>
      </c>
      <c r="D537" t="s">
        <v>9</v>
      </c>
      <c r="E537">
        <v>27066</v>
      </c>
      <c r="F537" t="str">
        <f>INDEX([1]Store_Code!$A$2:$A$10,MATCH(B537,[1]Store_Code!$B$2:$B$10,0))</f>
        <v>Perth</v>
      </c>
      <c r="G537">
        <v>19</v>
      </c>
    </row>
    <row r="538" spans="1:7" x14ac:dyDescent="0.35">
      <c r="A538" s="1">
        <v>43852</v>
      </c>
      <c r="B538" t="s">
        <v>5</v>
      </c>
      <c r="C538" t="s">
        <v>8</v>
      </c>
      <c r="D538" t="s">
        <v>9</v>
      </c>
      <c r="E538">
        <v>27015</v>
      </c>
      <c r="F538" t="str">
        <f>INDEX([1]Store_Code!$A$2:$A$10,MATCH(B538,[1]Store_Code!$B$2:$B$10,0))</f>
        <v>Perth</v>
      </c>
      <c r="G538">
        <v>19</v>
      </c>
    </row>
    <row r="539" spans="1:7" x14ac:dyDescent="0.35">
      <c r="A539" s="1">
        <v>43916</v>
      </c>
      <c r="B539" t="s">
        <v>5</v>
      </c>
      <c r="C539" t="s">
        <v>8</v>
      </c>
      <c r="D539" t="s">
        <v>9</v>
      </c>
      <c r="E539">
        <v>27003</v>
      </c>
      <c r="F539" t="str">
        <f>INDEX([1]Store_Code!$A$2:$A$10,MATCH(B539,[1]Store_Code!$B$2:$B$10,0))</f>
        <v>Perth</v>
      </c>
      <c r="G539">
        <v>19</v>
      </c>
    </row>
    <row r="540" spans="1:7" x14ac:dyDescent="0.35">
      <c r="A540" s="1">
        <v>43856</v>
      </c>
      <c r="B540" t="s">
        <v>5</v>
      </c>
      <c r="C540" t="s">
        <v>8</v>
      </c>
      <c r="D540" t="s">
        <v>7</v>
      </c>
      <c r="E540">
        <v>26980</v>
      </c>
      <c r="F540" t="str">
        <f>INDEX([1]Store_Code!$A$2:$A$10,MATCH(B540,[1]Store_Code!$B$2:$B$10,0))</f>
        <v>Perth</v>
      </c>
      <c r="G540">
        <v>19</v>
      </c>
    </row>
    <row r="541" spans="1:7" x14ac:dyDescent="0.35">
      <c r="A541" s="1">
        <v>43891</v>
      </c>
      <c r="B541" t="s">
        <v>16</v>
      </c>
      <c r="C541" t="s">
        <v>8</v>
      </c>
      <c r="D541" t="s">
        <v>9</v>
      </c>
      <c r="E541">
        <v>26977</v>
      </c>
      <c r="F541" t="str">
        <f>INDEX([1]Store_Code!$A$2:$A$10,MATCH(B541,[1]Store_Code!$B$2:$B$10,0))</f>
        <v>Inverness</v>
      </c>
      <c r="G541">
        <v>20</v>
      </c>
    </row>
    <row r="542" spans="1:7" x14ac:dyDescent="0.35">
      <c r="A542" s="1">
        <v>43840</v>
      </c>
      <c r="B542" t="s">
        <v>16</v>
      </c>
      <c r="C542" t="s">
        <v>8</v>
      </c>
      <c r="D542" t="s">
        <v>9</v>
      </c>
      <c r="E542">
        <v>26976</v>
      </c>
      <c r="F542" t="str">
        <f>INDEX([1]Store_Code!$A$2:$A$10,MATCH(B542,[1]Store_Code!$B$2:$B$10,0))</f>
        <v>Inverness</v>
      </c>
      <c r="G542">
        <v>20</v>
      </c>
    </row>
    <row r="543" spans="1:7" x14ac:dyDescent="0.35">
      <c r="A543" s="1">
        <v>43866</v>
      </c>
      <c r="B543" t="s">
        <v>16</v>
      </c>
      <c r="C543" t="s">
        <v>8</v>
      </c>
      <c r="D543" t="s">
        <v>9</v>
      </c>
      <c r="E543">
        <v>26967</v>
      </c>
      <c r="F543" t="str">
        <f>INDEX([1]Store_Code!$A$2:$A$10,MATCH(B543,[1]Store_Code!$B$2:$B$10,0))</f>
        <v>Inverness</v>
      </c>
      <c r="G543">
        <v>20</v>
      </c>
    </row>
    <row r="544" spans="1:7" x14ac:dyDescent="0.35">
      <c r="A544" s="1">
        <v>43878</v>
      </c>
      <c r="B544" t="s">
        <v>17</v>
      </c>
      <c r="C544" t="s">
        <v>8</v>
      </c>
      <c r="D544" t="s">
        <v>9</v>
      </c>
      <c r="E544">
        <v>26964</v>
      </c>
      <c r="F544" t="str">
        <f>INDEX([1]Store_Code!$A$2:$A$10,MATCH(B544,[1]Store_Code!$B$2:$B$10,0))</f>
        <v>Stirling</v>
      </c>
      <c r="G544">
        <v>21</v>
      </c>
    </row>
    <row r="545" spans="1:7" x14ac:dyDescent="0.35">
      <c r="A545" s="1">
        <v>43895</v>
      </c>
      <c r="B545" t="s">
        <v>5</v>
      </c>
      <c r="C545" t="s">
        <v>8</v>
      </c>
      <c r="D545" t="s">
        <v>9</v>
      </c>
      <c r="E545">
        <v>26945</v>
      </c>
      <c r="F545" t="str">
        <f>INDEX([1]Store_Code!$A$2:$A$10,MATCH(B545,[1]Store_Code!$B$2:$B$10,0))</f>
        <v>Perth</v>
      </c>
      <c r="G545">
        <v>19</v>
      </c>
    </row>
    <row r="546" spans="1:7" x14ac:dyDescent="0.35">
      <c r="A546" s="1">
        <v>43853</v>
      </c>
      <c r="B546" t="s">
        <v>5</v>
      </c>
      <c r="C546" t="s">
        <v>8</v>
      </c>
      <c r="D546" t="s">
        <v>9</v>
      </c>
      <c r="E546">
        <v>26915</v>
      </c>
      <c r="F546" t="str">
        <f>INDEX([1]Store_Code!$A$2:$A$10,MATCH(B546,[1]Store_Code!$B$2:$B$10,0))</f>
        <v>Perth</v>
      </c>
      <c r="G546">
        <v>19</v>
      </c>
    </row>
    <row r="547" spans="1:7" x14ac:dyDescent="0.35">
      <c r="A547" s="1">
        <v>43857</v>
      </c>
      <c r="B547" t="s">
        <v>5</v>
      </c>
      <c r="C547" t="s">
        <v>8</v>
      </c>
      <c r="D547" t="s">
        <v>7</v>
      </c>
      <c r="E547">
        <v>26878</v>
      </c>
      <c r="F547" t="str">
        <f>INDEX([1]Store_Code!$A$2:$A$10,MATCH(B547,[1]Store_Code!$B$2:$B$10,0))</f>
        <v>Perth</v>
      </c>
      <c r="G547">
        <v>19</v>
      </c>
    </row>
    <row r="548" spans="1:7" x14ac:dyDescent="0.35">
      <c r="A548" s="1">
        <v>43869</v>
      </c>
      <c r="B548" t="s">
        <v>17</v>
      </c>
      <c r="C548" t="s">
        <v>8</v>
      </c>
      <c r="D548" t="s">
        <v>9</v>
      </c>
      <c r="E548">
        <v>26864</v>
      </c>
      <c r="F548" t="str">
        <f>INDEX([1]Store_Code!$A$2:$A$10,MATCH(B548,[1]Store_Code!$B$2:$B$10,0))</f>
        <v>Stirling</v>
      </c>
      <c r="G548">
        <v>21</v>
      </c>
    </row>
    <row r="549" spans="1:7" x14ac:dyDescent="0.35">
      <c r="A549" s="1">
        <v>43881</v>
      </c>
      <c r="B549" t="s">
        <v>17</v>
      </c>
      <c r="C549" t="s">
        <v>8</v>
      </c>
      <c r="D549" t="s">
        <v>9</v>
      </c>
      <c r="E549">
        <v>26795</v>
      </c>
      <c r="F549" t="str">
        <f>INDEX([1]Store_Code!$A$2:$A$10,MATCH(B549,[1]Store_Code!$B$2:$B$10,0))</f>
        <v>Stirling</v>
      </c>
      <c r="G549">
        <v>21</v>
      </c>
    </row>
    <row r="550" spans="1:7" x14ac:dyDescent="0.35">
      <c r="A550" s="1">
        <v>43892</v>
      </c>
      <c r="B550" t="s">
        <v>5</v>
      </c>
      <c r="C550" t="s">
        <v>8</v>
      </c>
      <c r="D550" t="s">
        <v>9</v>
      </c>
      <c r="E550">
        <v>26743</v>
      </c>
      <c r="F550" t="str">
        <f>INDEX([1]Store_Code!$A$2:$A$10,MATCH(B550,[1]Store_Code!$B$2:$B$10,0))</f>
        <v>Perth</v>
      </c>
      <c r="G550">
        <v>19</v>
      </c>
    </row>
    <row r="551" spans="1:7" x14ac:dyDescent="0.35">
      <c r="A551" s="1">
        <v>43843</v>
      </c>
      <c r="B551" t="s">
        <v>5</v>
      </c>
      <c r="C551" t="s">
        <v>8</v>
      </c>
      <c r="D551" t="s">
        <v>9</v>
      </c>
      <c r="E551">
        <v>26610</v>
      </c>
      <c r="F551" t="str">
        <f>INDEX([1]Store_Code!$A$2:$A$10,MATCH(B551,[1]Store_Code!$B$2:$B$10,0))</f>
        <v>Perth</v>
      </c>
      <c r="G551">
        <v>19</v>
      </c>
    </row>
    <row r="552" spans="1:7" x14ac:dyDescent="0.35">
      <c r="A552" s="1">
        <v>43920</v>
      </c>
      <c r="B552" t="s">
        <v>5</v>
      </c>
      <c r="C552" t="s">
        <v>8</v>
      </c>
      <c r="D552" t="s">
        <v>9</v>
      </c>
      <c r="E552">
        <v>26590</v>
      </c>
      <c r="F552" t="str">
        <f>INDEX([1]Store_Code!$A$2:$A$10,MATCH(B552,[1]Store_Code!$B$2:$B$10,0))</f>
        <v>Perth</v>
      </c>
      <c r="G552">
        <v>19</v>
      </c>
    </row>
    <row r="553" spans="1:7" x14ac:dyDescent="0.35">
      <c r="A553" s="1">
        <v>43846</v>
      </c>
      <c r="B553" t="s">
        <v>5</v>
      </c>
      <c r="C553" t="s">
        <v>8</v>
      </c>
      <c r="D553" t="s">
        <v>9</v>
      </c>
      <c r="E553">
        <v>26577</v>
      </c>
      <c r="F553" t="str">
        <f>INDEX([1]Store_Code!$A$2:$A$10,MATCH(B553,[1]Store_Code!$B$2:$B$10,0))</f>
        <v>Perth</v>
      </c>
      <c r="G553">
        <v>19</v>
      </c>
    </row>
    <row r="554" spans="1:7" x14ac:dyDescent="0.35">
      <c r="A554" s="1">
        <v>43858</v>
      </c>
      <c r="B554" t="s">
        <v>5</v>
      </c>
      <c r="C554" t="s">
        <v>8</v>
      </c>
      <c r="D554" t="s">
        <v>7</v>
      </c>
      <c r="E554">
        <v>26487</v>
      </c>
      <c r="F554" t="str">
        <f>INDEX([1]Store_Code!$A$2:$A$10,MATCH(B554,[1]Store_Code!$B$2:$B$10,0))</f>
        <v>Perth</v>
      </c>
      <c r="G554">
        <v>19</v>
      </c>
    </row>
    <row r="555" spans="1:7" x14ac:dyDescent="0.35">
      <c r="A555" s="1">
        <v>43921</v>
      </c>
      <c r="B555" t="s">
        <v>5</v>
      </c>
      <c r="C555" t="s">
        <v>8</v>
      </c>
      <c r="D555" t="s">
        <v>9</v>
      </c>
      <c r="E555">
        <v>26469</v>
      </c>
      <c r="F555" t="str">
        <f>INDEX([1]Store_Code!$A$2:$A$10,MATCH(B555,[1]Store_Code!$B$2:$B$10,0))</f>
        <v>Perth</v>
      </c>
      <c r="G555">
        <v>19</v>
      </c>
    </row>
    <row r="556" spans="1:7" x14ac:dyDescent="0.35">
      <c r="A556" s="1">
        <v>43888</v>
      </c>
      <c r="B556" t="s">
        <v>5</v>
      </c>
      <c r="C556" t="s">
        <v>8</v>
      </c>
      <c r="D556" t="s">
        <v>9</v>
      </c>
      <c r="E556">
        <v>26461</v>
      </c>
      <c r="F556" t="str">
        <f>INDEX([1]Store_Code!$A$2:$A$10,MATCH(B556,[1]Store_Code!$B$2:$B$10,0))</f>
        <v>Perth</v>
      </c>
      <c r="G556">
        <v>19</v>
      </c>
    </row>
    <row r="557" spans="1:7" x14ac:dyDescent="0.35">
      <c r="A557" s="1">
        <v>43886</v>
      </c>
      <c r="B557" t="s">
        <v>5</v>
      </c>
      <c r="C557" t="s">
        <v>8</v>
      </c>
      <c r="D557" t="s">
        <v>9</v>
      </c>
      <c r="E557">
        <v>26382</v>
      </c>
      <c r="F557" t="str">
        <f>INDEX([1]Store_Code!$A$2:$A$10,MATCH(B557,[1]Store_Code!$B$2:$B$10,0))</f>
        <v>Perth</v>
      </c>
      <c r="G557">
        <v>19</v>
      </c>
    </row>
    <row r="558" spans="1:7" x14ac:dyDescent="0.35">
      <c r="A558" s="1">
        <v>43889</v>
      </c>
      <c r="B558" t="s">
        <v>5</v>
      </c>
      <c r="C558" t="s">
        <v>8</v>
      </c>
      <c r="D558" t="s">
        <v>9</v>
      </c>
      <c r="E558">
        <v>26368</v>
      </c>
      <c r="F558" t="str">
        <f>INDEX([1]Store_Code!$A$2:$A$10,MATCH(B558,[1]Store_Code!$B$2:$B$10,0))</f>
        <v>Perth</v>
      </c>
      <c r="G558">
        <v>19</v>
      </c>
    </row>
    <row r="559" spans="1:7" x14ac:dyDescent="0.35">
      <c r="A559" s="1">
        <v>43919</v>
      </c>
      <c r="B559" t="s">
        <v>17</v>
      </c>
      <c r="C559" t="s">
        <v>8</v>
      </c>
      <c r="D559" t="s">
        <v>9</v>
      </c>
      <c r="E559">
        <v>26354</v>
      </c>
      <c r="F559" t="str">
        <f>INDEX([1]Store_Code!$A$2:$A$10,MATCH(B559,[1]Store_Code!$B$2:$B$10,0))</f>
        <v>Stirling</v>
      </c>
      <c r="G559">
        <v>21</v>
      </c>
    </row>
    <row r="560" spans="1:7" x14ac:dyDescent="0.35">
      <c r="A560" s="1">
        <v>43841</v>
      </c>
      <c r="B560" t="s">
        <v>5</v>
      </c>
      <c r="C560" t="s">
        <v>8</v>
      </c>
      <c r="D560" t="s">
        <v>9</v>
      </c>
      <c r="E560">
        <v>26350</v>
      </c>
      <c r="F560" t="str">
        <f>INDEX([1]Store_Code!$A$2:$A$10,MATCH(B560,[1]Store_Code!$B$2:$B$10,0))</f>
        <v>Perth</v>
      </c>
      <c r="G560">
        <v>19</v>
      </c>
    </row>
    <row r="561" spans="1:7" x14ac:dyDescent="0.35">
      <c r="A561" s="1">
        <v>43865</v>
      </c>
      <c r="B561" t="s">
        <v>17</v>
      </c>
      <c r="C561" t="s">
        <v>8</v>
      </c>
      <c r="D561" t="s">
        <v>9</v>
      </c>
      <c r="E561">
        <v>26339</v>
      </c>
      <c r="F561" t="str">
        <f>INDEX([1]Store_Code!$A$2:$A$10,MATCH(B561,[1]Store_Code!$B$2:$B$10,0))</f>
        <v>Stirling</v>
      </c>
      <c r="G561">
        <v>21</v>
      </c>
    </row>
    <row r="562" spans="1:7" x14ac:dyDescent="0.35">
      <c r="A562" s="1">
        <v>43863</v>
      </c>
      <c r="B562" t="s">
        <v>5</v>
      </c>
      <c r="C562" t="s">
        <v>8</v>
      </c>
      <c r="D562" t="s">
        <v>7</v>
      </c>
      <c r="E562">
        <v>26330</v>
      </c>
      <c r="F562" t="str">
        <f>INDEX([1]Store_Code!$A$2:$A$10,MATCH(B562,[1]Store_Code!$B$2:$B$10,0))</f>
        <v>Perth</v>
      </c>
      <c r="G562">
        <v>19</v>
      </c>
    </row>
    <row r="563" spans="1:7" x14ac:dyDescent="0.35">
      <c r="A563" s="1">
        <v>43917</v>
      </c>
      <c r="B563" t="s">
        <v>17</v>
      </c>
      <c r="C563" t="s">
        <v>8</v>
      </c>
      <c r="D563" t="s">
        <v>9</v>
      </c>
      <c r="E563">
        <v>26274</v>
      </c>
      <c r="F563" t="str">
        <f>INDEX([1]Store_Code!$A$2:$A$10,MATCH(B563,[1]Store_Code!$B$2:$B$10,0))</f>
        <v>Stirling</v>
      </c>
      <c r="G563">
        <v>21</v>
      </c>
    </row>
    <row r="564" spans="1:7" x14ac:dyDescent="0.35">
      <c r="A564" s="1">
        <v>43844</v>
      </c>
      <c r="B564" t="s">
        <v>18</v>
      </c>
      <c r="C564" t="s">
        <v>10</v>
      </c>
      <c r="D564" t="s">
        <v>7</v>
      </c>
      <c r="E564">
        <v>26078</v>
      </c>
      <c r="F564" t="str">
        <f>INDEX([1]Store_Code!$A$2:$A$10,MATCH(B564,[1]Store_Code!$B$2:$B$10,0))</f>
        <v>Edinburgh</v>
      </c>
      <c r="G564">
        <f>INDEX([1]Store_Size!$B$2:D$10,MATCH(F564,[1]Store_Size!$A$2:$A$10,0),MATCH(C564,[1]Store_Size!$B$1:$D$1,0))</f>
        <v>24</v>
      </c>
    </row>
    <row r="565" spans="1:7" x14ac:dyDescent="0.35">
      <c r="A565" s="1">
        <v>43849</v>
      </c>
      <c r="B565" t="s">
        <v>5</v>
      </c>
      <c r="C565" t="s">
        <v>8</v>
      </c>
      <c r="D565" t="s">
        <v>9</v>
      </c>
      <c r="E565">
        <v>26045</v>
      </c>
      <c r="F565" t="str">
        <f>INDEX([1]Store_Code!$A$2:$A$10,MATCH(B565,[1]Store_Code!$B$2:$B$10,0))</f>
        <v>Perth</v>
      </c>
      <c r="G565">
        <v>19</v>
      </c>
    </row>
    <row r="566" spans="1:7" x14ac:dyDescent="0.35">
      <c r="A566" s="1">
        <v>43855</v>
      </c>
      <c r="B566" t="s">
        <v>17</v>
      </c>
      <c r="C566" t="s">
        <v>8</v>
      </c>
      <c r="D566" t="s">
        <v>9</v>
      </c>
      <c r="E566">
        <v>26016</v>
      </c>
      <c r="F566" t="str">
        <f>INDEX([1]Store_Code!$A$2:$A$10,MATCH(B566,[1]Store_Code!$B$2:$B$10,0))</f>
        <v>Stirling</v>
      </c>
      <c r="G566">
        <v>21</v>
      </c>
    </row>
    <row r="567" spans="1:7" x14ac:dyDescent="0.35">
      <c r="A567" s="1">
        <v>43854</v>
      </c>
      <c r="B567" t="s">
        <v>5</v>
      </c>
      <c r="C567" t="s">
        <v>8</v>
      </c>
      <c r="D567" t="s">
        <v>9</v>
      </c>
      <c r="E567">
        <v>25903</v>
      </c>
      <c r="F567" t="str">
        <f>INDEX([1]Store_Code!$A$2:$A$10,MATCH(B567,[1]Store_Code!$B$2:$B$10,0))</f>
        <v>Perth</v>
      </c>
      <c r="G567">
        <v>19</v>
      </c>
    </row>
    <row r="568" spans="1:7" x14ac:dyDescent="0.35">
      <c r="A568" s="1">
        <v>43845</v>
      </c>
      <c r="B568" t="s">
        <v>5</v>
      </c>
      <c r="C568" t="s">
        <v>8</v>
      </c>
      <c r="D568" t="s">
        <v>9</v>
      </c>
      <c r="E568">
        <v>25883</v>
      </c>
      <c r="F568" t="str">
        <f>INDEX([1]Store_Code!$A$2:$A$10,MATCH(B568,[1]Store_Code!$B$2:$B$10,0))</f>
        <v>Perth</v>
      </c>
      <c r="G568">
        <v>19</v>
      </c>
    </row>
    <row r="569" spans="1:7" x14ac:dyDescent="0.35">
      <c r="A569" s="1">
        <v>43915</v>
      </c>
      <c r="B569" t="s">
        <v>5</v>
      </c>
      <c r="C569" t="s">
        <v>8</v>
      </c>
      <c r="D569" t="s">
        <v>9</v>
      </c>
      <c r="E569">
        <v>25881</v>
      </c>
      <c r="F569" t="str">
        <f>INDEX([1]Store_Code!$A$2:$A$10,MATCH(B569,[1]Store_Code!$B$2:$B$10,0))</f>
        <v>Perth</v>
      </c>
      <c r="G569">
        <v>19</v>
      </c>
    </row>
    <row r="570" spans="1:7" x14ac:dyDescent="0.35">
      <c r="A570" s="1">
        <v>43875</v>
      </c>
      <c r="B570" t="s">
        <v>17</v>
      </c>
      <c r="C570" t="s">
        <v>8</v>
      </c>
      <c r="D570" t="s">
        <v>9</v>
      </c>
      <c r="E570">
        <v>25872</v>
      </c>
      <c r="F570" t="str">
        <f>INDEX([1]Store_Code!$A$2:$A$10,MATCH(B570,[1]Store_Code!$B$2:$B$10,0))</f>
        <v>Stirling</v>
      </c>
      <c r="G570">
        <v>21</v>
      </c>
    </row>
    <row r="571" spans="1:7" x14ac:dyDescent="0.35">
      <c r="A571" s="1">
        <v>43870</v>
      </c>
      <c r="B571" t="s">
        <v>5</v>
      </c>
      <c r="C571" t="s">
        <v>8</v>
      </c>
      <c r="D571" t="s">
        <v>9</v>
      </c>
      <c r="E571">
        <v>25835</v>
      </c>
      <c r="F571" t="str">
        <f>INDEX([1]Store_Code!$A$2:$A$10,MATCH(B571,[1]Store_Code!$B$2:$B$10,0))</f>
        <v>Perth</v>
      </c>
      <c r="G571">
        <v>19</v>
      </c>
    </row>
    <row r="572" spans="1:7" x14ac:dyDescent="0.35">
      <c r="A572" s="1">
        <v>43837</v>
      </c>
      <c r="B572" t="s">
        <v>18</v>
      </c>
      <c r="C572" t="s">
        <v>10</v>
      </c>
      <c r="D572" t="s">
        <v>7</v>
      </c>
      <c r="E572">
        <v>25782</v>
      </c>
      <c r="F572" t="str">
        <f>INDEX([1]Store_Code!$A$2:$A$10,MATCH(B572,[1]Store_Code!$B$2:$B$10,0))</f>
        <v>Edinburgh</v>
      </c>
      <c r="G572">
        <f>INDEX([1]Store_Size!$B$2:D$10,MATCH(F572,[1]Store_Size!$A$2:$A$10,0),MATCH(C572,[1]Store_Size!$B$1:$D$1,0))</f>
        <v>24</v>
      </c>
    </row>
    <row r="573" spans="1:7" x14ac:dyDescent="0.35">
      <c r="A573" s="1">
        <v>43850</v>
      </c>
      <c r="B573" t="s">
        <v>5</v>
      </c>
      <c r="C573" t="s">
        <v>8</v>
      </c>
      <c r="D573" t="s">
        <v>9</v>
      </c>
      <c r="E573">
        <v>25763</v>
      </c>
      <c r="F573" t="str">
        <f>INDEX([1]Store_Code!$A$2:$A$10,MATCH(B573,[1]Store_Code!$B$2:$B$10,0))</f>
        <v>Perth</v>
      </c>
      <c r="G573">
        <v>19</v>
      </c>
    </row>
    <row r="574" spans="1:7" x14ac:dyDescent="0.35">
      <c r="A574" s="1">
        <v>43885</v>
      </c>
      <c r="B574" t="s">
        <v>17</v>
      </c>
      <c r="C574" t="s">
        <v>8</v>
      </c>
      <c r="D574" t="s">
        <v>9</v>
      </c>
      <c r="E574">
        <v>25574</v>
      </c>
      <c r="F574" t="str">
        <f>INDEX([1]Store_Code!$A$2:$A$10,MATCH(B574,[1]Store_Code!$B$2:$B$10,0))</f>
        <v>Stirling</v>
      </c>
      <c r="G574">
        <v>21</v>
      </c>
    </row>
    <row r="575" spans="1:7" x14ac:dyDescent="0.35">
      <c r="A575" s="1">
        <v>43833</v>
      </c>
      <c r="B575" t="s">
        <v>17</v>
      </c>
      <c r="C575" t="s">
        <v>8</v>
      </c>
      <c r="D575" t="s">
        <v>7</v>
      </c>
      <c r="E575">
        <v>25491</v>
      </c>
      <c r="F575" t="str">
        <f>INDEX([1]Store_Code!$A$2:$A$10,MATCH(B575,[1]Store_Code!$B$2:$B$10,0))</f>
        <v>Stirling</v>
      </c>
      <c r="G575">
        <v>21</v>
      </c>
    </row>
    <row r="576" spans="1:7" x14ac:dyDescent="0.35">
      <c r="A576" s="1">
        <v>43834</v>
      </c>
      <c r="B576" t="s">
        <v>17</v>
      </c>
      <c r="C576" t="s">
        <v>8</v>
      </c>
      <c r="D576" t="s">
        <v>7</v>
      </c>
      <c r="E576">
        <v>25485</v>
      </c>
      <c r="F576" t="str">
        <f>INDEX([1]Store_Code!$A$2:$A$10,MATCH(B576,[1]Store_Code!$B$2:$B$10,0))</f>
        <v>Stirling</v>
      </c>
      <c r="G576">
        <v>21</v>
      </c>
    </row>
    <row r="577" spans="1:7" x14ac:dyDescent="0.35">
      <c r="A577" s="1">
        <v>43851</v>
      </c>
      <c r="B577" t="s">
        <v>17</v>
      </c>
      <c r="C577" t="s">
        <v>8</v>
      </c>
      <c r="D577" t="s">
        <v>9</v>
      </c>
      <c r="E577">
        <v>25455</v>
      </c>
      <c r="F577" t="str">
        <f>INDEX([1]Store_Code!$A$2:$A$10,MATCH(B577,[1]Store_Code!$B$2:$B$10,0))</f>
        <v>Stirling</v>
      </c>
      <c r="G577">
        <v>21</v>
      </c>
    </row>
    <row r="578" spans="1:7" x14ac:dyDescent="0.35">
      <c r="A578" s="1">
        <v>43860</v>
      </c>
      <c r="B578" t="s">
        <v>17</v>
      </c>
      <c r="C578" t="s">
        <v>8</v>
      </c>
      <c r="D578" t="s">
        <v>9</v>
      </c>
      <c r="E578">
        <v>25432</v>
      </c>
      <c r="F578" t="str">
        <f>INDEX([1]Store_Code!$A$2:$A$10,MATCH(B578,[1]Store_Code!$B$2:$B$10,0))</f>
        <v>Stirling</v>
      </c>
      <c r="G578">
        <v>21</v>
      </c>
    </row>
    <row r="579" spans="1:7" x14ac:dyDescent="0.35">
      <c r="A579" s="1">
        <v>43893</v>
      </c>
      <c r="B579" t="s">
        <v>17</v>
      </c>
      <c r="C579" t="s">
        <v>8</v>
      </c>
      <c r="D579" t="s">
        <v>9</v>
      </c>
      <c r="E579">
        <v>25405</v>
      </c>
      <c r="F579" t="str">
        <f>INDEX([1]Store_Code!$A$2:$A$10,MATCH(B579,[1]Store_Code!$B$2:$B$10,0))</f>
        <v>Stirling</v>
      </c>
      <c r="G579">
        <v>21</v>
      </c>
    </row>
    <row r="580" spans="1:7" x14ac:dyDescent="0.35">
      <c r="A580" s="1">
        <v>43831</v>
      </c>
      <c r="B580" t="s">
        <v>18</v>
      </c>
      <c r="C580" t="s">
        <v>10</v>
      </c>
      <c r="D580" t="s">
        <v>7</v>
      </c>
      <c r="E580">
        <v>25391</v>
      </c>
      <c r="F580" t="str">
        <f>INDEX([1]Store_Code!$A$2:$A$10,MATCH(B580,[1]Store_Code!$B$2:$B$10,0))</f>
        <v>Edinburgh</v>
      </c>
      <c r="G580">
        <v>24</v>
      </c>
    </row>
    <row r="581" spans="1:7" x14ac:dyDescent="0.35">
      <c r="A581" s="1">
        <v>43878</v>
      </c>
      <c r="B581" t="s">
        <v>5</v>
      </c>
      <c r="C581" t="s">
        <v>8</v>
      </c>
      <c r="D581" t="s">
        <v>9</v>
      </c>
      <c r="E581">
        <v>25378</v>
      </c>
      <c r="F581" t="str">
        <f>INDEX([1]Store_Code!$A$2:$A$10,MATCH(B581,[1]Store_Code!$B$2:$B$10,0))</f>
        <v>Perth</v>
      </c>
      <c r="G581">
        <v>19</v>
      </c>
    </row>
    <row r="582" spans="1:7" x14ac:dyDescent="0.35">
      <c r="A582" s="1">
        <v>43903</v>
      </c>
      <c r="B582" t="s">
        <v>17</v>
      </c>
      <c r="C582" t="s">
        <v>8</v>
      </c>
      <c r="D582" t="s">
        <v>7</v>
      </c>
      <c r="E582">
        <v>25310</v>
      </c>
      <c r="F582" t="str">
        <f>INDEX([1]Store_Code!$A$2:$A$10,MATCH(B582,[1]Store_Code!$B$2:$B$10,0))</f>
        <v>Stirling</v>
      </c>
      <c r="G582">
        <v>21</v>
      </c>
    </row>
    <row r="583" spans="1:7" x14ac:dyDescent="0.35">
      <c r="A583" s="1">
        <v>43880</v>
      </c>
      <c r="B583" t="s">
        <v>17</v>
      </c>
      <c r="C583" t="s">
        <v>8</v>
      </c>
      <c r="D583" t="s">
        <v>9</v>
      </c>
      <c r="E583">
        <v>25289</v>
      </c>
      <c r="F583" t="str">
        <f>INDEX([1]Store_Code!$A$2:$A$10,MATCH(B583,[1]Store_Code!$B$2:$B$10,0))</f>
        <v>Stirling</v>
      </c>
      <c r="G583">
        <v>21</v>
      </c>
    </row>
    <row r="584" spans="1:7" x14ac:dyDescent="0.35">
      <c r="A584" s="1">
        <v>43869</v>
      </c>
      <c r="B584" t="s">
        <v>5</v>
      </c>
      <c r="C584" t="s">
        <v>8</v>
      </c>
      <c r="D584" t="s">
        <v>9</v>
      </c>
      <c r="E584">
        <v>25284</v>
      </c>
      <c r="F584" t="str">
        <f>INDEX([1]Store_Code!$A$2:$A$10,MATCH(B584,[1]Store_Code!$B$2:$B$10,0))</f>
        <v>Perth</v>
      </c>
      <c r="G584">
        <v>19</v>
      </c>
    </row>
    <row r="585" spans="1:7" x14ac:dyDescent="0.35">
      <c r="A585" s="1">
        <v>43914</v>
      </c>
      <c r="B585" t="s">
        <v>17</v>
      </c>
      <c r="C585" t="s">
        <v>8</v>
      </c>
      <c r="D585" t="s">
        <v>7</v>
      </c>
      <c r="E585">
        <v>25281</v>
      </c>
      <c r="F585" t="str">
        <f>INDEX([1]Store_Code!$A$2:$A$10,MATCH(B585,[1]Store_Code!$B$2:$B$10,0))</f>
        <v>Stirling</v>
      </c>
      <c r="G585">
        <v>21</v>
      </c>
    </row>
    <row r="586" spans="1:7" x14ac:dyDescent="0.35">
      <c r="A586" s="1">
        <v>43903</v>
      </c>
      <c r="B586" t="s">
        <v>5</v>
      </c>
      <c r="C586" t="s">
        <v>8</v>
      </c>
      <c r="D586" t="s">
        <v>7</v>
      </c>
      <c r="E586">
        <v>25261</v>
      </c>
      <c r="F586" t="str">
        <f>INDEX([1]Store_Code!$A$2:$A$10,MATCH(B586,[1]Store_Code!$B$2:$B$10,0))</f>
        <v>Perth</v>
      </c>
      <c r="G586">
        <v>19</v>
      </c>
    </row>
    <row r="587" spans="1:7" x14ac:dyDescent="0.35">
      <c r="A587" s="1">
        <v>43881</v>
      </c>
      <c r="B587" t="s">
        <v>5</v>
      </c>
      <c r="C587" t="s">
        <v>8</v>
      </c>
      <c r="D587" t="s">
        <v>9</v>
      </c>
      <c r="E587">
        <v>25218</v>
      </c>
      <c r="F587" t="str">
        <f>INDEX([1]Store_Code!$A$2:$A$10,MATCH(B587,[1]Store_Code!$B$2:$B$10,0))</f>
        <v>Perth</v>
      </c>
      <c r="G587">
        <v>19</v>
      </c>
    </row>
    <row r="588" spans="1:7" x14ac:dyDescent="0.35">
      <c r="A588" s="1">
        <v>43884</v>
      </c>
      <c r="B588" t="s">
        <v>17</v>
      </c>
      <c r="C588" t="s">
        <v>8</v>
      </c>
      <c r="D588" t="s">
        <v>9</v>
      </c>
      <c r="E588">
        <v>25044</v>
      </c>
      <c r="F588" t="str">
        <f>INDEX([1]Store_Code!$A$2:$A$10,MATCH(B588,[1]Store_Code!$B$2:$B$10,0))</f>
        <v>Stirling</v>
      </c>
      <c r="G588">
        <v>21</v>
      </c>
    </row>
    <row r="589" spans="1:7" x14ac:dyDescent="0.35">
      <c r="A589" s="1">
        <v>43861</v>
      </c>
      <c r="B589" t="s">
        <v>17</v>
      </c>
      <c r="C589" t="s">
        <v>8</v>
      </c>
      <c r="D589" t="s">
        <v>9</v>
      </c>
      <c r="E589">
        <v>24959</v>
      </c>
      <c r="F589" t="str">
        <f>INDEX([1]Store_Code!$A$2:$A$10,MATCH(B589,[1]Store_Code!$B$2:$B$10,0))</f>
        <v>Stirling</v>
      </c>
      <c r="G589">
        <v>21</v>
      </c>
    </row>
    <row r="590" spans="1:7" x14ac:dyDescent="0.35">
      <c r="A590" s="1">
        <v>43842</v>
      </c>
      <c r="B590" t="s">
        <v>14</v>
      </c>
      <c r="C590" t="s">
        <v>10</v>
      </c>
      <c r="D590" t="s">
        <v>7</v>
      </c>
      <c r="E590">
        <v>24878</v>
      </c>
      <c r="F590" t="str">
        <f>INDEX([1]Store_Code!$A$2:$A$10,MATCH(B590,[1]Store_Code!$B$2:$B$10,0))</f>
        <v xml:space="preserve">Glasgow </v>
      </c>
      <c r="G590">
        <v>26</v>
      </c>
    </row>
    <row r="591" spans="1:7" x14ac:dyDescent="0.35">
      <c r="A591" s="1">
        <v>43919</v>
      </c>
      <c r="B591" t="s">
        <v>5</v>
      </c>
      <c r="C591" t="s">
        <v>8</v>
      </c>
      <c r="D591" t="s">
        <v>9</v>
      </c>
      <c r="E591">
        <v>24803</v>
      </c>
      <c r="F591" t="str">
        <f>INDEX([1]Store_Code!$A$2:$A$10,MATCH(B591,[1]Store_Code!$B$2:$B$10,0))</f>
        <v>Perth</v>
      </c>
      <c r="G591">
        <v>19</v>
      </c>
    </row>
    <row r="592" spans="1:7" x14ac:dyDescent="0.35">
      <c r="A592" s="1">
        <v>43838</v>
      </c>
      <c r="B592" t="s">
        <v>14</v>
      </c>
      <c r="C592" t="s">
        <v>10</v>
      </c>
      <c r="D592" t="s">
        <v>7</v>
      </c>
      <c r="E592">
        <v>24792</v>
      </c>
      <c r="F592" t="str">
        <f>INDEX([1]Store_Code!$A$2:$A$10,MATCH(B592,[1]Store_Code!$B$2:$B$10,0))</f>
        <v xml:space="preserve">Glasgow </v>
      </c>
      <c r="G592">
        <v>26</v>
      </c>
    </row>
    <row r="593" spans="1:7" x14ac:dyDescent="0.35">
      <c r="A593" s="1">
        <v>43865</v>
      </c>
      <c r="B593" t="s">
        <v>5</v>
      </c>
      <c r="C593" t="s">
        <v>8</v>
      </c>
      <c r="D593" t="s">
        <v>7</v>
      </c>
      <c r="E593">
        <v>24790</v>
      </c>
      <c r="F593" t="str">
        <f>INDEX([1]Store_Code!$A$2:$A$10,MATCH(B593,[1]Store_Code!$B$2:$B$10,0))</f>
        <v>Perth</v>
      </c>
      <c r="G593">
        <v>19</v>
      </c>
    </row>
    <row r="594" spans="1:7" x14ac:dyDescent="0.35">
      <c r="A594" s="1">
        <v>43917</v>
      </c>
      <c r="B594" t="s">
        <v>5</v>
      </c>
      <c r="C594" t="s">
        <v>8</v>
      </c>
      <c r="D594" t="s">
        <v>9</v>
      </c>
      <c r="E594">
        <v>24728</v>
      </c>
      <c r="F594" t="str">
        <f>INDEX([1]Store_Code!$A$2:$A$10,MATCH(B594,[1]Store_Code!$B$2:$B$10,0))</f>
        <v>Perth</v>
      </c>
      <c r="G594">
        <v>19</v>
      </c>
    </row>
    <row r="595" spans="1:7" x14ac:dyDescent="0.35">
      <c r="A595" s="1">
        <v>43868</v>
      </c>
      <c r="B595" t="s">
        <v>17</v>
      </c>
      <c r="C595" t="s">
        <v>8</v>
      </c>
      <c r="D595" t="s">
        <v>9</v>
      </c>
      <c r="E595">
        <v>24712</v>
      </c>
      <c r="F595" t="str">
        <f>INDEX([1]Store_Code!$A$2:$A$10,MATCH(B595,[1]Store_Code!$B$2:$B$10,0))</f>
        <v>Stirling</v>
      </c>
      <c r="G595">
        <v>21</v>
      </c>
    </row>
    <row r="596" spans="1:7" x14ac:dyDescent="0.35">
      <c r="A596" s="1">
        <v>43837</v>
      </c>
      <c r="B596" t="s">
        <v>17</v>
      </c>
      <c r="C596" t="s">
        <v>8</v>
      </c>
      <c r="D596" t="s">
        <v>7</v>
      </c>
      <c r="E596">
        <v>24542</v>
      </c>
      <c r="F596" t="str">
        <f>INDEX([1]Store_Code!$A$2:$A$10,MATCH(B596,[1]Store_Code!$B$2:$B$10,0))</f>
        <v>Stirling</v>
      </c>
      <c r="G596">
        <v>21</v>
      </c>
    </row>
    <row r="597" spans="1:7" x14ac:dyDescent="0.35">
      <c r="A597" s="1">
        <v>43845</v>
      </c>
      <c r="B597" t="s">
        <v>14</v>
      </c>
      <c r="C597" t="s">
        <v>10</v>
      </c>
      <c r="D597" t="s">
        <v>7</v>
      </c>
      <c r="E597">
        <v>24527</v>
      </c>
      <c r="F597" t="str">
        <f>INDEX([1]Store_Code!$A$2:$A$10,MATCH(B597,[1]Store_Code!$B$2:$B$10,0))</f>
        <v xml:space="preserve">Glasgow </v>
      </c>
      <c r="G597">
        <v>26</v>
      </c>
    </row>
    <row r="598" spans="1:7" x14ac:dyDescent="0.35">
      <c r="A598" s="1">
        <v>43855</v>
      </c>
      <c r="B598" t="s">
        <v>5</v>
      </c>
      <c r="C598" t="s">
        <v>8</v>
      </c>
      <c r="D598" t="s">
        <v>9</v>
      </c>
      <c r="E598">
        <v>24486</v>
      </c>
      <c r="F598" t="str">
        <f>INDEX([1]Store_Code!$A$2:$A$10,MATCH(B598,[1]Store_Code!$B$2:$B$10,0))</f>
        <v>Perth</v>
      </c>
      <c r="G598">
        <v>19</v>
      </c>
    </row>
    <row r="599" spans="1:7" x14ac:dyDescent="0.35">
      <c r="A599" s="1">
        <v>43838</v>
      </c>
      <c r="B599" t="s">
        <v>17</v>
      </c>
      <c r="C599" t="s">
        <v>8</v>
      </c>
      <c r="D599" t="s">
        <v>7</v>
      </c>
      <c r="E599">
        <v>24428</v>
      </c>
      <c r="F599" t="str">
        <f>INDEX([1]Store_Code!$A$2:$A$10,MATCH(B599,[1]Store_Code!$B$2:$B$10,0))</f>
        <v>Stirling</v>
      </c>
      <c r="G599">
        <v>21</v>
      </c>
    </row>
    <row r="600" spans="1:7" x14ac:dyDescent="0.35">
      <c r="A600" s="1">
        <v>43835</v>
      </c>
      <c r="B600" t="s">
        <v>14</v>
      </c>
      <c r="C600" t="s">
        <v>10</v>
      </c>
      <c r="D600" t="s">
        <v>7</v>
      </c>
      <c r="E600">
        <v>24388</v>
      </c>
      <c r="F600" t="str">
        <f>INDEX([1]Store_Code!$A$2:$A$10,MATCH(B600,[1]Store_Code!$B$2:$B$10,0))</f>
        <v xml:space="preserve">Glasgow </v>
      </c>
      <c r="G600">
        <v>26</v>
      </c>
    </row>
    <row r="601" spans="1:7" x14ac:dyDescent="0.35">
      <c r="A601" s="1">
        <v>43909</v>
      </c>
      <c r="B601" t="s">
        <v>5</v>
      </c>
      <c r="C601" t="s">
        <v>8</v>
      </c>
      <c r="D601" t="s">
        <v>7</v>
      </c>
      <c r="E601">
        <v>24388</v>
      </c>
      <c r="F601" t="str">
        <f>INDEX([1]Store_Code!$A$2:$A$10,MATCH(B601,[1]Store_Code!$B$2:$B$10,0))</f>
        <v>Perth</v>
      </c>
      <c r="G601">
        <v>19</v>
      </c>
    </row>
    <row r="602" spans="1:7" x14ac:dyDescent="0.35">
      <c r="A602" s="1">
        <v>43909</v>
      </c>
      <c r="B602" t="s">
        <v>17</v>
      </c>
      <c r="C602" t="s">
        <v>8</v>
      </c>
      <c r="D602" t="s">
        <v>7</v>
      </c>
      <c r="E602">
        <v>24382</v>
      </c>
      <c r="F602" t="str">
        <f>INDEX([1]Store_Code!$A$2:$A$10,MATCH(B602,[1]Store_Code!$B$2:$B$10,0))</f>
        <v>Stirling</v>
      </c>
      <c r="G602">
        <v>21</v>
      </c>
    </row>
    <row r="603" spans="1:7" x14ac:dyDescent="0.35">
      <c r="A603" s="1">
        <v>43875</v>
      </c>
      <c r="B603" t="s">
        <v>5</v>
      </c>
      <c r="C603" t="s">
        <v>8</v>
      </c>
      <c r="D603" t="s">
        <v>9</v>
      </c>
      <c r="E603">
        <v>24350</v>
      </c>
      <c r="F603" t="str">
        <f>INDEX([1]Store_Code!$A$2:$A$10,MATCH(B603,[1]Store_Code!$B$2:$B$10,0))</f>
        <v>Perth</v>
      </c>
      <c r="G603">
        <v>19</v>
      </c>
    </row>
    <row r="604" spans="1:7" x14ac:dyDescent="0.35">
      <c r="A604" s="1">
        <v>43836</v>
      </c>
      <c r="B604" t="s">
        <v>17</v>
      </c>
      <c r="C604" t="s">
        <v>8</v>
      </c>
      <c r="D604" t="s">
        <v>7</v>
      </c>
      <c r="E604">
        <v>24239</v>
      </c>
      <c r="F604" t="str">
        <f>INDEX([1]Store_Code!$A$2:$A$10,MATCH(B604,[1]Store_Code!$B$2:$B$10,0))</f>
        <v>Stirling</v>
      </c>
      <c r="G604">
        <v>21</v>
      </c>
    </row>
    <row r="605" spans="1:7" x14ac:dyDescent="0.35">
      <c r="A605" s="1">
        <v>43848</v>
      </c>
      <c r="B605" t="s">
        <v>17</v>
      </c>
      <c r="C605" t="s">
        <v>8</v>
      </c>
      <c r="D605" t="s">
        <v>9</v>
      </c>
      <c r="E605">
        <v>24117</v>
      </c>
      <c r="F605" t="str">
        <f>INDEX([1]Store_Code!$A$2:$A$10,MATCH(B605,[1]Store_Code!$B$2:$B$10,0))</f>
        <v>Stirling</v>
      </c>
      <c r="G605">
        <v>21</v>
      </c>
    </row>
    <row r="606" spans="1:7" x14ac:dyDescent="0.35">
      <c r="A606" s="1">
        <v>43885</v>
      </c>
      <c r="B606" t="s">
        <v>5</v>
      </c>
      <c r="C606" t="s">
        <v>8</v>
      </c>
      <c r="D606" t="s">
        <v>9</v>
      </c>
      <c r="E606">
        <v>24069</v>
      </c>
      <c r="F606" t="str">
        <f>INDEX([1]Store_Code!$A$2:$A$10,MATCH(B606,[1]Store_Code!$B$2:$B$10,0))</f>
        <v>Perth</v>
      </c>
      <c r="G606">
        <v>19</v>
      </c>
    </row>
    <row r="607" spans="1:7" x14ac:dyDescent="0.35">
      <c r="A607" s="1">
        <v>43904</v>
      </c>
      <c r="B607" t="s">
        <v>5</v>
      </c>
      <c r="C607" t="s">
        <v>8</v>
      </c>
      <c r="D607" t="s">
        <v>7</v>
      </c>
      <c r="E607">
        <v>24043</v>
      </c>
      <c r="F607" t="str">
        <f>INDEX([1]Store_Code!$A$2:$A$10,MATCH(B607,[1]Store_Code!$B$2:$B$10,0))</f>
        <v>Perth</v>
      </c>
      <c r="G607">
        <v>19</v>
      </c>
    </row>
    <row r="608" spans="1:7" x14ac:dyDescent="0.35">
      <c r="A608" s="1">
        <v>43904</v>
      </c>
      <c r="B608" t="s">
        <v>17</v>
      </c>
      <c r="C608" t="s">
        <v>8</v>
      </c>
      <c r="D608" t="s">
        <v>7</v>
      </c>
      <c r="E608">
        <v>24016</v>
      </c>
      <c r="F608" t="str">
        <f>INDEX([1]Store_Code!$A$2:$A$10,MATCH(B608,[1]Store_Code!$B$2:$B$10,0))</f>
        <v>Stirling</v>
      </c>
      <c r="G608">
        <v>21</v>
      </c>
    </row>
    <row r="609" spans="1:7" x14ac:dyDescent="0.35">
      <c r="A609" s="1">
        <v>43851</v>
      </c>
      <c r="B609" t="s">
        <v>5</v>
      </c>
      <c r="C609" t="s">
        <v>8</v>
      </c>
      <c r="D609" t="s">
        <v>9</v>
      </c>
      <c r="E609">
        <v>23957</v>
      </c>
      <c r="F609" t="str">
        <f>INDEX([1]Store_Code!$A$2:$A$10,MATCH(B609,[1]Store_Code!$B$2:$B$10,0))</f>
        <v>Perth</v>
      </c>
      <c r="G609">
        <v>19</v>
      </c>
    </row>
    <row r="610" spans="1:7" x14ac:dyDescent="0.35">
      <c r="A610" s="1">
        <v>43860</v>
      </c>
      <c r="B610" t="s">
        <v>5</v>
      </c>
      <c r="C610" t="s">
        <v>8</v>
      </c>
      <c r="D610" t="s">
        <v>7</v>
      </c>
      <c r="E610">
        <v>23936</v>
      </c>
      <c r="F610" t="str">
        <f>INDEX([1]Store_Code!$A$2:$A$10,MATCH(B610,[1]Store_Code!$B$2:$B$10,0))</f>
        <v>Perth</v>
      </c>
      <c r="G610">
        <v>19</v>
      </c>
    </row>
    <row r="611" spans="1:7" x14ac:dyDescent="0.35">
      <c r="A611" s="1">
        <v>43893</v>
      </c>
      <c r="B611" t="s">
        <v>5</v>
      </c>
      <c r="C611" t="s">
        <v>8</v>
      </c>
      <c r="D611" t="s">
        <v>9</v>
      </c>
      <c r="E611">
        <v>23911</v>
      </c>
      <c r="F611" t="str">
        <f>INDEX([1]Store_Code!$A$2:$A$10,MATCH(B611,[1]Store_Code!$B$2:$B$10,0))</f>
        <v>Perth</v>
      </c>
      <c r="G611">
        <v>19</v>
      </c>
    </row>
    <row r="612" spans="1:7" x14ac:dyDescent="0.35">
      <c r="A612" s="1">
        <v>43877</v>
      </c>
      <c r="B612" t="s">
        <v>17</v>
      </c>
      <c r="C612" t="s">
        <v>8</v>
      </c>
      <c r="D612" t="s">
        <v>9</v>
      </c>
      <c r="E612">
        <v>23876</v>
      </c>
      <c r="F612" t="str">
        <f>INDEX([1]Store_Code!$A$2:$A$10,MATCH(B612,[1]Store_Code!$B$2:$B$10,0))</f>
        <v>Stirling</v>
      </c>
      <c r="G612">
        <v>21</v>
      </c>
    </row>
    <row r="613" spans="1:7" x14ac:dyDescent="0.35">
      <c r="A613" s="1">
        <v>43833</v>
      </c>
      <c r="B613" t="s">
        <v>5</v>
      </c>
      <c r="C613" t="s">
        <v>8</v>
      </c>
      <c r="D613" t="s">
        <v>9</v>
      </c>
      <c r="E613">
        <v>23813</v>
      </c>
      <c r="F613" t="str">
        <f>INDEX([1]Store_Code!$A$2:$A$10,MATCH(B613,[1]Store_Code!$B$2:$B$10,0))</f>
        <v>Perth</v>
      </c>
      <c r="G613">
        <v>19</v>
      </c>
    </row>
    <row r="614" spans="1:7" x14ac:dyDescent="0.35">
      <c r="A614" s="1">
        <v>43874</v>
      </c>
      <c r="B614" t="s">
        <v>17</v>
      </c>
      <c r="C614" t="s">
        <v>8</v>
      </c>
      <c r="D614" t="s">
        <v>9</v>
      </c>
      <c r="E614">
        <v>23811</v>
      </c>
      <c r="F614" t="str">
        <f>INDEX([1]Store_Code!$A$2:$A$10,MATCH(B614,[1]Store_Code!$B$2:$B$10,0))</f>
        <v>Stirling</v>
      </c>
      <c r="G614">
        <v>21</v>
      </c>
    </row>
    <row r="615" spans="1:7" x14ac:dyDescent="0.35">
      <c r="A615" s="1">
        <v>43834</v>
      </c>
      <c r="B615" t="s">
        <v>5</v>
      </c>
      <c r="C615" t="s">
        <v>8</v>
      </c>
      <c r="D615" t="s">
        <v>9</v>
      </c>
      <c r="E615">
        <v>23808</v>
      </c>
      <c r="F615" t="str">
        <f>INDEX([1]Store_Code!$A$2:$A$10,MATCH(B615,[1]Store_Code!$B$2:$B$10,0))</f>
        <v>Perth</v>
      </c>
      <c r="G615">
        <v>19</v>
      </c>
    </row>
    <row r="616" spans="1:7" x14ac:dyDescent="0.35">
      <c r="A616" s="1">
        <v>43880</v>
      </c>
      <c r="B616" t="s">
        <v>5</v>
      </c>
      <c r="C616" t="s">
        <v>8</v>
      </c>
      <c r="D616" t="s">
        <v>9</v>
      </c>
      <c r="E616">
        <v>23802</v>
      </c>
      <c r="F616" t="str">
        <f>INDEX([1]Store_Code!$A$2:$A$10,MATCH(B616,[1]Store_Code!$B$2:$B$10,0))</f>
        <v>Perth</v>
      </c>
      <c r="G616">
        <v>19</v>
      </c>
    </row>
    <row r="617" spans="1:7" x14ac:dyDescent="0.35">
      <c r="A617" s="1">
        <v>43883</v>
      </c>
      <c r="B617" t="s">
        <v>14</v>
      </c>
      <c r="C617" t="s">
        <v>6</v>
      </c>
      <c r="D617" t="s">
        <v>9</v>
      </c>
      <c r="E617">
        <v>23761</v>
      </c>
      <c r="F617" t="str">
        <f>INDEX([1]Store_Code!$A$2:$A$10,MATCH(B617,[1]Store_Code!$B$2:$B$10,0))</f>
        <v xml:space="preserve">Glasgow </v>
      </c>
      <c r="G617">
        <v>31</v>
      </c>
    </row>
    <row r="618" spans="1:7" x14ac:dyDescent="0.35">
      <c r="A618" s="1">
        <v>43850</v>
      </c>
      <c r="B618" t="s">
        <v>14</v>
      </c>
      <c r="C618" t="s">
        <v>6</v>
      </c>
      <c r="D618" t="s">
        <v>9</v>
      </c>
      <c r="E618">
        <v>23750</v>
      </c>
      <c r="F618" t="str">
        <f>INDEX([1]Store_Code!$A$2:$A$10,MATCH(B618,[1]Store_Code!$B$2:$B$10,0))</f>
        <v xml:space="preserve">Glasgow </v>
      </c>
      <c r="G618">
        <v>31</v>
      </c>
    </row>
    <row r="619" spans="1:7" x14ac:dyDescent="0.35">
      <c r="A619" s="1">
        <v>43885</v>
      </c>
      <c r="B619" t="s">
        <v>14</v>
      </c>
      <c r="C619" t="s">
        <v>6</v>
      </c>
      <c r="D619" t="s">
        <v>9</v>
      </c>
      <c r="E619">
        <v>23699</v>
      </c>
      <c r="F619" t="str">
        <f>INDEX([1]Store_Code!$A$2:$A$10,MATCH(B619,[1]Store_Code!$B$2:$B$10,0))</f>
        <v xml:space="preserve">Glasgow </v>
      </c>
      <c r="G619">
        <v>31</v>
      </c>
    </row>
    <row r="620" spans="1:7" x14ac:dyDescent="0.35">
      <c r="A620" s="1">
        <v>43891</v>
      </c>
      <c r="B620" t="s">
        <v>14</v>
      </c>
      <c r="C620" t="s">
        <v>6</v>
      </c>
      <c r="D620" t="s">
        <v>9</v>
      </c>
      <c r="E620">
        <v>23699</v>
      </c>
      <c r="F620" t="str">
        <f>INDEX([1]Store_Code!$A$2:$A$10,MATCH(B620,[1]Store_Code!$B$2:$B$10,0))</f>
        <v xml:space="preserve">Glasgow </v>
      </c>
      <c r="G620">
        <v>31</v>
      </c>
    </row>
    <row r="621" spans="1:7" x14ac:dyDescent="0.35">
      <c r="A621" s="1">
        <v>43880</v>
      </c>
      <c r="B621" t="s">
        <v>14</v>
      </c>
      <c r="C621" t="s">
        <v>6</v>
      </c>
      <c r="D621" t="s">
        <v>9</v>
      </c>
      <c r="E621">
        <v>23664</v>
      </c>
      <c r="F621" t="str">
        <f>INDEX([1]Store_Code!$A$2:$A$10,MATCH(B621,[1]Store_Code!$B$2:$B$10,0))</f>
        <v xml:space="preserve">Glasgow </v>
      </c>
      <c r="G621">
        <v>31</v>
      </c>
    </row>
    <row r="622" spans="1:7" x14ac:dyDescent="0.35">
      <c r="A622" s="1">
        <v>43856</v>
      </c>
      <c r="B622" t="s">
        <v>14</v>
      </c>
      <c r="C622" t="s">
        <v>6</v>
      </c>
      <c r="D622" t="s">
        <v>9</v>
      </c>
      <c r="E622">
        <v>23651</v>
      </c>
      <c r="F622" t="str">
        <f>INDEX([1]Store_Code!$A$2:$A$10,MATCH(B622,[1]Store_Code!$B$2:$B$10,0))</f>
        <v xml:space="preserve">Glasgow </v>
      </c>
      <c r="G622">
        <v>31</v>
      </c>
    </row>
    <row r="623" spans="1:7" x14ac:dyDescent="0.35">
      <c r="A623" s="1">
        <v>43831</v>
      </c>
      <c r="B623" t="s">
        <v>17</v>
      </c>
      <c r="C623" t="s">
        <v>8</v>
      </c>
      <c r="D623" t="s">
        <v>7</v>
      </c>
      <c r="E623">
        <v>23595</v>
      </c>
      <c r="F623" t="str">
        <f>INDEX([1]Store_Code!$A$2:$A$10,MATCH(B623,[1]Store_Code!$B$2:$B$10,0))</f>
        <v>Stirling</v>
      </c>
      <c r="G623">
        <v>21</v>
      </c>
    </row>
    <row r="624" spans="1:7" x14ac:dyDescent="0.35">
      <c r="A624" s="1">
        <v>43884</v>
      </c>
      <c r="B624" t="s">
        <v>5</v>
      </c>
      <c r="C624" t="s">
        <v>8</v>
      </c>
      <c r="D624" t="s">
        <v>9</v>
      </c>
      <c r="E624">
        <v>23571</v>
      </c>
      <c r="F624" t="str">
        <f>INDEX([1]Store_Code!$A$2:$A$10,MATCH(B624,[1]Store_Code!$B$2:$B$10,0))</f>
        <v>Perth</v>
      </c>
      <c r="G624">
        <v>19</v>
      </c>
    </row>
    <row r="625" spans="1:7" x14ac:dyDescent="0.35">
      <c r="A625" s="1">
        <v>43862</v>
      </c>
      <c r="B625" t="s">
        <v>14</v>
      </c>
      <c r="C625" t="s">
        <v>6</v>
      </c>
      <c r="D625" t="s">
        <v>9</v>
      </c>
      <c r="E625">
        <v>23552</v>
      </c>
      <c r="F625" t="str">
        <f>INDEX([1]Store_Code!$A$2:$A$10,MATCH(B625,[1]Store_Code!$B$2:$B$10,0))</f>
        <v xml:space="preserve">Glasgow </v>
      </c>
      <c r="G625">
        <v>31</v>
      </c>
    </row>
    <row r="626" spans="1:7" x14ac:dyDescent="0.35">
      <c r="A626" s="1">
        <v>43869</v>
      </c>
      <c r="B626" t="s">
        <v>14</v>
      </c>
      <c r="C626" t="s">
        <v>6</v>
      </c>
      <c r="D626" t="s">
        <v>9</v>
      </c>
      <c r="E626">
        <v>23504</v>
      </c>
      <c r="F626" t="str">
        <f>INDEX([1]Store_Code!$A$2:$A$10,MATCH(B626,[1]Store_Code!$B$2:$B$10,0))</f>
        <v xml:space="preserve">Glasgow </v>
      </c>
      <c r="G626">
        <v>31</v>
      </c>
    </row>
    <row r="627" spans="1:7" x14ac:dyDescent="0.35">
      <c r="A627" s="1">
        <v>43861</v>
      </c>
      <c r="B627" t="s">
        <v>5</v>
      </c>
      <c r="C627" t="s">
        <v>8</v>
      </c>
      <c r="D627" t="s">
        <v>7</v>
      </c>
      <c r="E627">
        <v>23491</v>
      </c>
      <c r="F627" t="str">
        <f>INDEX([1]Store_Code!$A$2:$A$10,MATCH(B627,[1]Store_Code!$B$2:$B$10,0))</f>
        <v>Perth</v>
      </c>
      <c r="G627">
        <v>19</v>
      </c>
    </row>
    <row r="628" spans="1:7" x14ac:dyDescent="0.35">
      <c r="A628" s="1">
        <v>43851</v>
      </c>
      <c r="B628" t="s">
        <v>14</v>
      </c>
      <c r="C628" t="s">
        <v>6</v>
      </c>
      <c r="D628" t="s">
        <v>9</v>
      </c>
      <c r="E628">
        <v>23428</v>
      </c>
      <c r="F628" t="str">
        <f>INDEX([1]Store_Code!$A$2:$A$10,MATCH(B628,[1]Store_Code!$B$2:$B$10,0))</f>
        <v xml:space="preserve">Glasgow </v>
      </c>
      <c r="G628">
        <v>31</v>
      </c>
    </row>
    <row r="629" spans="1:7" x14ac:dyDescent="0.35">
      <c r="A629" s="1">
        <v>43864</v>
      </c>
      <c r="B629" t="s">
        <v>17</v>
      </c>
      <c r="C629" t="s">
        <v>8</v>
      </c>
      <c r="D629" t="s">
        <v>9</v>
      </c>
      <c r="E629">
        <v>23342</v>
      </c>
      <c r="F629" t="str">
        <f>INDEX([1]Store_Code!$A$2:$A$10,MATCH(B629,[1]Store_Code!$B$2:$B$10,0))</f>
        <v>Stirling</v>
      </c>
      <c r="G629">
        <v>21</v>
      </c>
    </row>
    <row r="630" spans="1:7" x14ac:dyDescent="0.35">
      <c r="A630" s="1">
        <v>43840</v>
      </c>
      <c r="B630" t="s">
        <v>14</v>
      </c>
      <c r="C630" t="s">
        <v>10</v>
      </c>
      <c r="D630" t="s">
        <v>7</v>
      </c>
      <c r="E630">
        <v>23332</v>
      </c>
      <c r="F630" t="str">
        <f>INDEX([1]Store_Code!$A$2:$A$10,MATCH(B630,[1]Store_Code!$B$2:$B$10,0))</f>
        <v xml:space="preserve">Glasgow </v>
      </c>
      <c r="G630">
        <v>26</v>
      </c>
    </row>
    <row r="631" spans="1:7" x14ac:dyDescent="0.35">
      <c r="A631" s="1">
        <v>43872</v>
      </c>
      <c r="B631" t="s">
        <v>14</v>
      </c>
      <c r="C631" t="s">
        <v>6</v>
      </c>
      <c r="D631" t="s">
        <v>9</v>
      </c>
      <c r="E631">
        <v>23323</v>
      </c>
      <c r="F631" t="str">
        <f>INDEX([1]Store_Code!$A$2:$A$10,MATCH(B631,[1]Store_Code!$B$2:$B$10,0))</f>
        <v xml:space="preserve">Glasgow </v>
      </c>
      <c r="G631">
        <v>31</v>
      </c>
    </row>
    <row r="632" spans="1:7" x14ac:dyDescent="0.35">
      <c r="A632" s="1">
        <v>43853</v>
      </c>
      <c r="B632" t="s">
        <v>14</v>
      </c>
      <c r="C632" t="s">
        <v>6</v>
      </c>
      <c r="D632" t="s">
        <v>9</v>
      </c>
      <c r="E632">
        <v>23290</v>
      </c>
      <c r="F632" t="str">
        <f>INDEX([1]Store_Code!$A$2:$A$10,MATCH(B632,[1]Store_Code!$B$2:$B$10,0))</f>
        <v xml:space="preserve">Glasgow </v>
      </c>
      <c r="G632">
        <v>31</v>
      </c>
    </row>
    <row r="633" spans="1:7" x14ac:dyDescent="0.35">
      <c r="A633" s="1">
        <v>43868</v>
      </c>
      <c r="B633" t="s">
        <v>5</v>
      </c>
      <c r="C633" t="s">
        <v>8</v>
      </c>
      <c r="D633" t="s">
        <v>9</v>
      </c>
      <c r="E633">
        <v>23259</v>
      </c>
      <c r="F633" t="str">
        <f>INDEX([1]Store_Code!$A$2:$A$10,MATCH(B633,[1]Store_Code!$B$2:$B$10,0))</f>
        <v>Perth</v>
      </c>
      <c r="G633">
        <v>19</v>
      </c>
    </row>
    <row r="634" spans="1:7" x14ac:dyDescent="0.35">
      <c r="A634" s="1">
        <v>43873</v>
      </c>
      <c r="B634" t="s">
        <v>14</v>
      </c>
      <c r="C634" t="s">
        <v>6</v>
      </c>
      <c r="D634" t="s">
        <v>9</v>
      </c>
      <c r="E634">
        <v>23201</v>
      </c>
      <c r="F634" t="str">
        <f>INDEX([1]Store_Code!$A$2:$A$10,MATCH(B634,[1]Store_Code!$B$2:$B$10,0))</f>
        <v xml:space="preserve">Glasgow </v>
      </c>
      <c r="G634">
        <v>31</v>
      </c>
    </row>
    <row r="635" spans="1:7" x14ac:dyDescent="0.35">
      <c r="A635" s="1">
        <v>43906</v>
      </c>
      <c r="B635" t="s">
        <v>15</v>
      </c>
      <c r="C635" t="s">
        <v>8</v>
      </c>
      <c r="D635" t="s">
        <v>7</v>
      </c>
      <c r="E635">
        <v>23183</v>
      </c>
      <c r="F635" t="str">
        <f>INDEX([1]Store_Code!$A$2:$A$10,MATCH(B635,[1]Store_Code!$B$2:$B$10,0))</f>
        <v>Dumfries</v>
      </c>
      <c r="G635">
        <v>18</v>
      </c>
    </row>
    <row r="636" spans="1:7" x14ac:dyDescent="0.35">
      <c r="A636" s="1">
        <v>43920</v>
      </c>
      <c r="B636" t="s">
        <v>14</v>
      </c>
      <c r="C636" t="s">
        <v>6</v>
      </c>
      <c r="D636" t="s">
        <v>9</v>
      </c>
      <c r="E636">
        <v>23171</v>
      </c>
      <c r="F636" t="str">
        <f>INDEX([1]Store_Code!$A$2:$A$10,MATCH(B636,[1]Store_Code!$B$2:$B$10,0))</f>
        <v xml:space="preserve">Glasgow </v>
      </c>
      <c r="G636">
        <v>31</v>
      </c>
    </row>
    <row r="637" spans="1:7" x14ac:dyDescent="0.35">
      <c r="A637" s="1">
        <v>43866</v>
      </c>
      <c r="B637" t="s">
        <v>14</v>
      </c>
      <c r="C637" t="s">
        <v>6</v>
      </c>
      <c r="D637" t="s">
        <v>9</v>
      </c>
      <c r="E637">
        <v>23165</v>
      </c>
      <c r="F637" t="str">
        <f>INDEX([1]Store_Code!$A$2:$A$10,MATCH(B637,[1]Store_Code!$B$2:$B$10,0))</f>
        <v xml:space="preserve">Glasgow </v>
      </c>
      <c r="G637">
        <v>31</v>
      </c>
    </row>
    <row r="638" spans="1:7" x14ac:dyDescent="0.35">
      <c r="A638" s="1">
        <v>43913</v>
      </c>
      <c r="B638" t="s">
        <v>14</v>
      </c>
      <c r="C638" t="s">
        <v>6</v>
      </c>
      <c r="D638" t="s">
        <v>9</v>
      </c>
      <c r="E638">
        <v>23152</v>
      </c>
      <c r="F638" t="str">
        <f>INDEX([1]Store_Code!$A$2:$A$10,MATCH(B638,[1]Store_Code!$B$2:$B$10,0))</f>
        <v xml:space="preserve">Glasgow </v>
      </c>
      <c r="G638">
        <v>31</v>
      </c>
    </row>
    <row r="639" spans="1:7" x14ac:dyDescent="0.35">
      <c r="A639" s="1">
        <v>43859</v>
      </c>
      <c r="B639" t="s">
        <v>17</v>
      </c>
      <c r="C639" t="s">
        <v>8</v>
      </c>
      <c r="D639" t="s">
        <v>9</v>
      </c>
      <c r="E639">
        <v>23142</v>
      </c>
      <c r="F639" t="str">
        <f>INDEX([1]Store_Code!$A$2:$A$10,MATCH(B639,[1]Store_Code!$B$2:$B$10,0))</f>
        <v>Stirling</v>
      </c>
      <c r="G639">
        <v>21</v>
      </c>
    </row>
    <row r="640" spans="1:7" x14ac:dyDescent="0.35">
      <c r="A640" s="1">
        <v>43879</v>
      </c>
      <c r="B640" t="s">
        <v>14</v>
      </c>
      <c r="C640" t="s">
        <v>6</v>
      </c>
      <c r="D640" t="s">
        <v>9</v>
      </c>
      <c r="E640">
        <v>23136</v>
      </c>
      <c r="F640" t="str">
        <f>INDEX([1]Store_Code!$A$2:$A$10,MATCH(B640,[1]Store_Code!$B$2:$B$10,0))</f>
        <v xml:space="preserve">Glasgow </v>
      </c>
      <c r="G640">
        <v>31</v>
      </c>
    </row>
    <row r="641" spans="1:7" x14ac:dyDescent="0.35">
      <c r="A641" s="1">
        <v>43874</v>
      </c>
      <c r="B641" t="s">
        <v>14</v>
      </c>
      <c r="C641" t="s">
        <v>6</v>
      </c>
      <c r="D641" t="s">
        <v>9</v>
      </c>
      <c r="E641">
        <v>23134</v>
      </c>
      <c r="F641" t="str">
        <f>INDEX([1]Store_Code!$A$2:$A$10,MATCH(B641,[1]Store_Code!$B$2:$B$10,0))</f>
        <v xml:space="preserve">Glasgow </v>
      </c>
      <c r="G641">
        <v>31</v>
      </c>
    </row>
    <row r="642" spans="1:7" x14ac:dyDescent="0.35">
      <c r="A642" s="1">
        <v>43898</v>
      </c>
      <c r="B642" t="s">
        <v>17</v>
      </c>
      <c r="C642" t="s">
        <v>8</v>
      </c>
      <c r="D642" t="s">
        <v>9</v>
      </c>
      <c r="E642">
        <v>23131</v>
      </c>
      <c r="F642" t="str">
        <f>INDEX([1]Store_Code!$A$2:$A$10,MATCH(B642,[1]Store_Code!$B$2:$B$10,0))</f>
        <v>Stirling</v>
      </c>
      <c r="G642">
        <v>21</v>
      </c>
    </row>
    <row r="643" spans="1:7" x14ac:dyDescent="0.35">
      <c r="A643" s="1">
        <v>43917</v>
      </c>
      <c r="B643" t="s">
        <v>14</v>
      </c>
      <c r="C643" t="s">
        <v>6</v>
      </c>
      <c r="D643" t="s">
        <v>9</v>
      </c>
      <c r="E643">
        <v>23072</v>
      </c>
      <c r="F643" t="str">
        <f>INDEX([1]Store_Code!$A$2:$A$10,MATCH(B643,[1]Store_Code!$B$2:$B$10,0))</f>
        <v xml:space="preserve">Glasgow </v>
      </c>
      <c r="G643">
        <v>31</v>
      </c>
    </row>
    <row r="644" spans="1:7" x14ac:dyDescent="0.35">
      <c r="A644" s="1">
        <v>43858</v>
      </c>
      <c r="B644" t="s">
        <v>14</v>
      </c>
      <c r="C644" t="s">
        <v>6</v>
      </c>
      <c r="D644" t="s">
        <v>9</v>
      </c>
      <c r="E644">
        <v>23067</v>
      </c>
      <c r="F644" t="str">
        <f>INDEX([1]Store_Code!$A$2:$A$10,MATCH(B644,[1]Store_Code!$B$2:$B$10,0))</f>
        <v xml:space="preserve">Glasgow </v>
      </c>
      <c r="G644">
        <v>31</v>
      </c>
    </row>
    <row r="645" spans="1:7" x14ac:dyDescent="0.35">
      <c r="A645" s="1">
        <v>43884</v>
      </c>
      <c r="B645" t="s">
        <v>14</v>
      </c>
      <c r="C645" t="s">
        <v>6</v>
      </c>
      <c r="D645" t="s">
        <v>9</v>
      </c>
      <c r="E645">
        <v>23061</v>
      </c>
      <c r="F645" t="str">
        <f>INDEX([1]Store_Code!$A$2:$A$10,MATCH(B645,[1]Store_Code!$B$2:$B$10,0))</f>
        <v xml:space="preserve">Glasgow </v>
      </c>
      <c r="G645">
        <v>31</v>
      </c>
    </row>
    <row r="646" spans="1:7" x14ac:dyDescent="0.35">
      <c r="A646" s="1">
        <v>43873</v>
      </c>
      <c r="B646" t="s">
        <v>17</v>
      </c>
      <c r="C646" t="s">
        <v>8</v>
      </c>
      <c r="D646" t="s">
        <v>9</v>
      </c>
      <c r="E646">
        <v>23037</v>
      </c>
      <c r="F646" t="str">
        <f>INDEX([1]Store_Code!$A$2:$A$10,MATCH(B646,[1]Store_Code!$B$2:$B$10,0))</f>
        <v>Stirling</v>
      </c>
      <c r="G646">
        <v>21</v>
      </c>
    </row>
    <row r="647" spans="1:7" x14ac:dyDescent="0.35">
      <c r="A647" s="1">
        <v>43912</v>
      </c>
      <c r="B647" t="s">
        <v>5</v>
      </c>
      <c r="C647" t="s">
        <v>8</v>
      </c>
      <c r="D647" t="s">
        <v>7</v>
      </c>
      <c r="E647">
        <v>23031</v>
      </c>
      <c r="F647" t="str">
        <f>INDEX([1]Store_Code!$A$2:$A$10,MATCH(B647,[1]Store_Code!$B$2:$B$10,0))</f>
        <v>Perth</v>
      </c>
      <c r="G647">
        <v>19</v>
      </c>
    </row>
    <row r="648" spans="1:7" x14ac:dyDescent="0.35">
      <c r="A648" s="1">
        <v>43882</v>
      </c>
      <c r="B648" t="s">
        <v>17</v>
      </c>
      <c r="C648" t="s">
        <v>8</v>
      </c>
      <c r="D648" t="s">
        <v>9</v>
      </c>
      <c r="E648">
        <v>22984</v>
      </c>
      <c r="F648" t="str">
        <f>INDEX([1]Store_Code!$A$2:$A$10,MATCH(B648,[1]Store_Code!$B$2:$B$10,0))</f>
        <v>Stirling</v>
      </c>
      <c r="G648">
        <v>21</v>
      </c>
    </row>
    <row r="649" spans="1:7" x14ac:dyDescent="0.35">
      <c r="A649" s="1">
        <v>43837</v>
      </c>
      <c r="B649" t="s">
        <v>5</v>
      </c>
      <c r="C649" t="s">
        <v>8</v>
      </c>
      <c r="D649" t="s">
        <v>9</v>
      </c>
      <c r="E649">
        <v>22920</v>
      </c>
      <c r="F649" t="str">
        <f>INDEX([1]Store_Code!$A$2:$A$10,MATCH(B649,[1]Store_Code!$B$2:$B$10,0))</f>
        <v>Perth</v>
      </c>
      <c r="G649">
        <v>19</v>
      </c>
    </row>
    <row r="650" spans="1:7" x14ac:dyDescent="0.35">
      <c r="A650" s="1">
        <v>43859</v>
      </c>
      <c r="B650" t="s">
        <v>14</v>
      </c>
      <c r="C650" t="s">
        <v>6</v>
      </c>
      <c r="D650" t="s">
        <v>9</v>
      </c>
      <c r="E650">
        <v>22899</v>
      </c>
      <c r="F650" t="str">
        <f>INDEX([1]Store_Code!$A$2:$A$10,MATCH(B650,[1]Store_Code!$B$2:$B$10,0))</f>
        <v xml:space="preserve">Glasgow </v>
      </c>
      <c r="G650">
        <v>31</v>
      </c>
    </row>
    <row r="651" spans="1:7" x14ac:dyDescent="0.35">
      <c r="A651" s="1">
        <v>43896</v>
      </c>
      <c r="B651" t="s">
        <v>17</v>
      </c>
      <c r="C651" t="s">
        <v>8</v>
      </c>
      <c r="D651" t="s">
        <v>9</v>
      </c>
      <c r="E651">
        <v>22878</v>
      </c>
      <c r="F651" t="str">
        <f>INDEX([1]Store_Code!$A$2:$A$10,MATCH(B651,[1]Store_Code!$B$2:$B$10,0))</f>
        <v>Stirling</v>
      </c>
      <c r="G651">
        <v>21</v>
      </c>
    </row>
    <row r="652" spans="1:7" x14ac:dyDescent="0.35">
      <c r="A652" s="1">
        <v>43905</v>
      </c>
      <c r="B652" t="s">
        <v>5</v>
      </c>
      <c r="C652" t="s">
        <v>8</v>
      </c>
      <c r="D652" t="s">
        <v>7</v>
      </c>
      <c r="E652">
        <v>22873</v>
      </c>
      <c r="F652" t="str">
        <f>INDEX([1]Store_Code!$A$2:$A$10,MATCH(B652,[1]Store_Code!$B$2:$B$10,0))</f>
        <v>Perth</v>
      </c>
      <c r="G652">
        <v>19</v>
      </c>
    </row>
    <row r="653" spans="1:7" x14ac:dyDescent="0.35">
      <c r="A653" s="1">
        <v>43863</v>
      </c>
      <c r="B653" t="s">
        <v>14</v>
      </c>
      <c r="C653" t="s">
        <v>6</v>
      </c>
      <c r="D653" t="s">
        <v>9</v>
      </c>
      <c r="E653">
        <v>22840</v>
      </c>
      <c r="F653" t="str">
        <f>INDEX([1]Store_Code!$A$2:$A$10,MATCH(B653,[1]Store_Code!$B$2:$B$10,0))</f>
        <v xml:space="preserve">Glasgow </v>
      </c>
      <c r="G653">
        <v>31</v>
      </c>
    </row>
    <row r="654" spans="1:7" x14ac:dyDescent="0.35">
      <c r="A654" s="1">
        <v>43862</v>
      </c>
      <c r="B654" t="s">
        <v>17</v>
      </c>
      <c r="C654" t="s">
        <v>8</v>
      </c>
      <c r="D654" t="s">
        <v>9</v>
      </c>
      <c r="E654">
        <v>22832</v>
      </c>
      <c r="F654" t="str">
        <f>INDEX([1]Store_Code!$A$2:$A$10,MATCH(B654,[1]Store_Code!$B$2:$B$10,0))</f>
        <v>Stirling</v>
      </c>
      <c r="G654">
        <v>21</v>
      </c>
    </row>
    <row r="655" spans="1:7" x14ac:dyDescent="0.35">
      <c r="A655" s="1">
        <v>43838</v>
      </c>
      <c r="B655" t="s">
        <v>5</v>
      </c>
      <c r="C655" t="s">
        <v>8</v>
      </c>
      <c r="D655" t="s">
        <v>9</v>
      </c>
      <c r="E655">
        <v>22814</v>
      </c>
      <c r="F655" t="str">
        <f>INDEX([1]Store_Code!$A$2:$A$10,MATCH(B655,[1]Store_Code!$B$2:$B$10,0))</f>
        <v>Perth</v>
      </c>
      <c r="G655">
        <v>19</v>
      </c>
    </row>
    <row r="656" spans="1:7" x14ac:dyDescent="0.35">
      <c r="A656" s="1">
        <v>43847</v>
      </c>
      <c r="B656" t="s">
        <v>14</v>
      </c>
      <c r="C656" t="s">
        <v>6</v>
      </c>
      <c r="D656" t="s">
        <v>9</v>
      </c>
      <c r="E656">
        <v>22804</v>
      </c>
      <c r="F656" t="str">
        <f>INDEX([1]Store_Code!$A$2:$A$10,MATCH(B656,[1]Store_Code!$B$2:$B$10,0))</f>
        <v xml:space="preserve">Glasgow </v>
      </c>
      <c r="G656">
        <v>31</v>
      </c>
    </row>
    <row r="657" spans="1:7" x14ac:dyDescent="0.35">
      <c r="A657" s="1">
        <v>43905</v>
      </c>
      <c r="B657" t="s">
        <v>17</v>
      </c>
      <c r="C657" t="s">
        <v>8</v>
      </c>
      <c r="D657" t="s">
        <v>7</v>
      </c>
      <c r="E657">
        <v>22773</v>
      </c>
      <c r="F657" t="str">
        <f>INDEX([1]Store_Code!$A$2:$A$10,MATCH(B657,[1]Store_Code!$B$2:$B$10,0))</f>
        <v>Stirling</v>
      </c>
      <c r="G657">
        <v>21</v>
      </c>
    </row>
    <row r="658" spans="1:7" x14ac:dyDescent="0.35">
      <c r="A658" s="1">
        <v>43833</v>
      </c>
      <c r="B658" t="s">
        <v>14</v>
      </c>
      <c r="C658" t="s">
        <v>10</v>
      </c>
      <c r="D658" t="s">
        <v>7</v>
      </c>
      <c r="E658">
        <v>22724</v>
      </c>
      <c r="F658" t="str">
        <f>INDEX([1]Store_Code!$A$2:$A$10,MATCH(B658,[1]Store_Code!$B$2:$B$10,0))</f>
        <v xml:space="preserve">Glasgow </v>
      </c>
      <c r="G658">
        <v>26</v>
      </c>
    </row>
    <row r="659" spans="1:7" x14ac:dyDescent="0.35">
      <c r="A659" s="1">
        <v>43918</v>
      </c>
      <c r="B659" t="s">
        <v>17</v>
      </c>
      <c r="C659" t="s">
        <v>8</v>
      </c>
      <c r="D659" t="s">
        <v>9</v>
      </c>
      <c r="E659">
        <v>22721</v>
      </c>
      <c r="F659" t="str">
        <f>INDEX([1]Store_Code!$A$2:$A$10,MATCH(B659,[1]Store_Code!$B$2:$B$10,0))</f>
        <v>Stirling</v>
      </c>
      <c r="G659">
        <v>21</v>
      </c>
    </row>
    <row r="660" spans="1:7" x14ac:dyDescent="0.35">
      <c r="A660" s="1">
        <v>43906</v>
      </c>
      <c r="B660" t="s">
        <v>12</v>
      </c>
      <c r="C660" t="s">
        <v>8</v>
      </c>
      <c r="D660" t="s">
        <v>7</v>
      </c>
      <c r="E660">
        <v>22719</v>
      </c>
      <c r="F660" t="str">
        <f>INDEX([1]Store_Code!$A$2:$A$10,MATCH(B660,[1]Store_Code!$B$2:$B$10,0))</f>
        <v>St Andrews</v>
      </c>
      <c r="G660">
        <v>19</v>
      </c>
    </row>
    <row r="661" spans="1:7" x14ac:dyDescent="0.35">
      <c r="A661" s="1">
        <v>43842</v>
      </c>
      <c r="B661" t="s">
        <v>17</v>
      </c>
      <c r="C661" t="s">
        <v>8</v>
      </c>
      <c r="D661" t="s">
        <v>9</v>
      </c>
      <c r="E661">
        <v>22704</v>
      </c>
      <c r="F661" t="str">
        <f>INDEX([1]Store_Code!$A$2:$A$10,MATCH(B661,[1]Store_Code!$B$2:$B$10,0))</f>
        <v>Stirling</v>
      </c>
      <c r="G661">
        <v>21</v>
      </c>
    </row>
    <row r="662" spans="1:7" x14ac:dyDescent="0.35">
      <c r="A662" s="1">
        <v>43848</v>
      </c>
      <c r="B662" t="s">
        <v>5</v>
      </c>
      <c r="C662" t="s">
        <v>8</v>
      </c>
      <c r="D662" t="s">
        <v>9</v>
      </c>
      <c r="E662">
        <v>22699</v>
      </c>
      <c r="F662" t="str">
        <f>INDEX([1]Store_Code!$A$2:$A$10,MATCH(B662,[1]Store_Code!$B$2:$B$10,0))</f>
        <v>Perth</v>
      </c>
      <c r="G662">
        <v>19</v>
      </c>
    </row>
    <row r="663" spans="1:7" x14ac:dyDescent="0.35">
      <c r="A663" s="1">
        <v>43842</v>
      </c>
      <c r="B663" t="s">
        <v>18</v>
      </c>
      <c r="C663" t="s">
        <v>10</v>
      </c>
      <c r="D663" t="s">
        <v>7</v>
      </c>
      <c r="E663">
        <v>22665</v>
      </c>
      <c r="F663" t="str">
        <f>INDEX([1]Store_Code!$A$2:$A$10,MATCH(B663,[1]Store_Code!$B$2:$B$10,0))</f>
        <v>Edinburgh</v>
      </c>
      <c r="G663">
        <f>INDEX([1]Store_Size!$B$2:D$10,MATCH(F663,[1]Store_Size!$A$2:$A$10,0),MATCH(C663,[1]Store_Size!$B$1:$D$1,0))</f>
        <v>24</v>
      </c>
    </row>
    <row r="664" spans="1:7" x14ac:dyDescent="0.35">
      <c r="A664" s="1">
        <v>43875</v>
      </c>
      <c r="B664" t="s">
        <v>14</v>
      </c>
      <c r="C664" t="s">
        <v>6</v>
      </c>
      <c r="D664" t="s">
        <v>9</v>
      </c>
      <c r="E664">
        <v>22661</v>
      </c>
      <c r="F664" t="str">
        <f>INDEX([1]Store_Code!$A$2:$A$10,MATCH(B664,[1]Store_Code!$B$2:$B$10,0))</f>
        <v xml:space="preserve">Glasgow </v>
      </c>
      <c r="G664">
        <v>31</v>
      </c>
    </row>
    <row r="665" spans="1:7" x14ac:dyDescent="0.35">
      <c r="A665" s="1">
        <v>43915</v>
      </c>
      <c r="B665" t="s">
        <v>14</v>
      </c>
      <c r="C665" t="s">
        <v>6</v>
      </c>
      <c r="D665" t="s">
        <v>9</v>
      </c>
      <c r="E665">
        <v>22639</v>
      </c>
      <c r="F665" t="str">
        <f>INDEX([1]Store_Code!$A$2:$A$10,MATCH(B665,[1]Store_Code!$B$2:$B$10,0))</f>
        <v xml:space="preserve">Glasgow </v>
      </c>
      <c r="G665">
        <v>31</v>
      </c>
    </row>
    <row r="666" spans="1:7" x14ac:dyDescent="0.35">
      <c r="A666" s="1">
        <v>43836</v>
      </c>
      <c r="B666" t="s">
        <v>5</v>
      </c>
      <c r="C666" t="s">
        <v>8</v>
      </c>
      <c r="D666" t="s">
        <v>9</v>
      </c>
      <c r="E666">
        <v>22635</v>
      </c>
      <c r="F666" t="str">
        <f>INDEX([1]Store_Code!$A$2:$A$10,MATCH(B666,[1]Store_Code!$B$2:$B$10,0))</f>
        <v>Perth</v>
      </c>
      <c r="G666">
        <v>19</v>
      </c>
    </row>
    <row r="667" spans="1:7" x14ac:dyDescent="0.35">
      <c r="A667" s="1">
        <v>43908</v>
      </c>
      <c r="B667" t="s">
        <v>15</v>
      </c>
      <c r="C667" t="s">
        <v>8</v>
      </c>
      <c r="D667" t="s">
        <v>7</v>
      </c>
      <c r="E667">
        <v>22633</v>
      </c>
      <c r="F667" t="str">
        <f>INDEX([1]Store_Code!$A$2:$A$10,MATCH(B667,[1]Store_Code!$B$2:$B$10,0))</f>
        <v>Dumfries</v>
      </c>
      <c r="G667">
        <v>18</v>
      </c>
    </row>
    <row r="668" spans="1:7" x14ac:dyDescent="0.35">
      <c r="A668" s="1">
        <v>43888</v>
      </c>
      <c r="B668" t="s">
        <v>14</v>
      </c>
      <c r="C668" t="s">
        <v>6</v>
      </c>
      <c r="D668" t="s">
        <v>9</v>
      </c>
      <c r="E668">
        <v>22632</v>
      </c>
      <c r="F668" t="str">
        <f>INDEX([1]Store_Code!$A$2:$A$10,MATCH(B668,[1]Store_Code!$B$2:$B$10,0))</f>
        <v xml:space="preserve">Glasgow </v>
      </c>
      <c r="G668">
        <v>31</v>
      </c>
    </row>
    <row r="669" spans="1:7" x14ac:dyDescent="0.35">
      <c r="A669" s="1">
        <v>43844</v>
      </c>
      <c r="B669" t="s">
        <v>17</v>
      </c>
      <c r="C669" t="s">
        <v>8</v>
      </c>
      <c r="D669" t="s">
        <v>9</v>
      </c>
      <c r="E669">
        <v>22589</v>
      </c>
      <c r="F669" t="str">
        <f>INDEX([1]Store_Code!$A$2:$A$10,MATCH(B669,[1]Store_Code!$B$2:$B$10,0))</f>
        <v>Stirling</v>
      </c>
      <c r="G669">
        <v>21</v>
      </c>
    </row>
    <row r="670" spans="1:7" x14ac:dyDescent="0.35">
      <c r="A670" s="1">
        <v>43838</v>
      </c>
      <c r="B670" t="s">
        <v>18</v>
      </c>
      <c r="C670" t="s">
        <v>10</v>
      </c>
      <c r="D670" t="s">
        <v>7</v>
      </c>
      <c r="E670">
        <v>22587</v>
      </c>
      <c r="F670" t="str">
        <f>INDEX([1]Store_Code!$A$2:$A$10,MATCH(B670,[1]Store_Code!$B$2:$B$10,0))</f>
        <v>Edinburgh</v>
      </c>
      <c r="G670">
        <f>INDEX([1]Store_Size!$B$2:D$10,MATCH(F670,[1]Store_Size!$A$2:$A$10,0),MATCH(C670,[1]Store_Size!$B$1:$D$1,0))</f>
        <v>24</v>
      </c>
    </row>
    <row r="671" spans="1:7" x14ac:dyDescent="0.35">
      <c r="A671" s="1">
        <v>43911</v>
      </c>
      <c r="B671" t="s">
        <v>14</v>
      </c>
      <c r="C671" t="s">
        <v>6</v>
      </c>
      <c r="D671" t="s">
        <v>9</v>
      </c>
      <c r="E671">
        <v>22551</v>
      </c>
      <c r="F671" t="str">
        <f>INDEX([1]Store_Code!$A$2:$A$10,MATCH(B671,[1]Store_Code!$B$2:$B$10,0))</f>
        <v xml:space="preserve">Glasgow </v>
      </c>
      <c r="G671">
        <v>31</v>
      </c>
    </row>
    <row r="672" spans="1:7" x14ac:dyDescent="0.35">
      <c r="A672" s="1">
        <v>43879</v>
      </c>
      <c r="B672" t="s">
        <v>17</v>
      </c>
      <c r="C672" t="s">
        <v>8</v>
      </c>
      <c r="D672" t="s">
        <v>9</v>
      </c>
      <c r="E672">
        <v>22543</v>
      </c>
      <c r="F672" t="str">
        <f>INDEX([1]Store_Code!$A$2:$A$10,MATCH(B672,[1]Store_Code!$B$2:$B$10,0))</f>
        <v>Stirling</v>
      </c>
      <c r="G672">
        <v>21</v>
      </c>
    </row>
    <row r="673" spans="1:7" x14ac:dyDescent="0.35">
      <c r="A673" s="1">
        <v>43839</v>
      </c>
      <c r="B673" t="s">
        <v>14</v>
      </c>
      <c r="C673" t="s">
        <v>10</v>
      </c>
      <c r="D673" t="s">
        <v>7</v>
      </c>
      <c r="E673">
        <v>22530</v>
      </c>
      <c r="F673" t="str">
        <f>INDEX([1]Store_Code!$A$2:$A$10,MATCH(B673,[1]Store_Code!$B$2:$B$10,0))</f>
        <v xml:space="preserve">Glasgow </v>
      </c>
      <c r="G673">
        <v>26</v>
      </c>
    </row>
    <row r="674" spans="1:7" x14ac:dyDescent="0.35">
      <c r="A674" s="1">
        <v>43907</v>
      </c>
      <c r="B674" t="s">
        <v>15</v>
      </c>
      <c r="C674" t="s">
        <v>8</v>
      </c>
      <c r="D674" t="s">
        <v>7</v>
      </c>
      <c r="E674">
        <v>22530</v>
      </c>
      <c r="F674" t="str">
        <f>INDEX([1]Store_Code!$A$2:$A$10,MATCH(B674,[1]Store_Code!$B$2:$B$10,0))</f>
        <v>Dumfries</v>
      </c>
      <c r="G674">
        <v>18</v>
      </c>
    </row>
    <row r="675" spans="1:7" x14ac:dyDescent="0.35">
      <c r="A675" s="1">
        <v>43872</v>
      </c>
      <c r="B675" t="s">
        <v>17</v>
      </c>
      <c r="C675" t="s">
        <v>8</v>
      </c>
      <c r="D675" t="s">
        <v>9</v>
      </c>
      <c r="E675">
        <v>22487</v>
      </c>
      <c r="F675" t="str">
        <f>INDEX([1]Store_Code!$A$2:$A$10,MATCH(B675,[1]Store_Code!$B$2:$B$10,0))</f>
        <v>Stirling</v>
      </c>
      <c r="G675">
        <v>21</v>
      </c>
    </row>
    <row r="676" spans="1:7" x14ac:dyDescent="0.35">
      <c r="A676" s="1">
        <v>43877</v>
      </c>
      <c r="B676" t="s">
        <v>5</v>
      </c>
      <c r="C676" t="s">
        <v>8</v>
      </c>
      <c r="D676" t="s">
        <v>9</v>
      </c>
      <c r="E676">
        <v>22472</v>
      </c>
      <c r="F676" t="str">
        <f>INDEX([1]Store_Code!$A$2:$A$10,MATCH(B676,[1]Store_Code!$B$2:$B$10,0))</f>
        <v>Perth</v>
      </c>
      <c r="G676">
        <v>19</v>
      </c>
    </row>
    <row r="677" spans="1:7" x14ac:dyDescent="0.35">
      <c r="A677" s="1">
        <v>43882</v>
      </c>
      <c r="B677" t="s">
        <v>14</v>
      </c>
      <c r="C677" t="s">
        <v>6</v>
      </c>
      <c r="D677" t="s">
        <v>9</v>
      </c>
      <c r="E677">
        <v>22447</v>
      </c>
      <c r="F677" t="str">
        <f>INDEX([1]Store_Code!$A$2:$A$10,MATCH(B677,[1]Store_Code!$B$2:$B$10,0))</f>
        <v xml:space="preserve">Glasgow </v>
      </c>
      <c r="G677">
        <v>31</v>
      </c>
    </row>
    <row r="678" spans="1:7" x14ac:dyDescent="0.35">
      <c r="A678" s="1">
        <v>43874</v>
      </c>
      <c r="B678" t="s">
        <v>5</v>
      </c>
      <c r="C678" t="s">
        <v>8</v>
      </c>
      <c r="D678" t="s">
        <v>9</v>
      </c>
      <c r="E678">
        <v>22410</v>
      </c>
      <c r="F678" t="str">
        <f>INDEX([1]Store_Code!$A$2:$A$10,MATCH(B678,[1]Store_Code!$B$2:$B$10,0))</f>
        <v>Perth</v>
      </c>
      <c r="G678">
        <v>19</v>
      </c>
    </row>
    <row r="679" spans="1:7" x14ac:dyDescent="0.35">
      <c r="A679" s="1">
        <v>43887</v>
      </c>
      <c r="B679" t="s">
        <v>17</v>
      </c>
      <c r="C679" t="s">
        <v>8</v>
      </c>
      <c r="D679" t="s">
        <v>9</v>
      </c>
      <c r="E679">
        <v>22385</v>
      </c>
      <c r="F679" t="str">
        <f>INDEX([1]Store_Code!$A$2:$A$10,MATCH(B679,[1]Store_Code!$B$2:$B$10,0))</f>
        <v>Stirling</v>
      </c>
      <c r="G679">
        <v>21</v>
      </c>
    </row>
    <row r="680" spans="1:7" x14ac:dyDescent="0.35">
      <c r="A680" s="1">
        <v>43832</v>
      </c>
      <c r="B680" t="s">
        <v>17</v>
      </c>
      <c r="C680" t="s">
        <v>8</v>
      </c>
      <c r="D680" t="s">
        <v>7</v>
      </c>
      <c r="E680">
        <v>22369</v>
      </c>
      <c r="F680" t="str">
        <f>INDEX([1]Store_Code!$A$2:$A$10,MATCH(B680,[1]Store_Code!$B$2:$B$10,0))</f>
        <v>Stirling</v>
      </c>
      <c r="G680">
        <v>21</v>
      </c>
    </row>
    <row r="681" spans="1:7" x14ac:dyDescent="0.35">
      <c r="A681" s="1">
        <v>43845</v>
      </c>
      <c r="B681" t="s">
        <v>18</v>
      </c>
      <c r="C681" t="s">
        <v>10</v>
      </c>
      <c r="D681" t="s">
        <v>7</v>
      </c>
      <c r="E681">
        <v>22347</v>
      </c>
      <c r="F681" t="str">
        <f>INDEX([1]Store_Code!$A$2:$A$10,MATCH(B681,[1]Store_Code!$B$2:$B$10,0))</f>
        <v>Edinburgh</v>
      </c>
      <c r="G681">
        <f>INDEX([1]Store_Size!$B$2:D$10,MATCH(F681,[1]Store_Size!$A$2:$A$10,0),MATCH(C681,[1]Store_Size!$B$1:$D$1,0))</f>
        <v>24</v>
      </c>
    </row>
    <row r="682" spans="1:7" x14ac:dyDescent="0.35">
      <c r="A682" s="1">
        <v>43902</v>
      </c>
      <c r="B682" t="s">
        <v>15</v>
      </c>
      <c r="C682" t="s">
        <v>8</v>
      </c>
      <c r="D682" t="s">
        <v>7</v>
      </c>
      <c r="E682">
        <v>22317</v>
      </c>
      <c r="F682" t="str">
        <f>INDEX([1]Store_Code!$A$2:$A$10,MATCH(B682,[1]Store_Code!$B$2:$B$10,0))</f>
        <v>Dumfries</v>
      </c>
      <c r="G682">
        <v>18</v>
      </c>
    </row>
    <row r="683" spans="1:7" x14ac:dyDescent="0.35">
      <c r="A683" s="1">
        <v>43846</v>
      </c>
      <c r="B683" t="s">
        <v>14</v>
      </c>
      <c r="C683" t="s">
        <v>10</v>
      </c>
      <c r="D683" t="s">
        <v>7</v>
      </c>
      <c r="E683">
        <v>22299</v>
      </c>
      <c r="F683" t="str">
        <f>INDEX([1]Store_Code!$A$2:$A$10,MATCH(B683,[1]Store_Code!$B$2:$B$10,0))</f>
        <v xml:space="preserve">Glasgow </v>
      </c>
      <c r="G683">
        <v>26</v>
      </c>
    </row>
    <row r="684" spans="1:7" x14ac:dyDescent="0.35">
      <c r="A684" s="1">
        <v>43878</v>
      </c>
      <c r="B684" t="s">
        <v>14</v>
      </c>
      <c r="C684" t="s">
        <v>6</v>
      </c>
      <c r="D684" t="s">
        <v>9</v>
      </c>
      <c r="E684">
        <v>22258</v>
      </c>
      <c r="F684" t="str">
        <f>INDEX([1]Store_Code!$A$2:$A$10,MATCH(B684,[1]Store_Code!$B$2:$B$10,0))</f>
        <v xml:space="preserve">Glasgow </v>
      </c>
      <c r="G684">
        <v>31</v>
      </c>
    </row>
    <row r="685" spans="1:7" x14ac:dyDescent="0.35">
      <c r="A685" s="1">
        <v>43897</v>
      </c>
      <c r="B685" t="s">
        <v>17</v>
      </c>
      <c r="C685" t="s">
        <v>8</v>
      </c>
      <c r="D685" t="s">
        <v>9</v>
      </c>
      <c r="E685">
        <v>22225</v>
      </c>
      <c r="F685" t="str">
        <f>INDEX([1]Store_Code!$A$2:$A$10,MATCH(B685,[1]Store_Code!$B$2:$B$10,0))</f>
        <v>Stirling</v>
      </c>
      <c r="G685">
        <v>21</v>
      </c>
    </row>
    <row r="686" spans="1:7" x14ac:dyDescent="0.35">
      <c r="A686" s="1">
        <v>43881</v>
      </c>
      <c r="B686" t="s">
        <v>14</v>
      </c>
      <c r="C686" t="s">
        <v>6</v>
      </c>
      <c r="D686" t="s">
        <v>9</v>
      </c>
      <c r="E686">
        <v>22221</v>
      </c>
      <c r="F686" t="str">
        <f>INDEX([1]Store_Code!$A$2:$A$10,MATCH(B686,[1]Store_Code!$B$2:$B$10,0))</f>
        <v xml:space="preserve">Glasgow </v>
      </c>
      <c r="G686">
        <v>31</v>
      </c>
    </row>
    <row r="687" spans="1:7" x14ac:dyDescent="0.35">
      <c r="A687" s="1">
        <v>43835</v>
      </c>
      <c r="B687" t="s">
        <v>18</v>
      </c>
      <c r="C687" t="s">
        <v>10</v>
      </c>
      <c r="D687" t="s">
        <v>7</v>
      </c>
      <c r="E687">
        <v>22220</v>
      </c>
      <c r="F687" t="str">
        <f>INDEX([1]Store_Code!$A$2:$A$10,MATCH(B687,[1]Store_Code!$B$2:$B$10,0))</f>
        <v>Edinburgh</v>
      </c>
      <c r="G687">
        <f>INDEX([1]Store_Size!$B$2:D$10,MATCH(F687,[1]Store_Size!$A$2:$A$10,0),MATCH(C687,[1]Store_Size!$B$1:$D$1,0))</f>
        <v>24</v>
      </c>
    </row>
    <row r="688" spans="1:7" x14ac:dyDescent="0.35">
      <c r="A688" s="1">
        <v>43849</v>
      </c>
      <c r="B688" t="s">
        <v>14</v>
      </c>
      <c r="C688" t="s">
        <v>6</v>
      </c>
      <c r="D688" t="s">
        <v>9</v>
      </c>
      <c r="E688">
        <v>22184</v>
      </c>
      <c r="F688" t="str">
        <f>INDEX([1]Store_Code!$A$2:$A$10,MATCH(B688,[1]Store_Code!$B$2:$B$10,0))</f>
        <v xml:space="preserve">Glasgow </v>
      </c>
      <c r="G688">
        <v>31</v>
      </c>
    </row>
    <row r="689" spans="1:7" x14ac:dyDescent="0.35">
      <c r="A689" s="1">
        <v>43908</v>
      </c>
      <c r="B689" t="s">
        <v>12</v>
      </c>
      <c r="C689" t="s">
        <v>8</v>
      </c>
      <c r="D689" t="s">
        <v>7</v>
      </c>
      <c r="E689">
        <v>22180</v>
      </c>
      <c r="F689" t="str">
        <f>INDEX([1]Store_Code!$A$2:$A$10,MATCH(B689,[1]Store_Code!$B$2:$B$10,0))</f>
        <v>St Andrews</v>
      </c>
      <c r="G689">
        <v>19</v>
      </c>
    </row>
    <row r="690" spans="1:7" x14ac:dyDescent="0.35">
      <c r="A690" s="1">
        <v>43860</v>
      </c>
      <c r="B690" t="s">
        <v>14</v>
      </c>
      <c r="C690" t="s">
        <v>6</v>
      </c>
      <c r="D690" t="s">
        <v>9</v>
      </c>
      <c r="E690">
        <v>22179</v>
      </c>
      <c r="F690" t="str">
        <f>INDEX([1]Store_Code!$A$2:$A$10,MATCH(B690,[1]Store_Code!$B$2:$B$10,0))</f>
        <v xml:space="preserve">Glasgow </v>
      </c>
      <c r="G690">
        <v>31</v>
      </c>
    </row>
    <row r="691" spans="1:7" x14ac:dyDescent="0.35">
      <c r="A691" s="1">
        <v>43900</v>
      </c>
      <c r="B691" t="s">
        <v>15</v>
      </c>
      <c r="C691" t="s">
        <v>8</v>
      </c>
      <c r="D691" t="s">
        <v>7</v>
      </c>
      <c r="E691">
        <v>22170</v>
      </c>
      <c r="F691" t="str">
        <f>INDEX([1]Store_Code!$A$2:$A$10,MATCH(B691,[1]Store_Code!$B$2:$B$10,0))</f>
        <v>Dumfries</v>
      </c>
      <c r="G691">
        <v>18</v>
      </c>
    </row>
    <row r="692" spans="1:7" x14ac:dyDescent="0.35">
      <c r="A692" s="1">
        <v>43919</v>
      </c>
      <c r="B692" t="s">
        <v>14</v>
      </c>
      <c r="C692" t="s">
        <v>6</v>
      </c>
      <c r="D692" t="s">
        <v>9</v>
      </c>
      <c r="E692">
        <v>22168</v>
      </c>
      <c r="F692" t="str">
        <f>INDEX([1]Store_Code!$A$2:$A$10,MATCH(B692,[1]Store_Code!$B$2:$B$10,0))</f>
        <v xml:space="preserve">Glasgow </v>
      </c>
      <c r="G692">
        <v>31</v>
      </c>
    </row>
    <row r="693" spans="1:7" x14ac:dyDescent="0.35">
      <c r="A693" s="1">
        <v>43855</v>
      </c>
      <c r="B693" t="s">
        <v>14</v>
      </c>
      <c r="C693" t="s">
        <v>6</v>
      </c>
      <c r="D693" t="s">
        <v>9</v>
      </c>
      <c r="E693">
        <v>22092</v>
      </c>
      <c r="F693" t="str">
        <f>INDEX([1]Store_Code!$A$2:$A$10,MATCH(B693,[1]Store_Code!$B$2:$B$10,0))</f>
        <v xml:space="preserve">Glasgow </v>
      </c>
      <c r="G693">
        <v>31</v>
      </c>
    </row>
    <row r="694" spans="1:7" x14ac:dyDescent="0.35">
      <c r="A694" s="1">
        <v>43857</v>
      </c>
      <c r="B694" t="s">
        <v>14</v>
      </c>
      <c r="C694" t="s">
        <v>6</v>
      </c>
      <c r="D694" t="s">
        <v>9</v>
      </c>
      <c r="E694">
        <v>22091</v>
      </c>
      <c r="F694" t="str">
        <f>INDEX([1]Store_Code!$A$2:$A$10,MATCH(B694,[1]Store_Code!$B$2:$B$10,0))</f>
        <v xml:space="preserve">Glasgow </v>
      </c>
      <c r="G694">
        <v>31</v>
      </c>
    </row>
    <row r="695" spans="1:7" x14ac:dyDescent="0.35">
      <c r="A695" s="1">
        <v>43867</v>
      </c>
      <c r="B695" t="s">
        <v>17</v>
      </c>
      <c r="C695" t="s">
        <v>8</v>
      </c>
      <c r="D695" t="s">
        <v>9</v>
      </c>
      <c r="E695">
        <v>22081</v>
      </c>
      <c r="F695" t="str">
        <f>INDEX([1]Store_Code!$A$2:$A$10,MATCH(B695,[1]Store_Code!$B$2:$B$10,0))</f>
        <v>Stirling</v>
      </c>
      <c r="G695">
        <v>21</v>
      </c>
    </row>
    <row r="696" spans="1:7" x14ac:dyDescent="0.35">
      <c r="A696" s="1">
        <v>43907</v>
      </c>
      <c r="B696" t="s">
        <v>12</v>
      </c>
      <c r="C696" t="s">
        <v>8</v>
      </c>
      <c r="D696" t="s">
        <v>7</v>
      </c>
      <c r="E696">
        <v>22079</v>
      </c>
      <c r="F696" t="str">
        <f>INDEX([1]Store_Code!$A$2:$A$10,MATCH(B696,[1]Store_Code!$B$2:$B$10,0))</f>
        <v>St Andrews</v>
      </c>
      <c r="G696">
        <v>19</v>
      </c>
    </row>
    <row r="697" spans="1:7" x14ac:dyDescent="0.35">
      <c r="A697" s="1">
        <v>43876</v>
      </c>
      <c r="B697" t="s">
        <v>15</v>
      </c>
      <c r="C697" t="s">
        <v>8</v>
      </c>
      <c r="D697" t="s">
        <v>9</v>
      </c>
      <c r="E697">
        <v>22046</v>
      </c>
      <c r="F697" t="str">
        <f>INDEX([1]Store_Code!$A$2:$A$10,MATCH(B697,[1]Store_Code!$B$2:$B$10,0))</f>
        <v>Dumfries</v>
      </c>
      <c r="G697">
        <v>18</v>
      </c>
    </row>
    <row r="698" spans="1:7" x14ac:dyDescent="0.35">
      <c r="A698" s="1">
        <v>43835</v>
      </c>
      <c r="B698" t="s">
        <v>15</v>
      </c>
      <c r="C698" t="s">
        <v>8</v>
      </c>
      <c r="D698" t="s">
        <v>9</v>
      </c>
      <c r="E698">
        <v>22039</v>
      </c>
      <c r="F698" t="str">
        <f>INDEX([1]Store_Code!$A$2:$A$10,MATCH(B698,[1]Store_Code!$B$2:$B$10,0))</f>
        <v>Dumfries</v>
      </c>
      <c r="G698">
        <v>18</v>
      </c>
    </row>
    <row r="699" spans="1:7" x14ac:dyDescent="0.35">
      <c r="A699" s="1">
        <v>43831</v>
      </c>
      <c r="B699" t="s">
        <v>5</v>
      </c>
      <c r="C699" t="s">
        <v>8</v>
      </c>
      <c r="D699" t="s">
        <v>9</v>
      </c>
      <c r="E699">
        <v>22029</v>
      </c>
      <c r="F699" t="str">
        <f>INDEX([1]Store_Code!$A$2:$A$10,MATCH(B699,[1]Store_Code!$B$2:$B$10,0))</f>
        <v>Perth</v>
      </c>
      <c r="G699">
        <v>19</v>
      </c>
    </row>
    <row r="700" spans="1:7" x14ac:dyDescent="0.35">
      <c r="A700" s="1">
        <v>43852</v>
      </c>
      <c r="B700" t="s">
        <v>14</v>
      </c>
      <c r="C700" t="s">
        <v>6</v>
      </c>
      <c r="D700" t="s">
        <v>9</v>
      </c>
      <c r="E700">
        <v>22003</v>
      </c>
      <c r="F700" t="str">
        <f>INDEX([1]Store_Code!$A$2:$A$10,MATCH(B700,[1]Store_Code!$B$2:$B$10,0))</f>
        <v xml:space="preserve">Glasgow </v>
      </c>
      <c r="G700">
        <v>31</v>
      </c>
    </row>
    <row r="701" spans="1:7" x14ac:dyDescent="0.35">
      <c r="A701" s="1">
        <v>43876</v>
      </c>
      <c r="B701" t="s">
        <v>14</v>
      </c>
      <c r="C701" t="s">
        <v>6</v>
      </c>
      <c r="D701" t="s">
        <v>9</v>
      </c>
      <c r="E701">
        <v>21979</v>
      </c>
      <c r="F701" t="str">
        <f>INDEX([1]Store_Code!$A$2:$A$10,MATCH(B701,[1]Store_Code!$B$2:$B$10,0))</f>
        <v xml:space="preserve">Glasgow </v>
      </c>
      <c r="G701">
        <v>31</v>
      </c>
    </row>
    <row r="702" spans="1:7" x14ac:dyDescent="0.35">
      <c r="A702" s="1">
        <v>43864</v>
      </c>
      <c r="B702" t="s">
        <v>5</v>
      </c>
      <c r="C702" t="s">
        <v>8</v>
      </c>
      <c r="D702" t="s">
        <v>7</v>
      </c>
      <c r="E702">
        <v>21968</v>
      </c>
      <c r="F702" t="str">
        <f>INDEX([1]Store_Code!$A$2:$A$10,MATCH(B702,[1]Store_Code!$B$2:$B$10,0))</f>
        <v>Perth</v>
      </c>
      <c r="G702">
        <v>19</v>
      </c>
    </row>
    <row r="703" spans="1:7" x14ac:dyDescent="0.35">
      <c r="A703" s="1">
        <v>43911</v>
      </c>
      <c r="B703" t="s">
        <v>15</v>
      </c>
      <c r="C703" t="s">
        <v>8</v>
      </c>
      <c r="D703" t="s">
        <v>7</v>
      </c>
      <c r="E703">
        <v>21954</v>
      </c>
      <c r="F703" t="str">
        <f>INDEX([1]Store_Code!$A$2:$A$10,MATCH(B703,[1]Store_Code!$B$2:$B$10,0))</f>
        <v>Dumfries</v>
      </c>
      <c r="G703">
        <v>18</v>
      </c>
    </row>
    <row r="704" spans="1:7" x14ac:dyDescent="0.35">
      <c r="A704" s="1">
        <v>43870</v>
      </c>
      <c r="B704" t="s">
        <v>14</v>
      </c>
      <c r="C704" t="s">
        <v>6</v>
      </c>
      <c r="D704" t="s">
        <v>9</v>
      </c>
      <c r="E704">
        <v>21945</v>
      </c>
      <c r="F704" t="str">
        <f>INDEX([1]Store_Code!$A$2:$A$10,MATCH(B704,[1]Store_Code!$B$2:$B$10,0))</f>
        <v xml:space="preserve">Glasgow </v>
      </c>
      <c r="G704">
        <v>31</v>
      </c>
    </row>
    <row r="705" spans="1:7" x14ac:dyDescent="0.35">
      <c r="A705" s="1">
        <v>43839</v>
      </c>
      <c r="B705" t="s">
        <v>15</v>
      </c>
      <c r="C705" t="s">
        <v>8</v>
      </c>
      <c r="D705" t="s">
        <v>9</v>
      </c>
      <c r="E705">
        <v>21938</v>
      </c>
      <c r="F705" t="str">
        <f>INDEX([1]Store_Code!$A$2:$A$10,MATCH(B705,[1]Store_Code!$B$2:$B$10,0))</f>
        <v>Dumfries</v>
      </c>
      <c r="G705">
        <v>18</v>
      </c>
    </row>
    <row r="706" spans="1:7" x14ac:dyDescent="0.35">
      <c r="A706" s="1">
        <v>43871</v>
      </c>
      <c r="B706" t="s">
        <v>15</v>
      </c>
      <c r="C706" t="s">
        <v>8</v>
      </c>
      <c r="D706" t="s">
        <v>9</v>
      </c>
      <c r="E706">
        <v>21933</v>
      </c>
      <c r="F706" t="str">
        <f>INDEX([1]Store_Code!$A$2:$A$10,MATCH(B706,[1]Store_Code!$B$2:$B$10,0))</f>
        <v>Dumfries</v>
      </c>
      <c r="G706">
        <v>18</v>
      </c>
    </row>
    <row r="707" spans="1:7" x14ac:dyDescent="0.35">
      <c r="A707" s="1">
        <v>43840</v>
      </c>
      <c r="B707" t="s">
        <v>17</v>
      </c>
      <c r="C707" t="s">
        <v>8</v>
      </c>
      <c r="D707" t="s">
        <v>7</v>
      </c>
      <c r="E707">
        <v>21920</v>
      </c>
      <c r="F707" t="str">
        <f>INDEX([1]Store_Code!$A$2:$A$10,MATCH(B707,[1]Store_Code!$B$2:$B$10,0))</f>
        <v>Stirling</v>
      </c>
      <c r="G707">
        <v>21</v>
      </c>
    </row>
    <row r="708" spans="1:7" x14ac:dyDescent="0.35">
      <c r="A708" s="1">
        <v>43887</v>
      </c>
      <c r="B708" t="s">
        <v>14</v>
      </c>
      <c r="C708" t="s">
        <v>6</v>
      </c>
      <c r="D708" t="s">
        <v>9</v>
      </c>
      <c r="E708">
        <v>21919</v>
      </c>
      <c r="F708" t="str">
        <f>INDEX([1]Store_Code!$A$2:$A$10,MATCH(B708,[1]Store_Code!$B$2:$B$10,0))</f>
        <v xml:space="preserve">Glasgow </v>
      </c>
      <c r="G708">
        <v>31</v>
      </c>
    </row>
    <row r="709" spans="1:7" x14ac:dyDescent="0.35">
      <c r="A709" s="1">
        <v>43921</v>
      </c>
      <c r="B709" t="s">
        <v>14</v>
      </c>
      <c r="C709" t="s">
        <v>6</v>
      </c>
      <c r="D709" t="s">
        <v>9</v>
      </c>
      <c r="E709">
        <v>21915</v>
      </c>
      <c r="F709" t="str">
        <f>INDEX([1]Store_Code!$A$2:$A$10,MATCH(B709,[1]Store_Code!$B$2:$B$10,0))</f>
        <v xml:space="preserve">Glasgow </v>
      </c>
      <c r="G709">
        <v>31</v>
      </c>
    </row>
    <row r="710" spans="1:7" x14ac:dyDescent="0.35">
      <c r="A710" s="1">
        <v>43894</v>
      </c>
      <c r="B710" t="s">
        <v>15</v>
      </c>
      <c r="C710" t="s">
        <v>8</v>
      </c>
      <c r="D710" t="s">
        <v>9</v>
      </c>
      <c r="E710">
        <v>21913</v>
      </c>
      <c r="F710" t="str">
        <f>INDEX([1]Store_Code!$A$2:$A$10,MATCH(B710,[1]Store_Code!$B$2:$B$10,0))</f>
        <v>Dumfries</v>
      </c>
      <c r="G710">
        <v>18</v>
      </c>
    </row>
    <row r="711" spans="1:7" x14ac:dyDescent="0.35">
      <c r="A711" s="1">
        <v>43883</v>
      </c>
      <c r="B711" t="s">
        <v>15</v>
      </c>
      <c r="C711" t="s">
        <v>8</v>
      </c>
      <c r="D711" t="s">
        <v>9</v>
      </c>
      <c r="E711">
        <v>21910</v>
      </c>
      <c r="F711" t="str">
        <f>INDEX([1]Store_Code!$A$2:$A$10,MATCH(B711,[1]Store_Code!$B$2:$B$10,0))</f>
        <v>Dumfries</v>
      </c>
      <c r="G711">
        <v>18</v>
      </c>
    </row>
    <row r="712" spans="1:7" x14ac:dyDescent="0.35">
      <c r="A712" s="1">
        <v>43836</v>
      </c>
      <c r="B712" t="s">
        <v>14</v>
      </c>
      <c r="C712" t="s">
        <v>10</v>
      </c>
      <c r="D712" t="s">
        <v>7</v>
      </c>
      <c r="E712">
        <v>21897</v>
      </c>
      <c r="F712" t="str">
        <f>INDEX([1]Store_Code!$A$2:$A$10,MATCH(B712,[1]Store_Code!$B$2:$B$10,0))</f>
        <v xml:space="preserve">Glasgow </v>
      </c>
      <c r="G712">
        <v>26</v>
      </c>
    </row>
    <row r="713" spans="1:7" x14ac:dyDescent="0.35">
      <c r="A713" s="1">
        <v>43832</v>
      </c>
      <c r="B713" t="s">
        <v>14</v>
      </c>
      <c r="C713" t="s">
        <v>10</v>
      </c>
      <c r="D713" t="s">
        <v>7</v>
      </c>
      <c r="E713">
        <v>21875</v>
      </c>
      <c r="F713" t="str">
        <f>INDEX([1]Store_Code!$A$2:$A$10,MATCH(B713,[1]Store_Code!$B$2:$B$10,0))</f>
        <v xml:space="preserve">Glasgow </v>
      </c>
      <c r="G713">
        <v>26</v>
      </c>
    </row>
    <row r="714" spans="1:7" x14ac:dyDescent="0.35">
      <c r="A714" s="1">
        <v>43902</v>
      </c>
      <c r="B714" t="s">
        <v>12</v>
      </c>
      <c r="C714" t="s">
        <v>8</v>
      </c>
      <c r="D714" t="s">
        <v>7</v>
      </c>
      <c r="E714">
        <v>21871</v>
      </c>
      <c r="F714" t="str">
        <f>INDEX([1]Store_Code!$A$2:$A$10,MATCH(B714,[1]Store_Code!$B$2:$B$10,0))</f>
        <v>St Andrews</v>
      </c>
      <c r="G714">
        <v>19</v>
      </c>
    </row>
    <row r="715" spans="1:7" x14ac:dyDescent="0.35">
      <c r="A715" s="1">
        <v>43852</v>
      </c>
      <c r="B715" t="s">
        <v>15</v>
      </c>
      <c r="C715" t="s">
        <v>8</v>
      </c>
      <c r="D715" t="s">
        <v>9</v>
      </c>
      <c r="E715">
        <v>21869</v>
      </c>
      <c r="F715" t="str">
        <f>INDEX([1]Store_Code!$A$2:$A$10,MATCH(B715,[1]Store_Code!$B$2:$B$10,0))</f>
        <v>Dumfries</v>
      </c>
      <c r="G715">
        <v>18</v>
      </c>
    </row>
    <row r="716" spans="1:7" x14ac:dyDescent="0.35">
      <c r="A716" s="1">
        <v>43916</v>
      </c>
      <c r="B716" t="s">
        <v>15</v>
      </c>
      <c r="C716" t="s">
        <v>8</v>
      </c>
      <c r="D716" t="s">
        <v>9</v>
      </c>
      <c r="E716">
        <v>21859</v>
      </c>
      <c r="F716" t="str">
        <f>INDEX([1]Store_Code!$A$2:$A$10,MATCH(B716,[1]Store_Code!$B$2:$B$10,0))</f>
        <v>Dumfries</v>
      </c>
      <c r="G716">
        <v>18</v>
      </c>
    </row>
    <row r="717" spans="1:7" x14ac:dyDescent="0.35">
      <c r="A717" s="1">
        <v>43847</v>
      </c>
      <c r="B717" t="s">
        <v>17</v>
      </c>
      <c r="C717" t="s">
        <v>8</v>
      </c>
      <c r="D717" t="s">
        <v>9</v>
      </c>
      <c r="E717">
        <v>21857</v>
      </c>
      <c r="F717" t="str">
        <f>INDEX([1]Store_Code!$A$2:$A$10,MATCH(B717,[1]Store_Code!$B$2:$B$10,0))</f>
        <v>Stirling</v>
      </c>
      <c r="G717">
        <v>21</v>
      </c>
    </row>
    <row r="718" spans="1:7" x14ac:dyDescent="0.35">
      <c r="A718" s="1">
        <v>43856</v>
      </c>
      <c r="B718" t="s">
        <v>15</v>
      </c>
      <c r="C718" t="s">
        <v>8</v>
      </c>
      <c r="D718" t="s">
        <v>9</v>
      </c>
      <c r="E718">
        <v>21840</v>
      </c>
      <c r="F718" t="str">
        <f>INDEX([1]Store_Code!$A$2:$A$10,MATCH(B718,[1]Store_Code!$B$2:$B$10,0))</f>
        <v>Dumfries</v>
      </c>
      <c r="G718">
        <v>18</v>
      </c>
    </row>
    <row r="719" spans="1:7" x14ac:dyDescent="0.35">
      <c r="A719" s="1">
        <v>43895</v>
      </c>
      <c r="B719" t="s">
        <v>15</v>
      </c>
      <c r="C719" t="s">
        <v>8</v>
      </c>
      <c r="D719" t="s">
        <v>9</v>
      </c>
      <c r="E719">
        <v>21812</v>
      </c>
      <c r="F719" t="str">
        <f>INDEX([1]Store_Code!$A$2:$A$10,MATCH(B719,[1]Store_Code!$B$2:$B$10,0))</f>
        <v>Dumfries</v>
      </c>
      <c r="G719">
        <v>18</v>
      </c>
    </row>
    <row r="720" spans="1:7" x14ac:dyDescent="0.35">
      <c r="A720" s="1">
        <v>43913</v>
      </c>
      <c r="B720" t="s">
        <v>15</v>
      </c>
      <c r="C720" t="s">
        <v>8</v>
      </c>
      <c r="D720" t="s">
        <v>7</v>
      </c>
      <c r="E720">
        <v>21809</v>
      </c>
      <c r="F720" t="str">
        <f>INDEX([1]Store_Code!$A$2:$A$10,MATCH(B720,[1]Store_Code!$B$2:$B$10,0))</f>
        <v>Dumfries</v>
      </c>
      <c r="G720">
        <v>18</v>
      </c>
    </row>
    <row r="721" spans="1:7" x14ac:dyDescent="0.35">
      <c r="A721" s="1">
        <v>43853</v>
      </c>
      <c r="B721" t="s">
        <v>15</v>
      </c>
      <c r="C721" t="s">
        <v>8</v>
      </c>
      <c r="D721" t="s">
        <v>9</v>
      </c>
      <c r="E721">
        <v>21789</v>
      </c>
      <c r="F721" t="str">
        <f>INDEX([1]Store_Code!$A$2:$A$10,MATCH(B721,[1]Store_Code!$B$2:$B$10,0))</f>
        <v>Dumfries</v>
      </c>
      <c r="G721">
        <v>18</v>
      </c>
    </row>
    <row r="722" spans="1:7" x14ac:dyDescent="0.35">
      <c r="A722" s="1">
        <v>43859</v>
      </c>
      <c r="B722" t="s">
        <v>5</v>
      </c>
      <c r="C722" t="s">
        <v>8</v>
      </c>
      <c r="D722" t="s">
        <v>7</v>
      </c>
      <c r="E722">
        <v>21780</v>
      </c>
      <c r="F722" t="str">
        <f>INDEX([1]Store_Code!$A$2:$A$10,MATCH(B722,[1]Store_Code!$B$2:$B$10,0))</f>
        <v>Perth</v>
      </c>
      <c r="G722">
        <v>19</v>
      </c>
    </row>
    <row r="723" spans="1:7" x14ac:dyDescent="0.35">
      <c r="A723" s="1">
        <v>43898</v>
      </c>
      <c r="B723" t="s">
        <v>5</v>
      </c>
      <c r="C723" t="s">
        <v>8</v>
      </c>
      <c r="D723" t="s">
        <v>9</v>
      </c>
      <c r="E723">
        <v>21770</v>
      </c>
      <c r="F723" t="str">
        <f>INDEX([1]Store_Code!$A$2:$A$10,MATCH(B723,[1]Store_Code!$B$2:$B$10,0))</f>
        <v>Perth</v>
      </c>
      <c r="G723">
        <v>19</v>
      </c>
    </row>
    <row r="724" spans="1:7" x14ac:dyDescent="0.35">
      <c r="A724" s="1">
        <v>43857</v>
      </c>
      <c r="B724" t="s">
        <v>15</v>
      </c>
      <c r="C724" t="s">
        <v>8</v>
      </c>
      <c r="D724" t="s">
        <v>9</v>
      </c>
      <c r="E724">
        <v>21758</v>
      </c>
      <c r="F724" t="str">
        <f>INDEX([1]Store_Code!$A$2:$A$10,MATCH(B724,[1]Store_Code!$B$2:$B$10,0))</f>
        <v>Dumfries</v>
      </c>
      <c r="G724">
        <v>18</v>
      </c>
    </row>
    <row r="725" spans="1:7" x14ac:dyDescent="0.35">
      <c r="A725" s="1">
        <v>43868</v>
      </c>
      <c r="B725" t="s">
        <v>14</v>
      </c>
      <c r="C725" t="s">
        <v>6</v>
      </c>
      <c r="D725" t="s">
        <v>9</v>
      </c>
      <c r="E725">
        <v>21735</v>
      </c>
      <c r="F725" t="str">
        <f>INDEX([1]Store_Code!$A$2:$A$10,MATCH(B725,[1]Store_Code!$B$2:$B$10,0))</f>
        <v xml:space="preserve">Glasgow </v>
      </c>
      <c r="G725">
        <v>31</v>
      </c>
    </row>
    <row r="726" spans="1:7" x14ac:dyDescent="0.35">
      <c r="A726" s="1">
        <v>43891</v>
      </c>
      <c r="B726" t="s">
        <v>17</v>
      </c>
      <c r="C726" t="s">
        <v>8</v>
      </c>
      <c r="D726" t="s">
        <v>9</v>
      </c>
      <c r="E726">
        <v>21731</v>
      </c>
      <c r="F726" t="str">
        <f>INDEX([1]Store_Code!$A$2:$A$10,MATCH(B726,[1]Store_Code!$B$2:$B$10,0))</f>
        <v>Stirling</v>
      </c>
      <c r="G726">
        <v>21</v>
      </c>
    </row>
    <row r="727" spans="1:7" x14ac:dyDescent="0.35">
      <c r="A727" s="1">
        <v>43900</v>
      </c>
      <c r="B727" t="s">
        <v>12</v>
      </c>
      <c r="C727" t="s">
        <v>8</v>
      </c>
      <c r="D727" t="s">
        <v>7</v>
      </c>
      <c r="E727">
        <v>21726</v>
      </c>
      <c r="F727" t="str">
        <f>INDEX([1]Store_Code!$A$2:$A$10,MATCH(B727,[1]Store_Code!$B$2:$B$10,0))</f>
        <v>St Andrews</v>
      </c>
      <c r="G727">
        <v>19</v>
      </c>
    </row>
    <row r="728" spans="1:7" x14ac:dyDescent="0.35">
      <c r="A728" s="1">
        <v>43866</v>
      </c>
      <c r="B728" t="s">
        <v>17</v>
      </c>
      <c r="C728" t="s">
        <v>8</v>
      </c>
      <c r="D728" t="s">
        <v>9</v>
      </c>
      <c r="E728">
        <v>21724</v>
      </c>
      <c r="F728" t="str">
        <f>INDEX([1]Store_Code!$A$2:$A$10,MATCH(B728,[1]Store_Code!$B$2:$B$10,0))</f>
        <v>Stirling</v>
      </c>
      <c r="G728">
        <v>21</v>
      </c>
    </row>
    <row r="729" spans="1:7" x14ac:dyDescent="0.35">
      <c r="A729" s="1">
        <v>43886</v>
      </c>
      <c r="B729" t="s">
        <v>14</v>
      </c>
      <c r="C729" t="s">
        <v>6</v>
      </c>
      <c r="D729" t="s">
        <v>9</v>
      </c>
      <c r="E729">
        <v>21709</v>
      </c>
      <c r="F729" t="str">
        <f>INDEX([1]Store_Code!$A$2:$A$10,MATCH(B729,[1]Store_Code!$B$2:$B$10,0))</f>
        <v xml:space="preserve">Glasgow </v>
      </c>
      <c r="G729">
        <v>31</v>
      </c>
    </row>
    <row r="730" spans="1:7" x14ac:dyDescent="0.35">
      <c r="A730" s="1">
        <v>43873</v>
      </c>
      <c r="B730" t="s">
        <v>5</v>
      </c>
      <c r="C730" t="s">
        <v>8</v>
      </c>
      <c r="D730" t="s">
        <v>9</v>
      </c>
      <c r="E730">
        <v>21681</v>
      </c>
      <c r="F730" t="str">
        <f>INDEX([1]Store_Code!$A$2:$A$10,MATCH(B730,[1]Store_Code!$B$2:$B$10,0))</f>
        <v>Perth</v>
      </c>
      <c r="G730">
        <v>19</v>
      </c>
    </row>
    <row r="731" spans="1:7" x14ac:dyDescent="0.35">
      <c r="A731" s="1">
        <v>43846</v>
      </c>
      <c r="B731" t="s">
        <v>14</v>
      </c>
      <c r="C731" t="s">
        <v>6</v>
      </c>
      <c r="D731" t="s">
        <v>9</v>
      </c>
      <c r="E731">
        <v>21673</v>
      </c>
      <c r="F731" t="str">
        <f>INDEX([1]Store_Code!$A$2:$A$10,MATCH(B731,[1]Store_Code!$B$2:$B$10,0))</f>
        <v xml:space="preserve">Glasgow </v>
      </c>
      <c r="G731">
        <v>31</v>
      </c>
    </row>
    <row r="732" spans="1:7" x14ac:dyDescent="0.35">
      <c r="A732" s="1">
        <v>43892</v>
      </c>
      <c r="B732" t="s">
        <v>15</v>
      </c>
      <c r="C732" t="s">
        <v>8</v>
      </c>
      <c r="D732" t="s">
        <v>9</v>
      </c>
      <c r="E732">
        <v>21649</v>
      </c>
      <c r="F732" t="str">
        <f>INDEX([1]Store_Code!$A$2:$A$10,MATCH(B732,[1]Store_Code!$B$2:$B$10,0))</f>
        <v>Dumfries</v>
      </c>
      <c r="G732">
        <v>18</v>
      </c>
    </row>
    <row r="733" spans="1:7" x14ac:dyDescent="0.35">
      <c r="A733" s="1">
        <v>43882</v>
      </c>
      <c r="B733" t="s">
        <v>5</v>
      </c>
      <c r="C733" t="s">
        <v>8</v>
      </c>
      <c r="D733" t="s">
        <v>9</v>
      </c>
      <c r="E733">
        <v>21632</v>
      </c>
      <c r="F733" t="str">
        <f>INDEX([1]Store_Code!$A$2:$A$10,MATCH(B733,[1]Store_Code!$B$2:$B$10,0))</f>
        <v>Perth</v>
      </c>
      <c r="G733">
        <v>19</v>
      </c>
    </row>
    <row r="734" spans="1:7" x14ac:dyDescent="0.35">
      <c r="A734" s="1">
        <v>43835</v>
      </c>
      <c r="B734" t="s">
        <v>12</v>
      </c>
      <c r="C734" t="s">
        <v>8</v>
      </c>
      <c r="D734" t="s">
        <v>7</v>
      </c>
      <c r="E734">
        <v>21598</v>
      </c>
      <c r="F734" t="str">
        <f>INDEX([1]Store_Code!$A$2:$A$10,MATCH(B734,[1]Store_Code!$B$2:$B$10,0))</f>
        <v>St Andrews</v>
      </c>
      <c r="G734">
        <v>19</v>
      </c>
    </row>
    <row r="735" spans="1:7" x14ac:dyDescent="0.35">
      <c r="A735" s="1">
        <v>43914</v>
      </c>
      <c r="B735" t="s">
        <v>15</v>
      </c>
      <c r="C735" t="s">
        <v>8</v>
      </c>
      <c r="D735" t="s">
        <v>7</v>
      </c>
      <c r="E735">
        <v>21560</v>
      </c>
      <c r="F735" t="str">
        <f>INDEX([1]Store_Code!$A$2:$A$10,MATCH(B735,[1]Store_Code!$B$2:$B$10,0))</f>
        <v>Dumfries</v>
      </c>
      <c r="G735">
        <v>18</v>
      </c>
    </row>
    <row r="736" spans="1:7" x14ac:dyDescent="0.35">
      <c r="A736" s="1">
        <v>43834</v>
      </c>
      <c r="B736" t="s">
        <v>14</v>
      </c>
      <c r="C736" t="s">
        <v>10</v>
      </c>
      <c r="D736" t="s">
        <v>7</v>
      </c>
      <c r="E736">
        <v>21547</v>
      </c>
      <c r="F736" t="str">
        <f>INDEX([1]Store_Code!$A$2:$A$10,MATCH(B736,[1]Store_Code!$B$2:$B$10,0))</f>
        <v xml:space="preserve">Glasgow </v>
      </c>
      <c r="G736">
        <v>26</v>
      </c>
    </row>
    <row r="737" spans="1:7" x14ac:dyDescent="0.35">
      <c r="A737" s="1">
        <v>43843</v>
      </c>
      <c r="B737" t="s">
        <v>15</v>
      </c>
      <c r="C737" t="s">
        <v>8</v>
      </c>
      <c r="D737" t="s">
        <v>9</v>
      </c>
      <c r="E737">
        <v>21542</v>
      </c>
      <c r="F737" t="str">
        <f>INDEX([1]Store_Code!$A$2:$A$10,MATCH(B737,[1]Store_Code!$B$2:$B$10,0))</f>
        <v>Dumfries</v>
      </c>
      <c r="G737">
        <v>18</v>
      </c>
    </row>
    <row r="738" spans="1:7" x14ac:dyDescent="0.35">
      <c r="A738" s="1">
        <v>43865</v>
      </c>
      <c r="B738" t="s">
        <v>14</v>
      </c>
      <c r="C738" t="s">
        <v>6</v>
      </c>
      <c r="D738" t="s">
        <v>9</v>
      </c>
      <c r="E738">
        <v>21535</v>
      </c>
      <c r="F738" t="str">
        <f>INDEX([1]Store_Code!$A$2:$A$10,MATCH(B738,[1]Store_Code!$B$2:$B$10,0))</f>
        <v xml:space="preserve">Glasgow </v>
      </c>
      <c r="G738">
        <v>31</v>
      </c>
    </row>
    <row r="739" spans="1:7" x14ac:dyDescent="0.35">
      <c r="A739" s="1">
        <v>43896</v>
      </c>
      <c r="B739" t="s">
        <v>5</v>
      </c>
      <c r="C739" t="s">
        <v>8</v>
      </c>
      <c r="D739" t="s">
        <v>9</v>
      </c>
      <c r="E739">
        <v>21532</v>
      </c>
      <c r="F739" t="str">
        <f>INDEX([1]Store_Code!$A$2:$A$10,MATCH(B739,[1]Store_Code!$B$2:$B$10,0))</f>
        <v>Perth</v>
      </c>
      <c r="G739">
        <v>19</v>
      </c>
    </row>
    <row r="740" spans="1:7" x14ac:dyDescent="0.35">
      <c r="A740" s="1">
        <v>43920</v>
      </c>
      <c r="B740" t="s">
        <v>15</v>
      </c>
      <c r="C740" t="s">
        <v>8</v>
      </c>
      <c r="D740" t="s">
        <v>9</v>
      </c>
      <c r="E740">
        <v>21524</v>
      </c>
      <c r="F740" t="str">
        <f>INDEX([1]Store_Code!$A$2:$A$10,MATCH(B740,[1]Store_Code!$B$2:$B$10,0))</f>
        <v>Dumfries</v>
      </c>
      <c r="G740">
        <v>18</v>
      </c>
    </row>
    <row r="741" spans="1:7" x14ac:dyDescent="0.35">
      <c r="A741" s="1">
        <v>43854</v>
      </c>
      <c r="B741" t="s">
        <v>14</v>
      </c>
      <c r="C741" t="s">
        <v>6</v>
      </c>
      <c r="D741" t="s">
        <v>9</v>
      </c>
      <c r="E741">
        <v>21522</v>
      </c>
      <c r="F741" t="str">
        <f>INDEX([1]Store_Code!$A$2:$A$10,MATCH(B741,[1]Store_Code!$B$2:$B$10,0))</f>
        <v xml:space="preserve">Glasgow </v>
      </c>
      <c r="G741">
        <v>31</v>
      </c>
    </row>
    <row r="742" spans="1:7" x14ac:dyDescent="0.35">
      <c r="A742" s="1">
        <v>43892</v>
      </c>
      <c r="B742" t="s">
        <v>14</v>
      </c>
      <c r="C742" t="s">
        <v>6</v>
      </c>
      <c r="D742" t="s">
        <v>9</v>
      </c>
      <c r="E742">
        <v>21521</v>
      </c>
      <c r="F742" t="str">
        <f>INDEX([1]Store_Code!$A$2:$A$10,MATCH(B742,[1]Store_Code!$B$2:$B$10,0))</f>
        <v xml:space="preserve">Glasgow </v>
      </c>
      <c r="G742">
        <v>31</v>
      </c>
    </row>
    <row r="743" spans="1:7" x14ac:dyDescent="0.35">
      <c r="A743" s="1">
        <v>43911</v>
      </c>
      <c r="B743" t="s">
        <v>12</v>
      </c>
      <c r="C743" t="s">
        <v>8</v>
      </c>
      <c r="D743" t="s">
        <v>7</v>
      </c>
      <c r="E743">
        <v>21515</v>
      </c>
      <c r="F743" t="str">
        <f>INDEX([1]Store_Code!$A$2:$A$10,MATCH(B743,[1]Store_Code!$B$2:$B$10,0))</f>
        <v>St Andrews</v>
      </c>
      <c r="G743">
        <v>19</v>
      </c>
    </row>
    <row r="744" spans="1:7" x14ac:dyDescent="0.35">
      <c r="A744" s="1">
        <v>43846</v>
      </c>
      <c r="B744" t="s">
        <v>15</v>
      </c>
      <c r="C744" t="s">
        <v>8</v>
      </c>
      <c r="D744" t="s">
        <v>9</v>
      </c>
      <c r="E744">
        <v>21514</v>
      </c>
      <c r="F744" t="str">
        <f>INDEX([1]Store_Code!$A$2:$A$10,MATCH(B744,[1]Store_Code!$B$2:$B$10,0))</f>
        <v>Dumfries</v>
      </c>
      <c r="G744">
        <v>18</v>
      </c>
    </row>
    <row r="745" spans="1:7" x14ac:dyDescent="0.35">
      <c r="A745" s="1">
        <v>43839</v>
      </c>
      <c r="B745" t="s">
        <v>12</v>
      </c>
      <c r="C745" t="s">
        <v>8</v>
      </c>
      <c r="D745" t="s">
        <v>7</v>
      </c>
      <c r="E745">
        <v>21499</v>
      </c>
      <c r="F745" t="str">
        <f>INDEX([1]Store_Code!$A$2:$A$10,MATCH(B745,[1]Store_Code!$B$2:$B$10,0))</f>
        <v>St Andrews</v>
      </c>
      <c r="G745">
        <v>19</v>
      </c>
    </row>
    <row r="746" spans="1:7" x14ac:dyDescent="0.35">
      <c r="A746" s="1">
        <v>43871</v>
      </c>
      <c r="B746" t="s">
        <v>12</v>
      </c>
      <c r="C746" t="s">
        <v>8</v>
      </c>
      <c r="D746" t="s">
        <v>9</v>
      </c>
      <c r="E746">
        <v>21494</v>
      </c>
      <c r="F746" t="str">
        <f>INDEX([1]Store_Code!$A$2:$A$10,MATCH(B746,[1]Store_Code!$B$2:$B$10,0))</f>
        <v>St Andrews</v>
      </c>
      <c r="G746">
        <v>19</v>
      </c>
    </row>
    <row r="747" spans="1:7" x14ac:dyDescent="0.35">
      <c r="A747" s="1">
        <v>43862</v>
      </c>
      <c r="B747" t="s">
        <v>5</v>
      </c>
      <c r="C747" t="s">
        <v>8</v>
      </c>
      <c r="D747" t="s">
        <v>7</v>
      </c>
      <c r="E747">
        <v>21489</v>
      </c>
      <c r="F747" t="str">
        <f>INDEX([1]Store_Code!$A$2:$A$10,MATCH(B747,[1]Store_Code!$B$2:$B$10,0))</f>
        <v>Perth</v>
      </c>
      <c r="G747">
        <v>19</v>
      </c>
    </row>
    <row r="748" spans="1:7" x14ac:dyDescent="0.35">
      <c r="A748" s="1">
        <v>43894</v>
      </c>
      <c r="B748" t="s">
        <v>12</v>
      </c>
      <c r="C748" t="s">
        <v>8</v>
      </c>
      <c r="D748" t="s">
        <v>9</v>
      </c>
      <c r="E748">
        <v>21475</v>
      </c>
      <c r="F748" t="str">
        <f>INDEX([1]Store_Code!$A$2:$A$10,MATCH(B748,[1]Store_Code!$B$2:$B$10,0))</f>
        <v>St Andrews</v>
      </c>
      <c r="G748">
        <v>19</v>
      </c>
    </row>
    <row r="749" spans="1:7" x14ac:dyDescent="0.35">
      <c r="A749" s="1">
        <v>43883</v>
      </c>
      <c r="B749" t="s">
        <v>12</v>
      </c>
      <c r="C749" t="s">
        <v>8</v>
      </c>
      <c r="D749" t="s">
        <v>9</v>
      </c>
      <c r="E749">
        <v>21472</v>
      </c>
      <c r="F749" t="str">
        <f>INDEX([1]Store_Code!$A$2:$A$10,MATCH(B749,[1]Store_Code!$B$2:$B$10,0))</f>
        <v>St Andrews</v>
      </c>
      <c r="G749">
        <v>19</v>
      </c>
    </row>
    <row r="750" spans="1:7" x14ac:dyDescent="0.35">
      <c r="A750" s="1">
        <v>43867</v>
      </c>
      <c r="B750" t="s">
        <v>14</v>
      </c>
      <c r="C750" t="s">
        <v>6</v>
      </c>
      <c r="D750" t="s">
        <v>9</v>
      </c>
      <c r="E750">
        <v>21460</v>
      </c>
      <c r="F750" t="str">
        <f>INDEX([1]Store_Code!$A$2:$A$10,MATCH(B750,[1]Store_Code!$B$2:$B$10,0))</f>
        <v xml:space="preserve">Glasgow </v>
      </c>
      <c r="G750">
        <v>31</v>
      </c>
    </row>
    <row r="751" spans="1:7" x14ac:dyDescent="0.35">
      <c r="A751" s="1">
        <v>43901</v>
      </c>
      <c r="B751" t="s">
        <v>15</v>
      </c>
      <c r="C751" t="s">
        <v>8</v>
      </c>
      <c r="D751" t="s">
        <v>7</v>
      </c>
      <c r="E751">
        <v>21444</v>
      </c>
      <c r="F751" t="str">
        <f>INDEX([1]Store_Code!$A$2:$A$10,MATCH(B751,[1]Store_Code!$B$2:$B$10,0))</f>
        <v>Dumfries</v>
      </c>
      <c r="G751">
        <v>18</v>
      </c>
    </row>
    <row r="752" spans="1:7" x14ac:dyDescent="0.35">
      <c r="A752" s="1">
        <v>43858</v>
      </c>
      <c r="B752" t="s">
        <v>15</v>
      </c>
      <c r="C752" t="s">
        <v>8</v>
      </c>
      <c r="D752" t="s">
        <v>9</v>
      </c>
      <c r="E752">
        <v>21442</v>
      </c>
      <c r="F752" t="str">
        <f>INDEX([1]Store_Code!$A$2:$A$10,MATCH(B752,[1]Store_Code!$B$2:$B$10,0))</f>
        <v>Dumfries</v>
      </c>
      <c r="G752">
        <v>18</v>
      </c>
    </row>
    <row r="753" spans="1:7" x14ac:dyDescent="0.35">
      <c r="A753" s="1">
        <v>43909</v>
      </c>
      <c r="B753" t="s">
        <v>14</v>
      </c>
      <c r="C753" t="s">
        <v>6</v>
      </c>
      <c r="D753" t="s">
        <v>9</v>
      </c>
      <c r="E753">
        <v>21433</v>
      </c>
      <c r="F753" t="str">
        <f>INDEX([1]Store_Code!$A$2:$A$10,MATCH(B753,[1]Store_Code!$B$2:$B$10,0))</f>
        <v xml:space="preserve">Glasgow </v>
      </c>
      <c r="G753">
        <v>31</v>
      </c>
    </row>
    <row r="754" spans="1:7" x14ac:dyDescent="0.35">
      <c r="A754" s="1">
        <v>43921</v>
      </c>
      <c r="B754" t="s">
        <v>15</v>
      </c>
      <c r="C754" t="s">
        <v>8</v>
      </c>
      <c r="D754" t="s">
        <v>9</v>
      </c>
      <c r="E754">
        <v>21427</v>
      </c>
      <c r="F754" t="str">
        <f>INDEX([1]Store_Code!$A$2:$A$10,MATCH(B754,[1]Store_Code!$B$2:$B$10,0))</f>
        <v>Dumfries</v>
      </c>
      <c r="G754">
        <v>18</v>
      </c>
    </row>
    <row r="755" spans="1:7" x14ac:dyDescent="0.35">
      <c r="A755" s="1">
        <v>43916</v>
      </c>
      <c r="B755" t="s">
        <v>12</v>
      </c>
      <c r="C755" t="s">
        <v>8</v>
      </c>
      <c r="D755" t="s">
        <v>9</v>
      </c>
      <c r="E755">
        <v>21422</v>
      </c>
      <c r="F755" t="str">
        <f>INDEX([1]Store_Code!$A$2:$A$10,MATCH(B755,[1]Store_Code!$B$2:$B$10,0))</f>
        <v>St Andrews</v>
      </c>
      <c r="G755">
        <v>19</v>
      </c>
    </row>
    <row r="756" spans="1:7" x14ac:dyDescent="0.35">
      <c r="A756" s="1">
        <v>43888</v>
      </c>
      <c r="B756" t="s">
        <v>15</v>
      </c>
      <c r="C756" t="s">
        <v>8</v>
      </c>
      <c r="D756" t="s">
        <v>9</v>
      </c>
      <c r="E756">
        <v>21420</v>
      </c>
      <c r="F756" t="str">
        <f>INDEX([1]Store_Code!$A$2:$A$10,MATCH(B756,[1]Store_Code!$B$2:$B$10,0))</f>
        <v>Dumfries</v>
      </c>
      <c r="G756">
        <v>18</v>
      </c>
    </row>
    <row r="757" spans="1:7" x14ac:dyDescent="0.35">
      <c r="A757" s="1">
        <v>43910</v>
      </c>
      <c r="B757" t="s">
        <v>15</v>
      </c>
      <c r="C757" t="s">
        <v>8</v>
      </c>
      <c r="D757" t="s">
        <v>7</v>
      </c>
      <c r="E757">
        <v>21389</v>
      </c>
      <c r="F757" t="str">
        <f>INDEX([1]Store_Code!$A$2:$A$10,MATCH(B757,[1]Store_Code!$B$2:$B$10,0))</f>
        <v>Dumfries</v>
      </c>
      <c r="G757">
        <v>18</v>
      </c>
    </row>
    <row r="758" spans="1:7" x14ac:dyDescent="0.35">
      <c r="A758" s="1">
        <v>43918</v>
      </c>
      <c r="B758" t="s">
        <v>5</v>
      </c>
      <c r="C758" t="s">
        <v>8</v>
      </c>
      <c r="D758" t="s">
        <v>9</v>
      </c>
      <c r="E758">
        <v>21385</v>
      </c>
      <c r="F758" t="str">
        <f>INDEX([1]Store_Code!$A$2:$A$10,MATCH(B758,[1]Store_Code!$B$2:$B$10,0))</f>
        <v>Perth</v>
      </c>
      <c r="G758">
        <v>19</v>
      </c>
    </row>
    <row r="759" spans="1:7" x14ac:dyDescent="0.35">
      <c r="A759" s="1">
        <v>43913</v>
      </c>
      <c r="B759" t="s">
        <v>12</v>
      </c>
      <c r="C759" t="s">
        <v>8</v>
      </c>
      <c r="D759" t="s">
        <v>7</v>
      </c>
      <c r="E759">
        <v>21373</v>
      </c>
      <c r="F759" t="str">
        <f>INDEX([1]Store_Code!$A$2:$A$10,MATCH(B759,[1]Store_Code!$B$2:$B$10,0))</f>
        <v>St Andrews</v>
      </c>
      <c r="G759">
        <v>19</v>
      </c>
    </row>
    <row r="760" spans="1:7" x14ac:dyDescent="0.35">
      <c r="A760" s="1">
        <v>43842</v>
      </c>
      <c r="B760" t="s">
        <v>5</v>
      </c>
      <c r="C760" t="s">
        <v>8</v>
      </c>
      <c r="D760" t="s">
        <v>9</v>
      </c>
      <c r="E760">
        <v>21369</v>
      </c>
      <c r="F760" t="str">
        <f>INDEX([1]Store_Code!$A$2:$A$10,MATCH(B760,[1]Store_Code!$B$2:$B$10,0))</f>
        <v>Perth</v>
      </c>
      <c r="G760">
        <v>19</v>
      </c>
    </row>
    <row r="761" spans="1:7" x14ac:dyDescent="0.35">
      <c r="A761" s="1">
        <v>43886</v>
      </c>
      <c r="B761" t="s">
        <v>15</v>
      </c>
      <c r="C761" t="s">
        <v>8</v>
      </c>
      <c r="D761" t="s">
        <v>9</v>
      </c>
      <c r="E761">
        <v>21357</v>
      </c>
      <c r="F761" t="str">
        <f>INDEX([1]Store_Code!$A$2:$A$10,MATCH(B761,[1]Store_Code!$B$2:$B$10,0))</f>
        <v>Dumfries</v>
      </c>
      <c r="G761">
        <v>18</v>
      </c>
    </row>
    <row r="762" spans="1:7" x14ac:dyDescent="0.35">
      <c r="A762" s="1">
        <v>43853</v>
      </c>
      <c r="B762" t="s">
        <v>12</v>
      </c>
      <c r="C762" t="s">
        <v>8</v>
      </c>
      <c r="D762" t="s">
        <v>9</v>
      </c>
      <c r="E762">
        <v>21353</v>
      </c>
      <c r="F762" t="str">
        <f>INDEX([1]Store_Code!$A$2:$A$10,MATCH(B762,[1]Store_Code!$B$2:$B$10,0))</f>
        <v>St Andrews</v>
      </c>
      <c r="G762">
        <v>19</v>
      </c>
    </row>
    <row r="763" spans="1:7" x14ac:dyDescent="0.35">
      <c r="A763" s="1">
        <v>43841</v>
      </c>
      <c r="B763" t="s">
        <v>14</v>
      </c>
      <c r="C763" t="s">
        <v>10</v>
      </c>
      <c r="D763" t="s">
        <v>7</v>
      </c>
      <c r="E763">
        <v>21345</v>
      </c>
      <c r="F763" t="str">
        <f>INDEX([1]Store_Code!$A$2:$A$10,MATCH(B763,[1]Store_Code!$B$2:$B$10,0))</f>
        <v xml:space="preserve">Glasgow </v>
      </c>
      <c r="G763">
        <v>26</v>
      </c>
    </row>
    <row r="764" spans="1:7" x14ac:dyDescent="0.35">
      <c r="A764" s="1">
        <v>43889</v>
      </c>
      <c r="B764" t="s">
        <v>15</v>
      </c>
      <c r="C764" t="s">
        <v>8</v>
      </c>
      <c r="D764" t="s">
        <v>9</v>
      </c>
      <c r="E764">
        <v>21345</v>
      </c>
      <c r="F764" t="str">
        <f>INDEX([1]Store_Code!$A$2:$A$10,MATCH(B764,[1]Store_Code!$B$2:$B$10,0))</f>
        <v>Dumfries</v>
      </c>
      <c r="G764">
        <v>18</v>
      </c>
    </row>
    <row r="765" spans="1:7" x14ac:dyDescent="0.35">
      <c r="A765" s="1">
        <v>43841</v>
      </c>
      <c r="B765" t="s">
        <v>15</v>
      </c>
      <c r="C765" t="s">
        <v>8</v>
      </c>
      <c r="D765" t="s">
        <v>9</v>
      </c>
      <c r="E765">
        <v>21331</v>
      </c>
      <c r="F765" t="str">
        <f>INDEX([1]Store_Code!$A$2:$A$10,MATCH(B765,[1]Store_Code!$B$2:$B$10,0))</f>
        <v>Dumfries</v>
      </c>
      <c r="G765">
        <v>18</v>
      </c>
    </row>
    <row r="766" spans="1:7" x14ac:dyDescent="0.35">
      <c r="A766" s="1">
        <v>43910</v>
      </c>
      <c r="B766" t="s">
        <v>14</v>
      </c>
      <c r="C766" t="s">
        <v>6</v>
      </c>
      <c r="D766" t="s">
        <v>9</v>
      </c>
      <c r="E766">
        <v>21328</v>
      </c>
      <c r="F766" t="str">
        <f>INDEX([1]Store_Code!$A$2:$A$10,MATCH(B766,[1]Store_Code!$B$2:$B$10,0))</f>
        <v xml:space="preserve">Glasgow </v>
      </c>
      <c r="G766">
        <v>31</v>
      </c>
    </row>
    <row r="767" spans="1:7" x14ac:dyDescent="0.35">
      <c r="A767" s="1">
        <v>43863</v>
      </c>
      <c r="B767" t="s">
        <v>15</v>
      </c>
      <c r="C767" t="s">
        <v>8</v>
      </c>
      <c r="D767" t="s">
        <v>9</v>
      </c>
      <c r="E767">
        <v>21315</v>
      </c>
      <c r="F767" t="str">
        <f>INDEX([1]Store_Code!$A$2:$A$10,MATCH(B767,[1]Store_Code!$B$2:$B$10,0))</f>
        <v>Dumfries</v>
      </c>
      <c r="G767">
        <v>18</v>
      </c>
    </row>
    <row r="768" spans="1:7" x14ac:dyDescent="0.35">
      <c r="A768" s="1">
        <v>43877</v>
      </c>
      <c r="B768" t="s">
        <v>14</v>
      </c>
      <c r="C768" t="s">
        <v>6</v>
      </c>
      <c r="D768" t="s">
        <v>9</v>
      </c>
      <c r="E768">
        <v>21263</v>
      </c>
      <c r="F768" t="str">
        <f>INDEX([1]Store_Code!$A$2:$A$10,MATCH(B768,[1]Store_Code!$B$2:$B$10,0))</f>
        <v xml:space="preserve">Glasgow </v>
      </c>
      <c r="G768">
        <v>31</v>
      </c>
    </row>
    <row r="769" spans="1:7" x14ac:dyDescent="0.35">
      <c r="A769" s="1">
        <v>43844</v>
      </c>
      <c r="B769" t="s">
        <v>5</v>
      </c>
      <c r="C769" t="s">
        <v>8</v>
      </c>
      <c r="D769" t="s">
        <v>9</v>
      </c>
      <c r="E769">
        <v>21260</v>
      </c>
      <c r="F769" t="str">
        <f>INDEX([1]Store_Code!$A$2:$A$10,MATCH(B769,[1]Store_Code!$B$2:$B$10,0))</f>
        <v>Perth</v>
      </c>
      <c r="G769">
        <v>19</v>
      </c>
    </row>
    <row r="770" spans="1:7" x14ac:dyDescent="0.35">
      <c r="A770" s="1">
        <v>43840</v>
      </c>
      <c r="B770" t="s">
        <v>18</v>
      </c>
      <c r="C770" t="s">
        <v>10</v>
      </c>
      <c r="D770" t="s">
        <v>7</v>
      </c>
      <c r="E770">
        <v>21257</v>
      </c>
      <c r="F770" t="str">
        <f>INDEX([1]Store_Code!$A$2:$A$10,MATCH(B770,[1]Store_Code!$B$2:$B$10,0))</f>
        <v>Edinburgh</v>
      </c>
      <c r="G770">
        <f>INDEX([1]Store_Size!$B$2:D$10,MATCH(F770,[1]Store_Size!$A$2:$A$10,0),MATCH(C770,[1]Store_Size!$B$1:$D$1,0))</f>
        <v>24</v>
      </c>
    </row>
    <row r="771" spans="1:7" x14ac:dyDescent="0.35">
      <c r="A771" s="1">
        <v>43889</v>
      </c>
      <c r="B771" t="s">
        <v>14</v>
      </c>
      <c r="C771" t="s">
        <v>6</v>
      </c>
      <c r="D771" t="s">
        <v>9</v>
      </c>
      <c r="E771">
        <v>21244</v>
      </c>
      <c r="F771" t="str">
        <f>INDEX([1]Store_Code!$A$2:$A$10,MATCH(B771,[1]Store_Code!$B$2:$B$10,0))</f>
        <v xml:space="preserve">Glasgow </v>
      </c>
      <c r="G771">
        <v>31</v>
      </c>
    </row>
    <row r="772" spans="1:7" x14ac:dyDescent="0.35">
      <c r="A772" s="1">
        <v>43879</v>
      </c>
      <c r="B772" t="s">
        <v>5</v>
      </c>
      <c r="C772" t="s">
        <v>8</v>
      </c>
      <c r="D772" t="s">
        <v>9</v>
      </c>
      <c r="E772">
        <v>21216</v>
      </c>
      <c r="F772" t="str">
        <f>INDEX([1]Store_Code!$A$2:$A$10,MATCH(B772,[1]Store_Code!$B$2:$B$10,0))</f>
        <v>Perth</v>
      </c>
      <c r="G772">
        <v>19</v>
      </c>
    </row>
    <row r="773" spans="1:7" x14ac:dyDescent="0.35">
      <c r="A773" s="1">
        <v>43864</v>
      </c>
      <c r="B773" t="s">
        <v>14</v>
      </c>
      <c r="C773" t="s">
        <v>6</v>
      </c>
      <c r="D773" t="s">
        <v>9</v>
      </c>
      <c r="E773">
        <v>21205</v>
      </c>
      <c r="F773" t="str">
        <f>INDEX([1]Store_Code!$A$2:$A$10,MATCH(B773,[1]Store_Code!$B$2:$B$10,0))</f>
        <v xml:space="preserve">Glasgow </v>
      </c>
      <c r="G773">
        <v>31</v>
      </c>
    </row>
    <row r="774" spans="1:7" x14ac:dyDescent="0.35">
      <c r="A774" s="1">
        <v>43871</v>
      </c>
      <c r="B774" t="s">
        <v>14</v>
      </c>
      <c r="C774" t="s">
        <v>6</v>
      </c>
      <c r="D774" t="s">
        <v>9</v>
      </c>
      <c r="E774">
        <v>21187</v>
      </c>
      <c r="F774" t="str">
        <f>INDEX([1]Store_Code!$A$2:$A$10,MATCH(B774,[1]Store_Code!$B$2:$B$10,0))</f>
        <v xml:space="preserve">Glasgow </v>
      </c>
      <c r="G774">
        <v>31</v>
      </c>
    </row>
    <row r="775" spans="1:7" x14ac:dyDescent="0.35">
      <c r="A775" s="1">
        <v>43918</v>
      </c>
      <c r="B775" t="s">
        <v>14</v>
      </c>
      <c r="C775" t="s">
        <v>6</v>
      </c>
      <c r="D775" t="s">
        <v>9</v>
      </c>
      <c r="E775">
        <v>21171</v>
      </c>
      <c r="F775" t="str">
        <f>INDEX([1]Store_Code!$A$2:$A$10,MATCH(B775,[1]Store_Code!$B$2:$B$10,0))</f>
        <v xml:space="preserve">Glasgow </v>
      </c>
      <c r="G775">
        <v>31</v>
      </c>
    </row>
    <row r="776" spans="1:7" x14ac:dyDescent="0.35">
      <c r="A776" s="1">
        <v>43872</v>
      </c>
      <c r="B776" t="s">
        <v>5</v>
      </c>
      <c r="C776" t="s">
        <v>8</v>
      </c>
      <c r="D776" t="s">
        <v>9</v>
      </c>
      <c r="E776">
        <v>21164</v>
      </c>
      <c r="F776" t="str">
        <f>INDEX([1]Store_Code!$A$2:$A$10,MATCH(B776,[1]Store_Code!$B$2:$B$10,0))</f>
        <v>Perth</v>
      </c>
      <c r="G776">
        <v>19</v>
      </c>
    </row>
    <row r="777" spans="1:7" x14ac:dyDescent="0.35">
      <c r="A777" s="1">
        <v>43914</v>
      </c>
      <c r="B777" t="s">
        <v>12</v>
      </c>
      <c r="C777" t="s">
        <v>8</v>
      </c>
      <c r="D777" t="s">
        <v>7</v>
      </c>
      <c r="E777">
        <v>21129</v>
      </c>
      <c r="F777" t="str">
        <f>INDEX([1]Store_Code!$A$2:$A$10,MATCH(B777,[1]Store_Code!$B$2:$B$10,0))</f>
        <v>St Andrews</v>
      </c>
      <c r="G777">
        <v>19</v>
      </c>
    </row>
    <row r="778" spans="1:7" x14ac:dyDescent="0.35">
      <c r="A778" s="1">
        <v>43843</v>
      </c>
      <c r="B778" t="s">
        <v>12</v>
      </c>
      <c r="C778" t="s">
        <v>8</v>
      </c>
      <c r="D778" t="s">
        <v>7</v>
      </c>
      <c r="E778">
        <v>21111</v>
      </c>
      <c r="F778" t="str">
        <f>INDEX([1]Store_Code!$A$2:$A$10,MATCH(B778,[1]Store_Code!$B$2:$B$10,0))</f>
        <v>St Andrews</v>
      </c>
      <c r="G778">
        <v>19</v>
      </c>
    </row>
    <row r="779" spans="1:7" x14ac:dyDescent="0.35">
      <c r="A779" s="1">
        <v>43920</v>
      </c>
      <c r="B779" t="s">
        <v>12</v>
      </c>
      <c r="C779" t="s">
        <v>8</v>
      </c>
      <c r="D779" t="s">
        <v>9</v>
      </c>
      <c r="E779">
        <v>21094</v>
      </c>
      <c r="F779" t="str">
        <f>INDEX([1]Store_Code!$A$2:$A$10,MATCH(B779,[1]Store_Code!$B$2:$B$10,0))</f>
        <v>St Andrews</v>
      </c>
      <c r="G779">
        <v>19</v>
      </c>
    </row>
    <row r="780" spans="1:7" x14ac:dyDescent="0.35">
      <c r="A780" s="1">
        <v>43899</v>
      </c>
      <c r="B780" t="s">
        <v>15</v>
      </c>
      <c r="C780" t="s">
        <v>8</v>
      </c>
      <c r="D780" t="s">
        <v>7</v>
      </c>
      <c r="E780">
        <v>21087</v>
      </c>
      <c r="F780" t="str">
        <f>INDEX([1]Store_Code!$A$2:$A$10,MATCH(B780,[1]Store_Code!$B$2:$B$10,0))</f>
        <v>Dumfries</v>
      </c>
      <c r="G780">
        <v>18</v>
      </c>
    </row>
    <row r="781" spans="1:7" x14ac:dyDescent="0.35">
      <c r="A781" s="1">
        <v>43846</v>
      </c>
      <c r="B781" t="s">
        <v>12</v>
      </c>
      <c r="C781" t="s">
        <v>8</v>
      </c>
      <c r="D781" t="s">
        <v>7</v>
      </c>
      <c r="E781">
        <v>21084</v>
      </c>
      <c r="F781" t="str">
        <f>INDEX([1]Store_Code!$A$2:$A$10,MATCH(B781,[1]Store_Code!$B$2:$B$10,0))</f>
        <v>St Andrews</v>
      </c>
      <c r="G781">
        <v>19</v>
      </c>
    </row>
    <row r="782" spans="1:7" x14ac:dyDescent="0.35">
      <c r="A782" s="1">
        <v>43849</v>
      </c>
      <c r="B782" t="s">
        <v>15</v>
      </c>
      <c r="C782" t="s">
        <v>8</v>
      </c>
      <c r="D782" t="s">
        <v>9</v>
      </c>
      <c r="E782">
        <v>21084</v>
      </c>
      <c r="F782" t="str">
        <f>INDEX([1]Store_Code!$A$2:$A$10,MATCH(B782,[1]Store_Code!$B$2:$B$10,0))</f>
        <v>Dumfries</v>
      </c>
      <c r="G782">
        <v>18</v>
      </c>
    </row>
    <row r="783" spans="1:7" x14ac:dyDescent="0.35">
      <c r="A783" s="1">
        <v>43848</v>
      </c>
      <c r="B783" t="s">
        <v>14</v>
      </c>
      <c r="C783" t="s">
        <v>6</v>
      </c>
      <c r="D783" t="s">
        <v>9</v>
      </c>
      <c r="E783">
        <v>21083</v>
      </c>
      <c r="F783" t="str">
        <f>INDEX([1]Store_Code!$A$2:$A$10,MATCH(B783,[1]Store_Code!$B$2:$B$10,0))</f>
        <v xml:space="preserve">Glasgow </v>
      </c>
      <c r="G783">
        <v>31</v>
      </c>
    </row>
    <row r="784" spans="1:7" x14ac:dyDescent="0.35">
      <c r="A784" s="1">
        <v>43887</v>
      </c>
      <c r="B784" t="s">
        <v>5</v>
      </c>
      <c r="C784" t="s">
        <v>8</v>
      </c>
      <c r="D784" t="s">
        <v>9</v>
      </c>
      <c r="E784">
        <v>21068</v>
      </c>
      <c r="F784" t="str">
        <f>INDEX([1]Store_Code!$A$2:$A$10,MATCH(B784,[1]Store_Code!$B$2:$B$10,0))</f>
        <v>Perth</v>
      </c>
      <c r="G784">
        <v>19</v>
      </c>
    </row>
    <row r="785" spans="1:7" x14ac:dyDescent="0.35">
      <c r="A785" s="1">
        <v>43914</v>
      </c>
      <c r="B785" t="s">
        <v>14</v>
      </c>
      <c r="C785" t="s">
        <v>6</v>
      </c>
      <c r="D785" t="s">
        <v>9</v>
      </c>
      <c r="E785">
        <v>21068</v>
      </c>
      <c r="F785" t="str">
        <f>INDEX([1]Store_Code!$A$2:$A$10,MATCH(B785,[1]Store_Code!$B$2:$B$10,0))</f>
        <v xml:space="preserve">Glasgow </v>
      </c>
      <c r="G785">
        <v>31</v>
      </c>
    </row>
    <row r="786" spans="1:7" x14ac:dyDescent="0.35">
      <c r="A786" s="1">
        <v>43861</v>
      </c>
      <c r="B786" t="s">
        <v>14</v>
      </c>
      <c r="C786" t="s">
        <v>6</v>
      </c>
      <c r="D786" t="s">
        <v>9</v>
      </c>
      <c r="E786">
        <v>21037</v>
      </c>
      <c r="F786" t="str">
        <f>INDEX([1]Store_Code!$A$2:$A$10,MATCH(B786,[1]Store_Code!$B$2:$B$10,0))</f>
        <v xml:space="preserve">Glasgow </v>
      </c>
      <c r="G786">
        <v>31</v>
      </c>
    </row>
    <row r="787" spans="1:7" x14ac:dyDescent="0.35">
      <c r="A787" s="1">
        <v>43901</v>
      </c>
      <c r="B787" t="s">
        <v>12</v>
      </c>
      <c r="C787" t="s">
        <v>8</v>
      </c>
      <c r="D787" t="s">
        <v>7</v>
      </c>
      <c r="E787">
        <v>21014</v>
      </c>
      <c r="F787" t="str">
        <f>INDEX([1]Store_Code!$A$2:$A$10,MATCH(B787,[1]Store_Code!$B$2:$B$10,0))</f>
        <v>St Andrews</v>
      </c>
      <c r="G787">
        <v>19</v>
      </c>
    </row>
    <row r="788" spans="1:7" x14ac:dyDescent="0.35">
      <c r="A788" s="1">
        <v>43921</v>
      </c>
      <c r="B788" t="s">
        <v>12</v>
      </c>
      <c r="C788" t="s">
        <v>8</v>
      </c>
      <c r="D788" t="s">
        <v>9</v>
      </c>
      <c r="E788">
        <v>20998</v>
      </c>
      <c r="F788" t="str">
        <f>INDEX([1]Store_Code!$A$2:$A$10,MATCH(B788,[1]Store_Code!$B$2:$B$10,0))</f>
        <v>St Andrews</v>
      </c>
      <c r="G788">
        <v>19</v>
      </c>
    </row>
    <row r="789" spans="1:7" x14ac:dyDescent="0.35">
      <c r="A789" s="1">
        <v>43888</v>
      </c>
      <c r="B789" t="s">
        <v>12</v>
      </c>
      <c r="C789" t="s">
        <v>8</v>
      </c>
      <c r="D789" t="s">
        <v>9</v>
      </c>
      <c r="E789">
        <v>20992</v>
      </c>
      <c r="F789" t="str">
        <f>INDEX([1]Store_Code!$A$2:$A$10,MATCH(B789,[1]Store_Code!$B$2:$B$10,0))</f>
        <v>St Andrews</v>
      </c>
      <c r="G789">
        <v>19</v>
      </c>
    </row>
    <row r="790" spans="1:7" x14ac:dyDescent="0.35">
      <c r="A790" s="1">
        <v>43854</v>
      </c>
      <c r="B790" t="s">
        <v>15</v>
      </c>
      <c r="C790" t="s">
        <v>8</v>
      </c>
      <c r="D790" t="s">
        <v>9</v>
      </c>
      <c r="E790">
        <v>20969</v>
      </c>
      <c r="F790" t="str">
        <f>INDEX([1]Store_Code!$A$2:$A$10,MATCH(B790,[1]Store_Code!$B$2:$B$10,0))</f>
        <v>Dumfries</v>
      </c>
      <c r="G790">
        <v>18</v>
      </c>
    </row>
    <row r="791" spans="1:7" x14ac:dyDescent="0.35">
      <c r="A791" s="1">
        <v>43910</v>
      </c>
      <c r="B791" t="s">
        <v>12</v>
      </c>
      <c r="C791" t="s">
        <v>8</v>
      </c>
      <c r="D791" t="s">
        <v>7</v>
      </c>
      <c r="E791">
        <v>20961</v>
      </c>
      <c r="F791" t="str">
        <f>INDEX([1]Store_Code!$A$2:$A$10,MATCH(B791,[1]Store_Code!$B$2:$B$10,0))</f>
        <v>St Andrews</v>
      </c>
      <c r="G791">
        <v>19</v>
      </c>
    </row>
    <row r="792" spans="1:7" x14ac:dyDescent="0.35">
      <c r="A792" s="1">
        <v>43845</v>
      </c>
      <c r="B792" t="s">
        <v>15</v>
      </c>
      <c r="C792" t="s">
        <v>8</v>
      </c>
      <c r="D792" t="s">
        <v>9</v>
      </c>
      <c r="E792">
        <v>20953</v>
      </c>
      <c r="F792" t="str">
        <f>INDEX([1]Store_Code!$A$2:$A$10,MATCH(B792,[1]Store_Code!$B$2:$B$10,0))</f>
        <v>Dumfries</v>
      </c>
      <c r="G792">
        <v>18</v>
      </c>
    </row>
    <row r="793" spans="1:7" x14ac:dyDescent="0.35">
      <c r="A793" s="1">
        <v>43915</v>
      </c>
      <c r="B793" t="s">
        <v>15</v>
      </c>
      <c r="C793" t="s">
        <v>8</v>
      </c>
      <c r="D793" t="s">
        <v>9</v>
      </c>
      <c r="E793">
        <v>20952</v>
      </c>
      <c r="F793" t="str">
        <f>INDEX([1]Store_Code!$A$2:$A$10,MATCH(B793,[1]Store_Code!$B$2:$B$10,0))</f>
        <v>Dumfries</v>
      </c>
      <c r="G793">
        <v>18</v>
      </c>
    </row>
    <row r="794" spans="1:7" x14ac:dyDescent="0.35">
      <c r="A794" s="1">
        <v>43886</v>
      </c>
      <c r="B794" t="s">
        <v>12</v>
      </c>
      <c r="C794" t="s">
        <v>8</v>
      </c>
      <c r="D794" t="s">
        <v>9</v>
      </c>
      <c r="E794">
        <v>20930</v>
      </c>
      <c r="F794" t="str">
        <f>INDEX([1]Store_Code!$A$2:$A$10,MATCH(B794,[1]Store_Code!$B$2:$B$10,0))</f>
        <v>St Andrews</v>
      </c>
      <c r="G794">
        <v>19</v>
      </c>
    </row>
    <row r="795" spans="1:7" x14ac:dyDescent="0.35">
      <c r="A795" s="1">
        <v>43889</v>
      </c>
      <c r="B795" t="s">
        <v>12</v>
      </c>
      <c r="C795" t="s">
        <v>8</v>
      </c>
      <c r="D795" t="s">
        <v>9</v>
      </c>
      <c r="E795">
        <v>20918</v>
      </c>
      <c r="F795" t="str">
        <f>INDEX([1]Store_Code!$A$2:$A$10,MATCH(B795,[1]Store_Code!$B$2:$B$10,0))</f>
        <v>St Andrews</v>
      </c>
      <c r="G795">
        <v>19</v>
      </c>
    </row>
    <row r="796" spans="1:7" x14ac:dyDescent="0.35">
      <c r="A796" s="1">
        <v>43897</v>
      </c>
      <c r="B796" t="s">
        <v>5</v>
      </c>
      <c r="C796" t="s">
        <v>8</v>
      </c>
      <c r="D796" t="s">
        <v>9</v>
      </c>
      <c r="E796">
        <v>20917</v>
      </c>
      <c r="F796" t="str">
        <f>INDEX([1]Store_Code!$A$2:$A$10,MATCH(B796,[1]Store_Code!$B$2:$B$10,0))</f>
        <v>Perth</v>
      </c>
      <c r="G796">
        <v>19</v>
      </c>
    </row>
    <row r="797" spans="1:7" x14ac:dyDescent="0.35">
      <c r="A797" s="1">
        <v>43870</v>
      </c>
      <c r="B797" t="s">
        <v>15</v>
      </c>
      <c r="C797" t="s">
        <v>8</v>
      </c>
      <c r="D797" t="s">
        <v>9</v>
      </c>
      <c r="E797">
        <v>20914</v>
      </c>
      <c r="F797" t="str">
        <f>INDEX([1]Store_Code!$A$2:$A$10,MATCH(B797,[1]Store_Code!$B$2:$B$10,0))</f>
        <v>Dumfries</v>
      </c>
      <c r="G797">
        <v>18</v>
      </c>
    </row>
    <row r="798" spans="1:7" x14ac:dyDescent="0.35">
      <c r="A798" s="1">
        <v>43841</v>
      </c>
      <c r="B798" t="s">
        <v>12</v>
      </c>
      <c r="C798" t="s">
        <v>8</v>
      </c>
      <c r="D798" t="s">
        <v>7</v>
      </c>
      <c r="E798">
        <v>20904</v>
      </c>
      <c r="F798" t="str">
        <f>INDEX([1]Store_Code!$A$2:$A$10,MATCH(B798,[1]Store_Code!$B$2:$B$10,0))</f>
        <v>St Andrews</v>
      </c>
      <c r="G798">
        <v>19</v>
      </c>
    </row>
    <row r="799" spans="1:7" x14ac:dyDescent="0.35">
      <c r="A799" s="1">
        <v>43863</v>
      </c>
      <c r="B799" t="s">
        <v>12</v>
      </c>
      <c r="C799" t="s">
        <v>8</v>
      </c>
      <c r="D799" t="s">
        <v>9</v>
      </c>
      <c r="E799">
        <v>20889</v>
      </c>
      <c r="F799" t="str">
        <f>INDEX([1]Store_Code!$A$2:$A$10,MATCH(B799,[1]Store_Code!$B$2:$B$10,0))</f>
        <v>St Andrews</v>
      </c>
      <c r="G799">
        <v>19</v>
      </c>
    </row>
    <row r="800" spans="1:7" x14ac:dyDescent="0.35">
      <c r="A800" s="1">
        <v>43832</v>
      </c>
      <c r="B800" t="s">
        <v>5</v>
      </c>
      <c r="C800" t="s">
        <v>8</v>
      </c>
      <c r="D800" t="s">
        <v>9</v>
      </c>
      <c r="E800">
        <v>20875</v>
      </c>
      <c r="F800" t="str">
        <f>INDEX([1]Store_Code!$A$2:$A$10,MATCH(B800,[1]Store_Code!$B$2:$B$10,0))</f>
        <v>Perth</v>
      </c>
      <c r="G800">
        <v>19</v>
      </c>
    </row>
    <row r="801" spans="1:7" x14ac:dyDescent="0.35">
      <c r="A801" s="1">
        <v>43850</v>
      </c>
      <c r="B801" t="s">
        <v>15</v>
      </c>
      <c r="C801" t="s">
        <v>8</v>
      </c>
      <c r="D801" t="s">
        <v>9</v>
      </c>
      <c r="E801">
        <v>20856</v>
      </c>
      <c r="F801" t="str">
        <f>INDEX([1]Store_Code!$A$2:$A$10,MATCH(B801,[1]Store_Code!$B$2:$B$10,0))</f>
        <v>Dumfries</v>
      </c>
      <c r="G801">
        <v>18</v>
      </c>
    </row>
    <row r="802" spans="1:7" x14ac:dyDescent="0.35">
      <c r="A802" s="1">
        <v>43867</v>
      </c>
      <c r="B802" t="s">
        <v>5</v>
      </c>
      <c r="C802" t="s">
        <v>8</v>
      </c>
      <c r="D802" t="s">
        <v>9</v>
      </c>
      <c r="E802">
        <v>20782</v>
      </c>
      <c r="F802" t="str">
        <f>INDEX([1]Store_Code!$A$2:$A$10,MATCH(B802,[1]Store_Code!$B$2:$B$10,0))</f>
        <v>Perth</v>
      </c>
      <c r="G802">
        <v>19</v>
      </c>
    </row>
    <row r="803" spans="1:7" x14ac:dyDescent="0.35">
      <c r="A803" s="1">
        <v>43833</v>
      </c>
      <c r="B803" t="s">
        <v>18</v>
      </c>
      <c r="C803" t="s">
        <v>10</v>
      </c>
      <c r="D803" t="s">
        <v>7</v>
      </c>
      <c r="E803">
        <v>20704</v>
      </c>
      <c r="F803" t="str">
        <f>INDEX([1]Store_Code!$A$2:$A$10,MATCH(B803,[1]Store_Code!$B$2:$B$10,0))</f>
        <v>Edinburgh</v>
      </c>
      <c r="G803">
        <f>INDEX([1]Store_Size!$B$2:D$10,MATCH(F803,[1]Store_Size!$A$2:$A$10,0),MATCH(C803,[1]Store_Size!$B$1:$D$1,0))</f>
        <v>24</v>
      </c>
    </row>
    <row r="804" spans="1:7" x14ac:dyDescent="0.35">
      <c r="A804" s="1">
        <v>43899</v>
      </c>
      <c r="B804" t="s">
        <v>12</v>
      </c>
      <c r="C804" t="s">
        <v>8</v>
      </c>
      <c r="D804" t="s">
        <v>7</v>
      </c>
      <c r="E804">
        <v>20665</v>
      </c>
      <c r="F804" t="str">
        <f>INDEX([1]Store_Code!$A$2:$A$10,MATCH(B804,[1]Store_Code!$B$2:$B$10,0))</f>
        <v>St Andrews</v>
      </c>
      <c r="G804">
        <v>19</v>
      </c>
    </row>
    <row r="805" spans="1:7" x14ac:dyDescent="0.35">
      <c r="A805" s="1">
        <v>43849</v>
      </c>
      <c r="B805" t="s">
        <v>12</v>
      </c>
      <c r="C805" t="s">
        <v>8</v>
      </c>
      <c r="D805" t="s">
        <v>7</v>
      </c>
      <c r="E805">
        <v>20662</v>
      </c>
      <c r="F805" t="str">
        <f>INDEX([1]Store_Code!$A$2:$A$10,MATCH(B805,[1]Store_Code!$B$2:$B$10,0))</f>
        <v>St Andrews</v>
      </c>
      <c r="G805">
        <v>19</v>
      </c>
    </row>
    <row r="806" spans="1:7" x14ac:dyDescent="0.35">
      <c r="A806" s="1">
        <v>43847</v>
      </c>
      <c r="B806" t="s">
        <v>5</v>
      </c>
      <c r="C806" t="s">
        <v>8</v>
      </c>
      <c r="D806" t="s">
        <v>9</v>
      </c>
      <c r="E806">
        <v>20570</v>
      </c>
      <c r="F806" t="str">
        <f>INDEX([1]Store_Code!$A$2:$A$10,MATCH(B806,[1]Store_Code!$B$2:$B$10,0))</f>
        <v>Perth</v>
      </c>
      <c r="G806">
        <v>19</v>
      </c>
    </row>
    <row r="807" spans="1:7" x14ac:dyDescent="0.35">
      <c r="A807" s="1">
        <v>43854</v>
      </c>
      <c r="B807" t="s">
        <v>12</v>
      </c>
      <c r="C807" t="s">
        <v>8</v>
      </c>
      <c r="D807" t="s">
        <v>9</v>
      </c>
      <c r="E807">
        <v>20550</v>
      </c>
      <c r="F807" t="str">
        <f>INDEX([1]Store_Code!$A$2:$A$10,MATCH(B807,[1]Store_Code!$B$2:$B$10,0))</f>
        <v>St Andrews</v>
      </c>
      <c r="G807">
        <v>19</v>
      </c>
    </row>
    <row r="808" spans="1:7" x14ac:dyDescent="0.35">
      <c r="A808" s="1">
        <v>43878</v>
      </c>
      <c r="B808" t="s">
        <v>15</v>
      </c>
      <c r="C808" t="s">
        <v>8</v>
      </c>
      <c r="D808" t="s">
        <v>9</v>
      </c>
      <c r="E808">
        <v>20544</v>
      </c>
      <c r="F808" t="str">
        <f>INDEX([1]Store_Code!$A$2:$A$10,MATCH(B808,[1]Store_Code!$B$2:$B$10,0))</f>
        <v>Dumfries</v>
      </c>
      <c r="G808">
        <v>18</v>
      </c>
    </row>
    <row r="809" spans="1:7" x14ac:dyDescent="0.35">
      <c r="A809" s="1">
        <v>43845</v>
      </c>
      <c r="B809" t="s">
        <v>12</v>
      </c>
      <c r="C809" t="s">
        <v>8</v>
      </c>
      <c r="D809" t="s">
        <v>7</v>
      </c>
      <c r="E809">
        <v>20534</v>
      </c>
      <c r="F809" t="str">
        <f>INDEX([1]Store_Code!$A$2:$A$10,MATCH(B809,[1]Store_Code!$B$2:$B$10,0))</f>
        <v>St Andrews</v>
      </c>
      <c r="G809">
        <v>19</v>
      </c>
    </row>
    <row r="810" spans="1:7" x14ac:dyDescent="0.35">
      <c r="A810" s="1">
        <v>43915</v>
      </c>
      <c r="B810" t="s">
        <v>12</v>
      </c>
      <c r="C810" t="s">
        <v>8</v>
      </c>
      <c r="D810" t="s">
        <v>9</v>
      </c>
      <c r="E810">
        <v>20532</v>
      </c>
      <c r="F810" t="str">
        <f>INDEX([1]Store_Code!$A$2:$A$10,MATCH(B810,[1]Store_Code!$B$2:$B$10,0))</f>
        <v>St Andrews</v>
      </c>
      <c r="G810">
        <v>19</v>
      </c>
    </row>
    <row r="811" spans="1:7" x14ac:dyDescent="0.35">
      <c r="A811" s="1">
        <v>43839</v>
      </c>
      <c r="B811" t="s">
        <v>18</v>
      </c>
      <c r="C811" t="s">
        <v>10</v>
      </c>
      <c r="D811" t="s">
        <v>7</v>
      </c>
      <c r="E811">
        <v>20527</v>
      </c>
      <c r="F811" t="str">
        <f>INDEX([1]Store_Code!$A$2:$A$10,MATCH(B811,[1]Store_Code!$B$2:$B$10,0))</f>
        <v>Edinburgh</v>
      </c>
      <c r="G811">
        <f>INDEX([1]Store_Size!$B$2:D$10,MATCH(F811,[1]Store_Size!$A$2:$A$10,0),MATCH(C811,[1]Store_Size!$B$1:$D$1,0))</f>
        <v>24</v>
      </c>
    </row>
    <row r="812" spans="1:7" x14ac:dyDescent="0.35">
      <c r="A812" s="1">
        <v>43870</v>
      </c>
      <c r="B812" t="s">
        <v>12</v>
      </c>
      <c r="C812" t="s">
        <v>8</v>
      </c>
      <c r="D812" t="s">
        <v>9</v>
      </c>
      <c r="E812">
        <v>20496</v>
      </c>
      <c r="F812" t="str">
        <f>INDEX([1]Store_Code!$A$2:$A$10,MATCH(B812,[1]Store_Code!$B$2:$B$10,0))</f>
        <v>St Andrews</v>
      </c>
      <c r="G812">
        <v>19</v>
      </c>
    </row>
    <row r="813" spans="1:7" x14ac:dyDescent="0.35">
      <c r="A813" s="1">
        <v>43869</v>
      </c>
      <c r="B813" t="s">
        <v>15</v>
      </c>
      <c r="C813" t="s">
        <v>8</v>
      </c>
      <c r="D813" t="s">
        <v>9</v>
      </c>
      <c r="E813">
        <v>20468</v>
      </c>
      <c r="F813" t="str">
        <f>INDEX([1]Store_Code!$A$2:$A$10,MATCH(B813,[1]Store_Code!$B$2:$B$10,0))</f>
        <v>Dumfries</v>
      </c>
      <c r="G813">
        <v>18</v>
      </c>
    </row>
    <row r="814" spans="1:7" x14ac:dyDescent="0.35">
      <c r="A814" s="1">
        <v>43891</v>
      </c>
      <c r="B814" t="s">
        <v>5</v>
      </c>
      <c r="C814" t="s">
        <v>8</v>
      </c>
      <c r="D814" t="s">
        <v>9</v>
      </c>
      <c r="E814">
        <v>20453</v>
      </c>
      <c r="F814" t="str">
        <f>INDEX([1]Store_Code!$A$2:$A$10,MATCH(B814,[1]Store_Code!$B$2:$B$10,0))</f>
        <v>Perth</v>
      </c>
      <c r="G814">
        <v>19</v>
      </c>
    </row>
    <row r="815" spans="1:7" x14ac:dyDescent="0.35">
      <c r="A815" s="1">
        <v>43840</v>
      </c>
      <c r="B815" t="s">
        <v>5</v>
      </c>
      <c r="C815" t="s">
        <v>8</v>
      </c>
      <c r="D815" t="s">
        <v>9</v>
      </c>
      <c r="E815">
        <v>20452</v>
      </c>
      <c r="F815" t="str">
        <f>INDEX([1]Store_Code!$A$2:$A$10,MATCH(B815,[1]Store_Code!$B$2:$B$10,0))</f>
        <v>Perth</v>
      </c>
      <c r="G815">
        <v>19</v>
      </c>
    </row>
    <row r="816" spans="1:7" x14ac:dyDescent="0.35">
      <c r="A816" s="1">
        <v>43866</v>
      </c>
      <c r="B816" t="s">
        <v>5</v>
      </c>
      <c r="C816" t="s">
        <v>8</v>
      </c>
      <c r="D816" t="s">
        <v>9</v>
      </c>
      <c r="E816">
        <v>20446</v>
      </c>
      <c r="F816" t="str">
        <f>INDEX([1]Store_Code!$A$2:$A$10,MATCH(B816,[1]Store_Code!$B$2:$B$10,0))</f>
        <v>Perth</v>
      </c>
      <c r="G816">
        <v>19</v>
      </c>
    </row>
    <row r="817" spans="1:7" x14ac:dyDescent="0.35">
      <c r="A817" s="1">
        <v>43850</v>
      </c>
      <c r="B817" t="s">
        <v>12</v>
      </c>
      <c r="C817" t="s">
        <v>8</v>
      </c>
      <c r="D817" t="s">
        <v>7</v>
      </c>
      <c r="E817">
        <v>20439</v>
      </c>
      <c r="F817" t="str">
        <f>INDEX([1]Store_Code!$A$2:$A$10,MATCH(B817,[1]Store_Code!$B$2:$B$10,0))</f>
        <v>St Andrews</v>
      </c>
      <c r="G817">
        <v>19</v>
      </c>
    </row>
    <row r="818" spans="1:7" x14ac:dyDescent="0.35">
      <c r="A818" s="1">
        <v>43912</v>
      </c>
      <c r="B818" t="s">
        <v>14</v>
      </c>
      <c r="C818" t="s">
        <v>6</v>
      </c>
      <c r="D818" t="s">
        <v>9</v>
      </c>
      <c r="E818">
        <v>20437</v>
      </c>
      <c r="F818" t="str">
        <f>INDEX([1]Store_Code!$A$2:$A$10,MATCH(B818,[1]Store_Code!$B$2:$B$10,0))</f>
        <v xml:space="preserve">Glasgow </v>
      </c>
      <c r="G818">
        <v>31</v>
      </c>
    </row>
    <row r="819" spans="1:7" x14ac:dyDescent="0.35">
      <c r="A819" s="1">
        <v>43881</v>
      </c>
      <c r="B819" t="s">
        <v>15</v>
      </c>
      <c r="C819" t="s">
        <v>8</v>
      </c>
      <c r="D819" t="s">
        <v>9</v>
      </c>
      <c r="E819">
        <v>20415</v>
      </c>
      <c r="F819" t="str">
        <f>INDEX([1]Store_Code!$A$2:$A$10,MATCH(B819,[1]Store_Code!$B$2:$B$10,0))</f>
        <v>Dumfries</v>
      </c>
      <c r="G819">
        <v>18</v>
      </c>
    </row>
    <row r="820" spans="1:7" x14ac:dyDescent="0.35">
      <c r="A820" s="1">
        <v>43843</v>
      </c>
      <c r="B820" t="s">
        <v>14</v>
      </c>
      <c r="C820" t="s">
        <v>10</v>
      </c>
      <c r="D820" t="s">
        <v>7</v>
      </c>
      <c r="E820">
        <v>20373</v>
      </c>
      <c r="F820" t="str">
        <f>INDEX([1]Store_Code!$A$2:$A$10,MATCH(B820,[1]Store_Code!$B$2:$B$10,0))</f>
        <v xml:space="preserve">Glasgow </v>
      </c>
      <c r="G820">
        <v>26</v>
      </c>
    </row>
    <row r="821" spans="1:7" x14ac:dyDescent="0.35">
      <c r="A821" s="1">
        <v>43846</v>
      </c>
      <c r="B821" t="s">
        <v>18</v>
      </c>
      <c r="C821" t="s">
        <v>10</v>
      </c>
      <c r="D821" t="s">
        <v>7</v>
      </c>
      <c r="E821">
        <v>20316</v>
      </c>
      <c r="F821" t="str">
        <f>INDEX([1]Store_Code!$A$2:$A$10,MATCH(B821,[1]Store_Code!$B$2:$B$10,0))</f>
        <v>Edinburgh</v>
      </c>
      <c r="G821">
        <f>INDEX([1]Store_Size!$B$2:D$10,MATCH(F821,[1]Store_Size!$A$2:$A$10,0),MATCH(C821,[1]Store_Size!$B$1:$D$1,0))</f>
        <v>24</v>
      </c>
    </row>
    <row r="822" spans="1:7" x14ac:dyDescent="0.35">
      <c r="A822" s="1">
        <v>43844</v>
      </c>
      <c r="B822" t="s">
        <v>12</v>
      </c>
      <c r="C822" t="s">
        <v>8</v>
      </c>
      <c r="D822" t="s">
        <v>7</v>
      </c>
      <c r="E822">
        <v>20234</v>
      </c>
      <c r="F822" t="str">
        <f>INDEX([1]Store_Code!$A$2:$A$10,MATCH(B822,[1]Store_Code!$B$2:$B$10,0))</f>
        <v>St Andrews</v>
      </c>
      <c r="G822">
        <v>19</v>
      </c>
    </row>
    <row r="823" spans="1:7" x14ac:dyDescent="0.35">
      <c r="A823" s="1">
        <v>43878</v>
      </c>
      <c r="B823" t="s">
        <v>12</v>
      </c>
      <c r="C823" t="s">
        <v>8</v>
      </c>
      <c r="D823" t="s">
        <v>9</v>
      </c>
      <c r="E823">
        <v>20133</v>
      </c>
      <c r="F823" t="str">
        <f>INDEX([1]Store_Code!$A$2:$A$10,MATCH(B823,[1]Store_Code!$B$2:$B$10,0))</f>
        <v>St Andrews</v>
      </c>
      <c r="G823">
        <v>19</v>
      </c>
    </row>
    <row r="824" spans="1:7" x14ac:dyDescent="0.35">
      <c r="A824" s="1">
        <v>43908</v>
      </c>
      <c r="B824" t="s">
        <v>14</v>
      </c>
      <c r="C824" t="s">
        <v>6</v>
      </c>
      <c r="D824" t="s">
        <v>9</v>
      </c>
      <c r="E824">
        <v>20103</v>
      </c>
      <c r="F824" t="str">
        <f>INDEX([1]Store_Code!$A$2:$A$10,MATCH(B824,[1]Store_Code!$B$2:$B$10,0))</f>
        <v xml:space="preserve">Glasgow </v>
      </c>
      <c r="G824">
        <v>31</v>
      </c>
    </row>
    <row r="825" spans="1:7" x14ac:dyDescent="0.35">
      <c r="A825" s="1">
        <v>43919</v>
      </c>
      <c r="B825" t="s">
        <v>15</v>
      </c>
      <c r="C825" t="s">
        <v>8</v>
      </c>
      <c r="D825" t="s">
        <v>9</v>
      </c>
      <c r="E825">
        <v>20079</v>
      </c>
      <c r="F825" t="str">
        <f>INDEX([1]Store_Code!$A$2:$A$10,MATCH(B825,[1]Store_Code!$B$2:$B$10,0))</f>
        <v>Dumfries</v>
      </c>
      <c r="G825">
        <v>18</v>
      </c>
    </row>
    <row r="826" spans="1:7" x14ac:dyDescent="0.35">
      <c r="A826" s="1">
        <v>43865</v>
      </c>
      <c r="B826" t="s">
        <v>15</v>
      </c>
      <c r="C826" t="s">
        <v>8</v>
      </c>
      <c r="D826" t="s">
        <v>9</v>
      </c>
      <c r="E826">
        <v>20068</v>
      </c>
      <c r="F826" t="str">
        <f>INDEX([1]Store_Code!$A$2:$A$10,MATCH(B826,[1]Store_Code!$B$2:$B$10,0))</f>
        <v>Dumfries</v>
      </c>
      <c r="G826">
        <v>18</v>
      </c>
    </row>
    <row r="827" spans="1:7" x14ac:dyDescent="0.35">
      <c r="A827" s="1">
        <v>43869</v>
      </c>
      <c r="B827" t="s">
        <v>12</v>
      </c>
      <c r="C827" t="s">
        <v>8</v>
      </c>
      <c r="D827" t="s">
        <v>9</v>
      </c>
      <c r="E827">
        <v>20059</v>
      </c>
      <c r="F827" t="str">
        <f>INDEX([1]Store_Code!$A$2:$A$10,MATCH(B827,[1]Store_Code!$B$2:$B$10,0))</f>
        <v>St Andrews</v>
      </c>
      <c r="G827">
        <v>19</v>
      </c>
    </row>
    <row r="828" spans="1:7" x14ac:dyDescent="0.35">
      <c r="A828" s="1">
        <v>43917</v>
      </c>
      <c r="B828" t="s">
        <v>15</v>
      </c>
      <c r="C828" t="s">
        <v>8</v>
      </c>
      <c r="D828" t="s">
        <v>9</v>
      </c>
      <c r="E828">
        <v>20018</v>
      </c>
      <c r="F828" t="str">
        <f>INDEX([1]Store_Code!$A$2:$A$10,MATCH(B828,[1]Store_Code!$B$2:$B$10,0))</f>
        <v>Dumfries</v>
      </c>
      <c r="G828">
        <v>18</v>
      </c>
    </row>
    <row r="829" spans="1:7" x14ac:dyDescent="0.35">
      <c r="A829" s="1">
        <v>43881</v>
      </c>
      <c r="B829" t="s">
        <v>12</v>
      </c>
      <c r="C829" t="s">
        <v>8</v>
      </c>
      <c r="D829" t="s">
        <v>9</v>
      </c>
      <c r="E829">
        <v>20006</v>
      </c>
      <c r="F829" t="str">
        <f>INDEX([1]Store_Code!$A$2:$A$10,MATCH(B829,[1]Store_Code!$B$2:$B$10,0))</f>
        <v>St Andrews</v>
      </c>
      <c r="G829">
        <v>19</v>
      </c>
    </row>
    <row r="830" spans="1:7" x14ac:dyDescent="0.35">
      <c r="A830" s="1">
        <v>43836</v>
      </c>
      <c r="B830" t="s">
        <v>18</v>
      </c>
      <c r="C830" t="s">
        <v>10</v>
      </c>
      <c r="D830" t="s">
        <v>7</v>
      </c>
      <c r="E830">
        <v>19950</v>
      </c>
      <c r="F830" t="str">
        <f>INDEX([1]Store_Code!$A$2:$A$10,MATCH(B830,[1]Store_Code!$B$2:$B$10,0))</f>
        <v>Edinburgh</v>
      </c>
      <c r="G830">
        <f>INDEX([1]Store_Size!$B$2:D$10,MATCH(F830,[1]Store_Size!$A$2:$A$10,0),MATCH(C830,[1]Store_Size!$B$1:$D$1,0))</f>
        <v>24</v>
      </c>
    </row>
    <row r="831" spans="1:7" x14ac:dyDescent="0.35">
      <c r="A831" s="1">
        <v>43832</v>
      </c>
      <c r="B831" t="s">
        <v>18</v>
      </c>
      <c r="C831" t="s">
        <v>10</v>
      </c>
      <c r="D831" t="s">
        <v>7</v>
      </c>
      <c r="E831">
        <v>19930</v>
      </c>
      <c r="F831" t="str">
        <f>INDEX([1]Store_Code!$A$2:$A$10,MATCH(B831,[1]Store_Code!$B$2:$B$10,0))</f>
        <v>Edinburgh</v>
      </c>
      <c r="G831">
        <v>24</v>
      </c>
    </row>
    <row r="832" spans="1:7" x14ac:dyDescent="0.35">
      <c r="A832" s="1">
        <v>43855</v>
      </c>
      <c r="B832" t="s">
        <v>15</v>
      </c>
      <c r="C832" t="s">
        <v>8</v>
      </c>
      <c r="D832" t="s">
        <v>9</v>
      </c>
      <c r="E832">
        <v>19822</v>
      </c>
      <c r="F832" t="str">
        <f>INDEX([1]Store_Code!$A$2:$A$10,MATCH(B832,[1]Store_Code!$B$2:$B$10,0))</f>
        <v>Dumfries</v>
      </c>
      <c r="G832">
        <v>18</v>
      </c>
    </row>
    <row r="833" spans="1:7" x14ac:dyDescent="0.35">
      <c r="A833" s="1">
        <v>43875</v>
      </c>
      <c r="B833" t="s">
        <v>15</v>
      </c>
      <c r="C833" t="s">
        <v>8</v>
      </c>
      <c r="D833" t="s">
        <v>9</v>
      </c>
      <c r="E833">
        <v>19711</v>
      </c>
      <c r="F833" t="str">
        <f>INDEX([1]Store_Code!$A$2:$A$10,MATCH(B833,[1]Store_Code!$B$2:$B$10,0))</f>
        <v>Dumfries</v>
      </c>
      <c r="G833">
        <v>18</v>
      </c>
    </row>
    <row r="834" spans="1:7" x14ac:dyDescent="0.35">
      <c r="A834" s="1">
        <v>43919</v>
      </c>
      <c r="B834" t="s">
        <v>12</v>
      </c>
      <c r="C834" t="s">
        <v>8</v>
      </c>
      <c r="D834" t="s">
        <v>9</v>
      </c>
      <c r="E834">
        <v>19678</v>
      </c>
      <c r="F834" t="str">
        <f>INDEX([1]Store_Code!$A$2:$A$10,MATCH(B834,[1]Store_Code!$B$2:$B$10,0))</f>
        <v>St Andrews</v>
      </c>
      <c r="G834">
        <v>19</v>
      </c>
    </row>
    <row r="835" spans="1:7" x14ac:dyDescent="0.35">
      <c r="A835" s="1">
        <v>43865</v>
      </c>
      <c r="B835" t="s">
        <v>12</v>
      </c>
      <c r="C835" t="s">
        <v>8</v>
      </c>
      <c r="D835" t="s">
        <v>9</v>
      </c>
      <c r="E835">
        <v>19666</v>
      </c>
      <c r="F835" t="str">
        <f>INDEX([1]Store_Code!$A$2:$A$10,MATCH(B835,[1]Store_Code!$B$2:$B$10,0))</f>
        <v>St Andrews</v>
      </c>
      <c r="G835">
        <v>19</v>
      </c>
    </row>
    <row r="836" spans="1:7" x14ac:dyDescent="0.35">
      <c r="A836" s="1">
        <v>43834</v>
      </c>
      <c r="B836" t="s">
        <v>18</v>
      </c>
      <c r="C836" t="s">
        <v>10</v>
      </c>
      <c r="D836" t="s">
        <v>7</v>
      </c>
      <c r="E836">
        <v>19630</v>
      </c>
      <c r="F836" t="str">
        <f>INDEX([1]Store_Code!$A$2:$A$10,MATCH(B836,[1]Store_Code!$B$2:$B$10,0))</f>
        <v>Edinburgh</v>
      </c>
      <c r="G836">
        <f>INDEX([1]Store_Size!$B$2:D$10,MATCH(F836,[1]Store_Size!$A$2:$A$10,0),MATCH(C836,[1]Store_Size!$B$1:$D$1,0))</f>
        <v>24</v>
      </c>
    </row>
    <row r="837" spans="1:7" x14ac:dyDescent="0.35">
      <c r="A837" s="1">
        <v>43917</v>
      </c>
      <c r="B837" t="s">
        <v>12</v>
      </c>
      <c r="C837" t="s">
        <v>8</v>
      </c>
      <c r="D837" t="s">
        <v>9</v>
      </c>
      <c r="E837">
        <v>19618</v>
      </c>
      <c r="F837" t="str">
        <f>INDEX([1]Store_Code!$A$2:$A$10,MATCH(B837,[1]Store_Code!$B$2:$B$10,0))</f>
        <v>St Andrews</v>
      </c>
      <c r="G837">
        <v>19</v>
      </c>
    </row>
    <row r="838" spans="1:7" x14ac:dyDescent="0.35">
      <c r="A838" s="1">
        <v>43885</v>
      </c>
      <c r="B838" t="s">
        <v>15</v>
      </c>
      <c r="C838" t="s">
        <v>8</v>
      </c>
      <c r="D838" t="s">
        <v>9</v>
      </c>
      <c r="E838">
        <v>19485</v>
      </c>
      <c r="F838" t="str">
        <f>INDEX([1]Store_Code!$A$2:$A$10,MATCH(B838,[1]Store_Code!$B$2:$B$10,0))</f>
        <v>Dumfries</v>
      </c>
      <c r="G838">
        <v>18</v>
      </c>
    </row>
    <row r="839" spans="1:7" x14ac:dyDescent="0.35">
      <c r="A839" s="1">
        <v>43841</v>
      </c>
      <c r="B839" t="s">
        <v>18</v>
      </c>
      <c r="C839" t="s">
        <v>10</v>
      </c>
      <c r="D839" t="s">
        <v>7</v>
      </c>
      <c r="E839">
        <v>19447</v>
      </c>
      <c r="F839" t="str">
        <f>INDEX([1]Store_Code!$A$2:$A$10,MATCH(B839,[1]Store_Code!$B$2:$B$10,0))</f>
        <v>Edinburgh</v>
      </c>
      <c r="G839">
        <f>INDEX([1]Store_Size!$B$2:D$10,MATCH(F839,[1]Store_Size!$A$2:$A$10,0),MATCH(C839,[1]Store_Size!$B$1:$D$1,0))</f>
        <v>24</v>
      </c>
    </row>
    <row r="840" spans="1:7" x14ac:dyDescent="0.35">
      <c r="A840" s="1">
        <v>43855</v>
      </c>
      <c r="B840" t="s">
        <v>12</v>
      </c>
      <c r="C840" t="s">
        <v>8</v>
      </c>
      <c r="D840" t="s">
        <v>9</v>
      </c>
      <c r="E840">
        <v>19426</v>
      </c>
      <c r="F840" t="str">
        <f>INDEX([1]Store_Code!$A$2:$A$10,MATCH(B840,[1]Store_Code!$B$2:$B$10,0))</f>
        <v>St Andrews</v>
      </c>
      <c r="G840">
        <v>19</v>
      </c>
    </row>
    <row r="841" spans="1:7" x14ac:dyDescent="0.35">
      <c r="A841" s="1">
        <v>43851</v>
      </c>
      <c r="B841" t="s">
        <v>15</v>
      </c>
      <c r="C841" t="s">
        <v>8</v>
      </c>
      <c r="D841" t="s">
        <v>9</v>
      </c>
      <c r="E841">
        <v>19394</v>
      </c>
      <c r="F841" t="str">
        <f>INDEX([1]Store_Code!$A$2:$A$10,MATCH(B841,[1]Store_Code!$B$2:$B$10,0))</f>
        <v>Dumfries</v>
      </c>
      <c r="G841">
        <v>18</v>
      </c>
    </row>
    <row r="842" spans="1:7" x14ac:dyDescent="0.35">
      <c r="A842" s="1">
        <v>43860</v>
      </c>
      <c r="B842" t="s">
        <v>15</v>
      </c>
      <c r="C842" t="s">
        <v>8</v>
      </c>
      <c r="D842" t="s">
        <v>9</v>
      </c>
      <c r="E842">
        <v>19377</v>
      </c>
      <c r="F842" t="str">
        <f>INDEX([1]Store_Code!$A$2:$A$10,MATCH(B842,[1]Store_Code!$B$2:$B$10,0))</f>
        <v>Dumfries</v>
      </c>
      <c r="G842">
        <v>18</v>
      </c>
    </row>
    <row r="843" spans="1:7" x14ac:dyDescent="0.35">
      <c r="A843" s="1">
        <v>43893</v>
      </c>
      <c r="B843" t="s">
        <v>15</v>
      </c>
      <c r="C843" t="s">
        <v>8</v>
      </c>
      <c r="D843" t="s">
        <v>9</v>
      </c>
      <c r="E843">
        <v>19356</v>
      </c>
      <c r="F843" t="str">
        <f>INDEX([1]Store_Code!$A$2:$A$10,MATCH(B843,[1]Store_Code!$B$2:$B$10,0))</f>
        <v>Dumfries</v>
      </c>
      <c r="G843">
        <v>18</v>
      </c>
    </row>
    <row r="844" spans="1:7" x14ac:dyDescent="0.35">
      <c r="A844" s="1">
        <v>43907</v>
      </c>
      <c r="B844" t="s">
        <v>14</v>
      </c>
      <c r="C844" t="s">
        <v>6</v>
      </c>
      <c r="D844" t="s">
        <v>9</v>
      </c>
      <c r="E844">
        <v>19355</v>
      </c>
      <c r="F844" t="str">
        <f>INDEX([1]Store_Code!$A$2:$A$10,MATCH(B844,[1]Store_Code!$B$2:$B$10,0))</f>
        <v xml:space="preserve">Glasgow </v>
      </c>
      <c r="G844">
        <v>31</v>
      </c>
    </row>
    <row r="845" spans="1:7" x14ac:dyDescent="0.35">
      <c r="A845" s="1">
        <v>43875</v>
      </c>
      <c r="B845" t="s">
        <v>12</v>
      </c>
      <c r="C845" t="s">
        <v>8</v>
      </c>
      <c r="D845" t="s">
        <v>9</v>
      </c>
      <c r="E845">
        <v>19317</v>
      </c>
      <c r="F845" t="str">
        <f>INDEX([1]Store_Code!$A$2:$A$10,MATCH(B845,[1]Store_Code!$B$2:$B$10,0))</f>
        <v>St Andrews</v>
      </c>
      <c r="G845">
        <v>19</v>
      </c>
    </row>
    <row r="846" spans="1:7" x14ac:dyDescent="0.35">
      <c r="A846" s="1">
        <v>43903</v>
      </c>
      <c r="B846" t="s">
        <v>15</v>
      </c>
      <c r="C846" t="s">
        <v>8</v>
      </c>
      <c r="D846" t="s">
        <v>7</v>
      </c>
      <c r="E846">
        <v>19284</v>
      </c>
      <c r="F846" t="str">
        <f>INDEX([1]Store_Code!$A$2:$A$10,MATCH(B846,[1]Store_Code!$B$2:$B$10,0))</f>
        <v>Dumfries</v>
      </c>
      <c r="G846">
        <v>18</v>
      </c>
    </row>
    <row r="847" spans="1:7" x14ac:dyDescent="0.35">
      <c r="A847" s="1">
        <v>43833</v>
      </c>
      <c r="B847" t="s">
        <v>15</v>
      </c>
      <c r="C847" t="s">
        <v>8</v>
      </c>
      <c r="D847" t="s">
        <v>9</v>
      </c>
      <c r="E847">
        <v>19278</v>
      </c>
      <c r="F847" t="str">
        <f>INDEX([1]Store_Code!$A$2:$A$10,MATCH(B847,[1]Store_Code!$B$2:$B$10,0))</f>
        <v>Dumfries</v>
      </c>
      <c r="G847">
        <v>18</v>
      </c>
    </row>
    <row r="848" spans="1:7" x14ac:dyDescent="0.35">
      <c r="A848" s="1">
        <v>43834</v>
      </c>
      <c r="B848" t="s">
        <v>15</v>
      </c>
      <c r="C848" t="s">
        <v>8</v>
      </c>
      <c r="D848" t="s">
        <v>9</v>
      </c>
      <c r="E848">
        <v>19273</v>
      </c>
      <c r="F848" t="str">
        <f>INDEX([1]Store_Code!$A$2:$A$10,MATCH(B848,[1]Store_Code!$B$2:$B$10,0))</f>
        <v>Dumfries</v>
      </c>
      <c r="G848">
        <v>18</v>
      </c>
    </row>
    <row r="849" spans="1:7" x14ac:dyDescent="0.35">
      <c r="A849" s="1">
        <v>43880</v>
      </c>
      <c r="B849" t="s">
        <v>15</v>
      </c>
      <c r="C849" t="s">
        <v>8</v>
      </c>
      <c r="D849" t="s">
        <v>9</v>
      </c>
      <c r="E849">
        <v>19268</v>
      </c>
      <c r="F849" t="str">
        <f>INDEX([1]Store_Code!$A$2:$A$10,MATCH(B849,[1]Store_Code!$B$2:$B$10,0))</f>
        <v>Dumfries</v>
      </c>
      <c r="G849">
        <v>18</v>
      </c>
    </row>
    <row r="850" spans="1:7" x14ac:dyDescent="0.35">
      <c r="A850" s="1">
        <v>43895</v>
      </c>
      <c r="B850" t="s">
        <v>12</v>
      </c>
      <c r="C850" t="s">
        <v>8</v>
      </c>
      <c r="D850" t="s">
        <v>9</v>
      </c>
      <c r="E850">
        <v>19175</v>
      </c>
      <c r="F850" t="str">
        <f>INDEX([1]Store_Code!$A$2:$A$10,MATCH(B850,[1]Store_Code!$B$2:$B$10,0))</f>
        <v>St Andrews</v>
      </c>
      <c r="G850">
        <v>19</v>
      </c>
    </row>
    <row r="851" spans="1:7" x14ac:dyDescent="0.35">
      <c r="A851" s="1">
        <v>43916</v>
      </c>
      <c r="B851" t="s">
        <v>14</v>
      </c>
      <c r="C851" t="s">
        <v>6</v>
      </c>
      <c r="D851" t="s">
        <v>9</v>
      </c>
      <c r="E851">
        <v>19098</v>
      </c>
      <c r="F851" t="str">
        <f>INDEX([1]Store_Code!$A$2:$A$10,MATCH(B851,[1]Store_Code!$B$2:$B$10,0))</f>
        <v xml:space="preserve">Glasgow </v>
      </c>
      <c r="G851">
        <v>31</v>
      </c>
    </row>
    <row r="852" spans="1:7" x14ac:dyDescent="0.35">
      <c r="A852" s="1">
        <v>43885</v>
      </c>
      <c r="B852" t="s">
        <v>12</v>
      </c>
      <c r="C852" t="s">
        <v>8</v>
      </c>
      <c r="D852" t="s">
        <v>9</v>
      </c>
      <c r="E852">
        <v>19095</v>
      </c>
      <c r="F852" t="str">
        <f>INDEX([1]Store_Code!$A$2:$A$10,MATCH(B852,[1]Store_Code!$B$2:$B$10,0))</f>
        <v>St Andrews</v>
      </c>
      <c r="G852">
        <v>19</v>
      </c>
    </row>
    <row r="853" spans="1:7" x14ac:dyDescent="0.35">
      <c r="A853" s="1">
        <v>43884</v>
      </c>
      <c r="B853" t="s">
        <v>15</v>
      </c>
      <c r="C853" t="s">
        <v>8</v>
      </c>
      <c r="D853" t="s">
        <v>9</v>
      </c>
      <c r="E853">
        <v>19081</v>
      </c>
      <c r="F853" t="str">
        <f>INDEX([1]Store_Code!$A$2:$A$10,MATCH(B853,[1]Store_Code!$B$2:$B$10,0))</f>
        <v>Dumfries</v>
      </c>
      <c r="G853">
        <v>18</v>
      </c>
    </row>
    <row r="854" spans="1:7" x14ac:dyDescent="0.35">
      <c r="A854" s="1">
        <v>43861</v>
      </c>
      <c r="B854" t="s">
        <v>15</v>
      </c>
      <c r="C854" t="s">
        <v>8</v>
      </c>
      <c r="D854" t="s">
        <v>9</v>
      </c>
      <c r="E854">
        <v>19017</v>
      </c>
      <c r="F854" t="str">
        <f>INDEX([1]Store_Code!$A$2:$A$10,MATCH(B854,[1]Store_Code!$B$2:$B$10,0))</f>
        <v>Dumfries</v>
      </c>
      <c r="G854">
        <v>18</v>
      </c>
    </row>
    <row r="855" spans="1:7" x14ac:dyDescent="0.35">
      <c r="A855" s="1">
        <v>43851</v>
      </c>
      <c r="B855" t="s">
        <v>12</v>
      </c>
      <c r="C855" t="s">
        <v>8</v>
      </c>
      <c r="D855" t="s">
        <v>9</v>
      </c>
      <c r="E855">
        <v>19006</v>
      </c>
      <c r="F855" t="str">
        <f>INDEX([1]Store_Code!$A$2:$A$10,MATCH(B855,[1]Store_Code!$B$2:$B$10,0))</f>
        <v>St Andrews</v>
      </c>
      <c r="G855">
        <v>19</v>
      </c>
    </row>
    <row r="856" spans="1:7" x14ac:dyDescent="0.35">
      <c r="A856" s="1">
        <v>43860</v>
      </c>
      <c r="B856" t="s">
        <v>12</v>
      </c>
      <c r="C856" t="s">
        <v>8</v>
      </c>
      <c r="D856" t="s">
        <v>9</v>
      </c>
      <c r="E856">
        <v>18989</v>
      </c>
      <c r="F856" t="str">
        <f>INDEX([1]Store_Code!$A$2:$A$10,MATCH(B856,[1]Store_Code!$B$2:$B$10,0))</f>
        <v>St Andrews</v>
      </c>
      <c r="G856">
        <v>19</v>
      </c>
    </row>
    <row r="857" spans="1:7" x14ac:dyDescent="0.35">
      <c r="A857" s="1">
        <v>43911</v>
      </c>
      <c r="B857" t="s">
        <v>18</v>
      </c>
      <c r="C857" t="s">
        <v>6</v>
      </c>
      <c r="D857" t="s">
        <v>7</v>
      </c>
      <c r="E857">
        <v>18980</v>
      </c>
      <c r="F857" t="str">
        <f>INDEX([1]Store_Code!$A$2:$A$10,MATCH(B857,[1]Store_Code!$B$2:$B$10,0))</f>
        <v>Edinburgh</v>
      </c>
      <c r="G857">
        <f>INDEX([1]Store_Size!$B$2:D$10,MATCH(F857,[1]Store_Size!$A$2:$A$10,0),MATCH(C857,[1]Store_Size!$B$1:$D$1,0))</f>
        <v>29</v>
      </c>
    </row>
    <row r="858" spans="1:7" x14ac:dyDescent="0.35">
      <c r="A858" s="1">
        <v>43893</v>
      </c>
      <c r="B858" t="s">
        <v>12</v>
      </c>
      <c r="C858" t="s">
        <v>8</v>
      </c>
      <c r="D858" t="s">
        <v>9</v>
      </c>
      <c r="E858">
        <v>18970</v>
      </c>
      <c r="F858" t="str">
        <f>INDEX([1]Store_Code!$A$2:$A$10,MATCH(B858,[1]Store_Code!$B$2:$B$10,0))</f>
        <v>St Andrews</v>
      </c>
      <c r="G858">
        <v>19</v>
      </c>
    </row>
    <row r="859" spans="1:7" x14ac:dyDescent="0.35">
      <c r="A859" s="1">
        <v>43903</v>
      </c>
      <c r="B859" t="s">
        <v>12</v>
      </c>
      <c r="C859" t="s">
        <v>8</v>
      </c>
      <c r="D859" t="s">
        <v>7</v>
      </c>
      <c r="E859">
        <v>18898</v>
      </c>
      <c r="F859" t="str">
        <f>INDEX([1]Store_Code!$A$2:$A$10,MATCH(B859,[1]Store_Code!$B$2:$B$10,0))</f>
        <v>St Andrews</v>
      </c>
      <c r="G859">
        <v>19</v>
      </c>
    </row>
    <row r="860" spans="1:7" x14ac:dyDescent="0.35">
      <c r="A860" s="1">
        <v>43833</v>
      </c>
      <c r="B860" t="s">
        <v>12</v>
      </c>
      <c r="C860" t="s">
        <v>8</v>
      </c>
      <c r="D860" t="s">
        <v>9</v>
      </c>
      <c r="E860">
        <v>18892</v>
      </c>
      <c r="F860" t="str">
        <f>INDEX([1]Store_Code!$A$2:$A$10,MATCH(B860,[1]Store_Code!$B$2:$B$10,0))</f>
        <v>St Andrews</v>
      </c>
      <c r="G860">
        <v>19</v>
      </c>
    </row>
    <row r="861" spans="1:7" x14ac:dyDescent="0.35">
      <c r="A861" s="1">
        <v>43834</v>
      </c>
      <c r="B861" t="s">
        <v>12</v>
      </c>
      <c r="C861" t="s">
        <v>8</v>
      </c>
      <c r="D861" t="s">
        <v>9</v>
      </c>
      <c r="E861">
        <v>18887</v>
      </c>
      <c r="F861" t="str">
        <f>INDEX([1]Store_Code!$A$2:$A$10,MATCH(B861,[1]Store_Code!$B$2:$B$10,0))</f>
        <v>St Andrews</v>
      </c>
      <c r="G861">
        <v>19</v>
      </c>
    </row>
    <row r="862" spans="1:7" x14ac:dyDescent="0.35">
      <c r="A862" s="1">
        <v>43880</v>
      </c>
      <c r="B862" t="s">
        <v>12</v>
      </c>
      <c r="C862" t="s">
        <v>8</v>
      </c>
      <c r="D862" t="s">
        <v>9</v>
      </c>
      <c r="E862">
        <v>18882</v>
      </c>
      <c r="F862" t="str">
        <f>INDEX([1]Store_Code!$A$2:$A$10,MATCH(B862,[1]Store_Code!$B$2:$B$10,0))</f>
        <v>St Andrews</v>
      </c>
      <c r="G862">
        <v>19</v>
      </c>
    </row>
    <row r="863" spans="1:7" x14ac:dyDescent="0.35">
      <c r="A863" s="1">
        <v>43868</v>
      </c>
      <c r="B863" t="s">
        <v>15</v>
      </c>
      <c r="C863" t="s">
        <v>8</v>
      </c>
      <c r="D863" t="s">
        <v>9</v>
      </c>
      <c r="E863">
        <v>18829</v>
      </c>
      <c r="F863" t="str">
        <f>INDEX([1]Store_Code!$A$2:$A$10,MATCH(B863,[1]Store_Code!$B$2:$B$10,0))</f>
        <v>Dumfries</v>
      </c>
      <c r="G863">
        <v>18</v>
      </c>
    </row>
    <row r="864" spans="1:7" x14ac:dyDescent="0.35">
      <c r="A864" s="1">
        <v>43884</v>
      </c>
      <c r="B864" t="s">
        <v>12</v>
      </c>
      <c r="C864" t="s">
        <v>8</v>
      </c>
      <c r="D864" t="s">
        <v>9</v>
      </c>
      <c r="E864">
        <v>18700</v>
      </c>
      <c r="F864" t="str">
        <f>INDEX([1]Store_Code!$A$2:$A$10,MATCH(B864,[1]Store_Code!$B$2:$B$10,0))</f>
        <v>St Andrews</v>
      </c>
      <c r="G864">
        <v>19</v>
      </c>
    </row>
    <row r="865" spans="1:7" x14ac:dyDescent="0.35">
      <c r="A865" s="1">
        <v>43861</v>
      </c>
      <c r="B865" t="s">
        <v>12</v>
      </c>
      <c r="C865" t="s">
        <v>8</v>
      </c>
      <c r="D865" t="s">
        <v>9</v>
      </c>
      <c r="E865">
        <v>18636</v>
      </c>
      <c r="F865" t="str">
        <f>INDEX([1]Store_Code!$A$2:$A$10,MATCH(B865,[1]Store_Code!$B$2:$B$10,0))</f>
        <v>St Andrews</v>
      </c>
      <c r="G865">
        <v>19</v>
      </c>
    </row>
    <row r="866" spans="1:7" x14ac:dyDescent="0.35">
      <c r="A866" s="1">
        <v>43909</v>
      </c>
      <c r="B866" t="s">
        <v>15</v>
      </c>
      <c r="C866" t="s">
        <v>8</v>
      </c>
      <c r="D866" t="s">
        <v>7</v>
      </c>
      <c r="E866">
        <v>18577</v>
      </c>
      <c r="F866" t="str">
        <f>INDEX([1]Store_Code!$A$2:$A$10,MATCH(B866,[1]Store_Code!$B$2:$B$10,0))</f>
        <v>Dumfries</v>
      </c>
      <c r="G866">
        <v>18</v>
      </c>
    </row>
    <row r="867" spans="1:7" x14ac:dyDescent="0.35">
      <c r="A867" s="1">
        <v>43843</v>
      </c>
      <c r="B867" t="s">
        <v>18</v>
      </c>
      <c r="C867" t="s">
        <v>10</v>
      </c>
      <c r="D867" t="s">
        <v>7</v>
      </c>
      <c r="E867">
        <v>18561</v>
      </c>
      <c r="F867" t="str">
        <f>INDEX([1]Store_Code!$A$2:$A$10,MATCH(B867,[1]Store_Code!$B$2:$B$10,0))</f>
        <v>Edinburgh</v>
      </c>
      <c r="G867">
        <f>INDEX([1]Store_Size!$B$2:D$10,MATCH(F867,[1]Store_Size!$A$2:$A$10,0),MATCH(C867,[1]Store_Size!$B$1:$D$1,0))</f>
        <v>24</v>
      </c>
    </row>
    <row r="868" spans="1:7" x14ac:dyDescent="0.35">
      <c r="A868" s="1">
        <v>43837</v>
      </c>
      <c r="B868" t="s">
        <v>15</v>
      </c>
      <c r="C868" t="s">
        <v>8</v>
      </c>
      <c r="D868" t="s">
        <v>9</v>
      </c>
      <c r="E868">
        <v>18554</v>
      </c>
      <c r="F868" t="str">
        <f>INDEX([1]Store_Code!$A$2:$A$10,MATCH(B868,[1]Store_Code!$B$2:$B$10,0))</f>
        <v>Dumfries</v>
      </c>
      <c r="G868">
        <v>18</v>
      </c>
    </row>
    <row r="869" spans="1:7" x14ac:dyDescent="0.35">
      <c r="A869" s="1">
        <v>43844</v>
      </c>
      <c r="B869" t="s">
        <v>18</v>
      </c>
      <c r="C869" t="s">
        <v>6</v>
      </c>
      <c r="D869" t="s">
        <v>7</v>
      </c>
      <c r="E869">
        <v>18499</v>
      </c>
      <c r="F869" t="str">
        <f>INDEX([1]Store_Code!$A$2:$A$10,MATCH(B869,[1]Store_Code!$B$2:$B$10,0))</f>
        <v>Edinburgh</v>
      </c>
      <c r="G869">
        <f>INDEX([1]Store_Size!$B$2:D$10,MATCH(F869,[1]Store_Size!$A$2:$A$10,0),MATCH(C869,[1]Store_Size!$B$1:$D$1,0))</f>
        <v>29</v>
      </c>
    </row>
    <row r="870" spans="1:7" x14ac:dyDescent="0.35">
      <c r="A870" s="1">
        <v>43838</v>
      </c>
      <c r="B870" t="s">
        <v>15</v>
      </c>
      <c r="C870" t="s">
        <v>8</v>
      </c>
      <c r="D870" t="s">
        <v>9</v>
      </c>
      <c r="E870">
        <v>18468</v>
      </c>
      <c r="F870" t="str">
        <f>INDEX([1]Store_Code!$A$2:$A$10,MATCH(B870,[1]Store_Code!$B$2:$B$10,0))</f>
        <v>Dumfries</v>
      </c>
      <c r="G870">
        <v>18</v>
      </c>
    </row>
    <row r="871" spans="1:7" x14ac:dyDescent="0.35">
      <c r="A871" s="1">
        <v>43868</v>
      </c>
      <c r="B871" t="s">
        <v>12</v>
      </c>
      <c r="C871" t="s">
        <v>8</v>
      </c>
      <c r="D871" t="s">
        <v>9</v>
      </c>
      <c r="E871">
        <v>18452</v>
      </c>
      <c r="F871" t="str">
        <f>INDEX([1]Store_Code!$A$2:$A$10,MATCH(B871,[1]Store_Code!$B$2:$B$10,0))</f>
        <v>St Andrews</v>
      </c>
      <c r="G871">
        <v>19</v>
      </c>
    </row>
    <row r="872" spans="1:7" x14ac:dyDescent="0.35">
      <c r="A872" s="1">
        <v>43833</v>
      </c>
      <c r="B872" t="s">
        <v>18</v>
      </c>
      <c r="C872" t="s">
        <v>6</v>
      </c>
      <c r="D872" t="s">
        <v>7</v>
      </c>
      <c r="E872">
        <v>18410</v>
      </c>
      <c r="F872" t="str">
        <f>INDEX([1]Store_Code!$A$2:$A$10,MATCH(B872,[1]Store_Code!$B$2:$B$10,0))</f>
        <v>Edinburgh</v>
      </c>
      <c r="G872">
        <f>INDEX([1]Store_Size!$B$2:D$10,MATCH(F872,[1]Store_Size!$A$2:$A$10,0),MATCH(C872,[1]Store_Size!$B$1:$D$1,0))</f>
        <v>29</v>
      </c>
    </row>
    <row r="873" spans="1:7" x14ac:dyDescent="0.35">
      <c r="A873" s="1">
        <v>43842</v>
      </c>
      <c r="B873" t="s">
        <v>18</v>
      </c>
      <c r="C873" t="s">
        <v>6</v>
      </c>
      <c r="D873" t="s">
        <v>7</v>
      </c>
      <c r="E873">
        <v>18399</v>
      </c>
      <c r="F873" t="str">
        <f>INDEX([1]Store_Code!$A$2:$A$10,MATCH(B873,[1]Store_Code!$B$2:$B$10,0))</f>
        <v>Edinburgh</v>
      </c>
      <c r="G873">
        <f>INDEX([1]Store_Size!$B$2:D$10,MATCH(F873,[1]Store_Size!$A$2:$A$10,0),MATCH(C873,[1]Store_Size!$B$1:$D$1,0))</f>
        <v>29</v>
      </c>
    </row>
    <row r="874" spans="1:7" x14ac:dyDescent="0.35">
      <c r="A874" s="1">
        <v>43831</v>
      </c>
      <c r="B874" t="s">
        <v>18</v>
      </c>
      <c r="C874" t="s">
        <v>6</v>
      </c>
      <c r="D874" t="s">
        <v>7</v>
      </c>
      <c r="E874">
        <v>18380</v>
      </c>
      <c r="F874" t="str">
        <f>INDEX([1]Store_Code!$A$2:$A$10,MATCH(B874,[1]Store_Code!$B$2:$B$10,0))</f>
        <v>Edinburgh</v>
      </c>
      <c r="G874">
        <v>29</v>
      </c>
    </row>
    <row r="875" spans="1:7" x14ac:dyDescent="0.35">
      <c r="A875" s="1">
        <v>43848</v>
      </c>
      <c r="B875" t="s">
        <v>15</v>
      </c>
      <c r="C875" t="s">
        <v>8</v>
      </c>
      <c r="D875" t="s">
        <v>9</v>
      </c>
      <c r="E875">
        <v>18375</v>
      </c>
      <c r="F875" t="str">
        <f>INDEX([1]Store_Code!$A$2:$A$10,MATCH(B875,[1]Store_Code!$B$2:$B$10,0))</f>
        <v>Dumfries</v>
      </c>
      <c r="G875">
        <v>18</v>
      </c>
    </row>
    <row r="876" spans="1:7" x14ac:dyDescent="0.35">
      <c r="A876" s="1">
        <v>43876</v>
      </c>
      <c r="B876" t="s">
        <v>12</v>
      </c>
      <c r="C876" t="s">
        <v>8</v>
      </c>
      <c r="D876" t="s">
        <v>9</v>
      </c>
      <c r="E876">
        <v>18365</v>
      </c>
      <c r="F876" t="str">
        <f>INDEX([1]Store_Code!$A$2:$A$10,MATCH(B876,[1]Store_Code!$B$2:$B$10,0))</f>
        <v>St Andrews</v>
      </c>
      <c r="G876">
        <v>19</v>
      </c>
    </row>
    <row r="877" spans="1:7" x14ac:dyDescent="0.35">
      <c r="A877" s="1">
        <v>43836</v>
      </c>
      <c r="B877" t="s">
        <v>15</v>
      </c>
      <c r="C877" t="s">
        <v>8</v>
      </c>
      <c r="D877" t="s">
        <v>9</v>
      </c>
      <c r="E877">
        <v>18324</v>
      </c>
      <c r="F877" t="str">
        <f>INDEX([1]Store_Code!$A$2:$A$10,MATCH(B877,[1]Store_Code!$B$2:$B$10,0))</f>
        <v>Dumfries</v>
      </c>
      <c r="G877">
        <v>18</v>
      </c>
    </row>
    <row r="878" spans="1:7" x14ac:dyDescent="0.35">
      <c r="A878" s="1">
        <v>43835</v>
      </c>
      <c r="B878" t="s">
        <v>18</v>
      </c>
      <c r="C878" t="s">
        <v>6</v>
      </c>
      <c r="D878" t="s">
        <v>7</v>
      </c>
      <c r="E878">
        <v>18316</v>
      </c>
      <c r="F878" t="str">
        <f>INDEX([1]Store_Code!$A$2:$A$10,MATCH(B878,[1]Store_Code!$B$2:$B$10,0))</f>
        <v>Edinburgh</v>
      </c>
      <c r="G878">
        <f>INDEX([1]Store_Size!$B$2:D$10,MATCH(F878,[1]Store_Size!$A$2:$A$10,0),MATCH(C878,[1]Store_Size!$B$1:$D$1,0))</f>
        <v>29</v>
      </c>
    </row>
    <row r="879" spans="1:7" x14ac:dyDescent="0.35">
      <c r="A879" s="1">
        <v>43904</v>
      </c>
      <c r="B879" t="s">
        <v>15</v>
      </c>
      <c r="C879" t="s">
        <v>8</v>
      </c>
      <c r="D879" t="s">
        <v>7</v>
      </c>
      <c r="E879">
        <v>18298</v>
      </c>
      <c r="F879" t="str">
        <f>INDEX([1]Store_Code!$A$2:$A$10,MATCH(B879,[1]Store_Code!$B$2:$B$10,0))</f>
        <v>Dumfries</v>
      </c>
      <c r="G879">
        <v>18</v>
      </c>
    </row>
    <row r="880" spans="1:7" x14ac:dyDescent="0.35">
      <c r="A880" s="1">
        <v>43909</v>
      </c>
      <c r="B880" t="s">
        <v>18</v>
      </c>
      <c r="C880" t="s">
        <v>6</v>
      </c>
      <c r="D880" t="s">
        <v>7</v>
      </c>
      <c r="E880">
        <v>18291</v>
      </c>
      <c r="F880" t="str">
        <f>INDEX([1]Store_Code!$A$2:$A$10,MATCH(B880,[1]Store_Code!$B$2:$B$10,0))</f>
        <v>Edinburgh</v>
      </c>
      <c r="G880">
        <f>INDEX([1]Store_Size!$B$2:D$10,MATCH(F880,[1]Store_Size!$A$2:$A$10,0),MATCH(C880,[1]Store_Size!$B$1:$D$1,0))</f>
        <v>29</v>
      </c>
    </row>
    <row r="881" spans="1:7" x14ac:dyDescent="0.35">
      <c r="A881" s="1">
        <v>43836</v>
      </c>
      <c r="B881" t="s">
        <v>18</v>
      </c>
      <c r="C881" t="s">
        <v>6</v>
      </c>
      <c r="D881" t="s">
        <v>7</v>
      </c>
      <c r="E881">
        <v>18228</v>
      </c>
      <c r="F881" t="str">
        <f>INDEX([1]Store_Code!$A$2:$A$10,MATCH(B881,[1]Store_Code!$B$2:$B$10,0))</f>
        <v>Edinburgh</v>
      </c>
      <c r="G881">
        <f>INDEX([1]Store_Size!$B$2:D$10,MATCH(F881,[1]Store_Size!$A$2:$A$10,0),MATCH(C881,[1]Store_Size!$B$1:$D$1,0))</f>
        <v>29</v>
      </c>
    </row>
    <row r="882" spans="1:7" x14ac:dyDescent="0.35">
      <c r="A882" s="1">
        <v>43910</v>
      </c>
      <c r="B882" t="s">
        <v>18</v>
      </c>
      <c r="C882" t="s">
        <v>6</v>
      </c>
      <c r="D882" t="s">
        <v>7</v>
      </c>
      <c r="E882">
        <v>18226</v>
      </c>
      <c r="F882" t="str">
        <f>INDEX([1]Store_Code!$A$2:$A$10,MATCH(B882,[1]Store_Code!$B$2:$B$10,0))</f>
        <v>Edinburgh</v>
      </c>
      <c r="G882">
        <f>INDEX([1]Store_Size!$B$2:D$10,MATCH(F882,[1]Store_Size!$A$2:$A$10,0),MATCH(C882,[1]Store_Size!$B$1:$D$1,0))</f>
        <v>29</v>
      </c>
    </row>
    <row r="883" spans="1:7" x14ac:dyDescent="0.35">
      <c r="A883" s="1">
        <v>43909</v>
      </c>
      <c r="B883" t="s">
        <v>12</v>
      </c>
      <c r="C883" t="s">
        <v>8</v>
      </c>
      <c r="D883" t="s">
        <v>7</v>
      </c>
      <c r="E883">
        <v>18205</v>
      </c>
      <c r="F883" t="str">
        <f>INDEX([1]Store_Code!$A$2:$A$10,MATCH(B883,[1]Store_Code!$B$2:$B$10,0))</f>
        <v>St Andrews</v>
      </c>
      <c r="G883">
        <v>19</v>
      </c>
    </row>
    <row r="884" spans="1:7" x14ac:dyDescent="0.35">
      <c r="A884" s="1">
        <v>43877</v>
      </c>
      <c r="B884" t="s">
        <v>15</v>
      </c>
      <c r="C884" t="s">
        <v>8</v>
      </c>
      <c r="D884" t="s">
        <v>9</v>
      </c>
      <c r="E884">
        <v>18192</v>
      </c>
      <c r="F884" t="str">
        <f>INDEX([1]Store_Code!$A$2:$A$10,MATCH(B884,[1]Store_Code!$B$2:$B$10,0))</f>
        <v>Dumfries</v>
      </c>
      <c r="G884">
        <v>18</v>
      </c>
    </row>
    <row r="885" spans="1:7" x14ac:dyDescent="0.35">
      <c r="A885" s="1">
        <v>43837</v>
      </c>
      <c r="B885" t="s">
        <v>12</v>
      </c>
      <c r="C885" t="s">
        <v>8</v>
      </c>
      <c r="D885" t="s">
        <v>7</v>
      </c>
      <c r="E885">
        <v>18183</v>
      </c>
      <c r="F885" t="str">
        <f>INDEX([1]Store_Code!$A$2:$A$10,MATCH(B885,[1]Store_Code!$B$2:$B$10,0))</f>
        <v>St Andrews</v>
      </c>
      <c r="G885">
        <v>19</v>
      </c>
    </row>
    <row r="886" spans="1:7" x14ac:dyDescent="0.35">
      <c r="A886" s="1">
        <v>43832</v>
      </c>
      <c r="B886" t="s">
        <v>18</v>
      </c>
      <c r="C886" t="s">
        <v>6</v>
      </c>
      <c r="D886" t="s">
        <v>7</v>
      </c>
      <c r="E886">
        <v>18165</v>
      </c>
      <c r="F886" t="str">
        <f>INDEX([1]Store_Code!$A$2:$A$10,MATCH(B886,[1]Store_Code!$B$2:$B$10,0))</f>
        <v>Edinburgh</v>
      </c>
      <c r="G886">
        <v>29</v>
      </c>
    </row>
    <row r="887" spans="1:7" x14ac:dyDescent="0.35">
      <c r="A887" s="1">
        <v>43874</v>
      </c>
      <c r="B887" t="s">
        <v>15</v>
      </c>
      <c r="C887" t="s">
        <v>8</v>
      </c>
      <c r="D887" t="s">
        <v>9</v>
      </c>
      <c r="E887">
        <v>18142</v>
      </c>
      <c r="F887" t="str">
        <f>INDEX([1]Store_Code!$A$2:$A$10,MATCH(B887,[1]Store_Code!$B$2:$B$10,0))</f>
        <v>Dumfries</v>
      </c>
      <c r="G887">
        <v>18</v>
      </c>
    </row>
    <row r="888" spans="1:7" x14ac:dyDescent="0.35">
      <c r="A888" s="1">
        <v>43847</v>
      </c>
      <c r="B888" t="s">
        <v>12</v>
      </c>
      <c r="C888" t="s">
        <v>8</v>
      </c>
      <c r="D888" t="s">
        <v>7</v>
      </c>
      <c r="E888">
        <v>18114</v>
      </c>
      <c r="F888" t="str">
        <f>INDEX([1]Store_Code!$A$2:$A$10,MATCH(B888,[1]Store_Code!$B$2:$B$10,0))</f>
        <v>St Andrews</v>
      </c>
      <c r="G888">
        <v>19</v>
      </c>
    </row>
    <row r="889" spans="1:7" x14ac:dyDescent="0.35">
      <c r="A889" s="1">
        <v>43841</v>
      </c>
      <c r="B889" t="s">
        <v>18</v>
      </c>
      <c r="C889" t="s">
        <v>6</v>
      </c>
      <c r="D889" t="s">
        <v>7</v>
      </c>
      <c r="E889">
        <v>18102</v>
      </c>
      <c r="F889" t="str">
        <f>INDEX([1]Store_Code!$A$2:$A$10,MATCH(B889,[1]Store_Code!$B$2:$B$10,0))</f>
        <v>Edinburgh</v>
      </c>
      <c r="G889">
        <f>INDEX([1]Store_Size!$B$2:D$10,MATCH(F889,[1]Store_Size!$A$2:$A$10,0),MATCH(C889,[1]Store_Size!$B$1:$D$1,0))</f>
        <v>29</v>
      </c>
    </row>
    <row r="890" spans="1:7" x14ac:dyDescent="0.35">
      <c r="A890" s="1">
        <v>43838</v>
      </c>
      <c r="B890" t="s">
        <v>12</v>
      </c>
      <c r="C890" t="s">
        <v>8</v>
      </c>
      <c r="D890" t="s">
        <v>7</v>
      </c>
      <c r="E890">
        <v>18099</v>
      </c>
      <c r="F890" t="str">
        <f>INDEX([1]Store_Code!$A$2:$A$10,MATCH(B890,[1]Store_Code!$B$2:$B$10,0))</f>
        <v>St Andrews</v>
      </c>
      <c r="G890">
        <v>19</v>
      </c>
    </row>
    <row r="891" spans="1:7" x14ac:dyDescent="0.35">
      <c r="A891" s="1">
        <v>43838</v>
      </c>
      <c r="B891" t="s">
        <v>18</v>
      </c>
      <c r="C891" t="s">
        <v>6</v>
      </c>
      <c r="D891" t="s">
        <v>7</v>
      </c>
      <c r="E891">
        <v>18086</v>
      </c>
      <c r="F891" t="str">
        <f>INDEX([1]Store_Code!$A$2:$A$10,MATCH(B891,[1]Store_Code!$B$2:$B$10,0))</f>
        <v>Edinburgh</v>
      </c>
      <c r="G891">
        <f>INDEX([1]Store_Size!$B$2:D$10,MATCH(F891,[1]Store_Size!$A$2:$A$10,0),MATCH(C891,[1]Store_Size!$B$1:$D$1,0))</f>
        <v>29</v>
      </c>
    </row>
    <row r="892" spans="1:7" x14ac:dyDescent="0.35">
      <c r="A892" s="1">
        <v>43897</v>
      </c>
      <c r="B892" t="s">
        <v>18</v>
      </c>
      <c r="C892" t="s">
        <v>6</v>
      </c>
      <c r="D892" t="s">
        <v>7</v>
      </c>
      <c r="E892">
        <v>18052</v>
      </c>
      <c r="F892" t="str">
        <f>INDEX([1]Store_Code!$A$2:$A$10,MATCH(B892,[1]Store_Code!$B$2:$B$10,0))</f>
        <v>Edinburgh</v>
      </c>
      <c r="G892">
        <f>INDEX([1]Store_Size!$B$2:D$10,MATCH(F892,[1]Store_Size!$A$2:$A$10,0),MATCH(C892,[1]Store_Size!$B$1:$D$1,0))</f>
        <v>29</v>
      </c>
    </row>
    <row r="893" spans="1:7" x14ac:dyDescent="0.35">
      <c r="A893" s="1">
        <v>43844</v>
      </c>
      <c r="B893" t="s">
        <v>11</v>
      </c>
      <c r="C893" t="s">
        <v>10</v>
      </c>
      <c r="D893" t="s">
        <v>7</v>
      </c>
      <c r="E893">
        <v>18029</v>
      </c>
      <c r="F893" t="str">
        <f>INDEX([1]Store_Code!$A$2:$A$10,MATCH(B893,[1]Store_Code!$B$2:$B$10,0))</f>
        <v>Aberdeen</v>
      </c>
      <c r="G893">
        <f>INDEX([1]Store_Size!$B$2:D$10,MATCH(F893,[1]Store_Size!$A$2:$A$10,0),MATCH(C893,[1]Store_Size!$B$1:$D$1,0))</f>
        <v>16</v>
      </c>
    </row>
    <row r="894" spans="1:7" x14ac:dyDescent="0.35">
      <c r="A894" s="1">
        <v>43848</v>
      </c>
      <c r="B894" t="s">
        <v>12</v>
      </c>
      <c r="C894" t="s">
        <v>8</v>
      </c>
      <c r="D894" t="s">
        <v>7</v>
      </c>
      <c r="E894">
        <v>18007</v>
      </c>
      <c r="F894" t="str">
        <f>INDEX([1]Store_Code!$A$2:$A$10,MATCH(B894,[1]Store_Code!$B$2:$B$10,0))</f>
        <v>St Andrews</v>
      </c>
      <c r="G894">
        <v>19</v>
      </c>
    </row>
    <row r="895" spans="1:7" x14ac:dyDescent="0.35">
      <c r="A895" s="1">
        <v>43843</v>
      </c>
      <c r="B895" t="s">
        <v>18</v>
      </c>
      <c r="C895" t="s">
        <v>6</v>
      </c>
      <c r="D895" t="s">
        <v>7</v>
      </c>
      <c r="E895">
        <v>18004</v>
      </c>
      <c r="F895" t="str">
        <f>INDEX([1]Store_Code!$A$2:$A$10,MATCH(B895,[1]Store_Code!$B$2:$B$10,0))</f>
        <v>Edinburgh</v>
      </c>
      <c r="G895">
        <f>INDEX([1]Store_Size!$B$2:D$10,MATCH(F895,[1]Store_Size!$A$2:$A$10,0),MATCH(C895,[1]Store_Size!$B$1:$D$1,0))</f>
        <v>29</v>
      </c>
    </row>
    <row r="896" spans="1:7" x14ac:dyDescent="0.35">
      <c r="A896" s="1">
        <v>43895</v>
      </c>
      <c r="B896" t="s">
        <v>18</v>
      </c>
      <c r="C896" t="s">
        <v>6</v>
      </c>
      <c r="D896" t="s">
        <v>7</v>
      </c>
      <c r="E896">
        <v>17994</v>
      </c>
      <c r="F896" t="str">
        <f>INDEX([1]Store_Code!$A$2:$A$10,MATCH(B896,[1]Store_Code!$B$2:$B$10,0))</f>
        <v>Edinburgh</v>
      </c>
      <c r="G896">
        <f>INDEX([1]Store_Size!$B$2:D$10,MATCH(F896,[1]Store_Size!$A$2:$A$10,0),MATCH(C896,[1]Store_Size!$B$1:$D$1,0))</f>
        <v>29</v>
      </c>
    </row>
    <row r="897" spans="1:7" x14ac:dyDescent="0.35">
      <c r="A897" s="1">
        <v>43844</v>
      </c>
      <c r="B897" t="s">
        <v>13</v>
      </c>
      <c r="C897" t="s">
        <v>10</v>
      </c>
      <c r="D897" t="s">
        <v>7</v>
      </c>
      <c r="E897">
        <v>17965</v>
      </c>
      <c r="F897" t="str">
        <f>INDEX([1]Store_Code!$A$2:$A$10,MATCH(B897,[1]Store_Code!$B$2:$B$10,0))</f>
        <v>Dundee</v>
      </c>
      <c r="G897">
        <f>INDEX([1]Store_Size!$B$2:D$10,MATCH(F897,[1]Store_Size!$A$2:$A$10,0),MATCH(C897,[1]Store_Size!$B$1:$D$1,0))</f>
        <v>22</v>
      </c>
    </row>
    <row r="898" spans="1:7" x14ac:dyDescent="0.35">
      <c r="A898" s="1">
        <v>43836</v>
      </c>
      <c r="B898" t="s">
        <v>12</v>
      </c>
      <c r="C898" t="s">
        <v>8</v>
      </c>
      <c r="D898" t="s">
        <v>7</v>
      </c>
      <c r="E898">
        <v>17957</v>
      </c>
      <c r="F898" t="str">
        <f>INDEX([1]Store_Code!$A$2:$A$10,MATCH(B898,[1]Store_Code!$B$2:$B$10,0))</f>
        <v>St Andrews</v>
      </c>
      <c r="G898">
        <v>19</v>
      </c>
    </row>
    <row r="899" spans="1:7" x14ac:dyDescent="0.35">
      <c r="A899" s="1">
        <v>43904</v>
      </c>
      <c r="B899" t="s">
        <v>12</v>
      </c>
      <c r="C899" t="s">
        <v>8</v>
      </c>
      <c r="D899" t="s">
        <v>7</v>
      </c>
      <c r="E899">
        <v>17932</v>
      </c>
      <c r="F899" t="str">
        <f>INDEX([1]Store_Code!$A$2:$A$10,MATCH(B899,[1]Store_Code!$B$2:$B$10,0))</f>
        <v>St Andrews</v>
      </c>
      <c r="G899">
        <v>19</v>
      </c>
    </row>
    <row r="900" spans="1:7" x14ac:dyDescent="0.35">
      <c r="A900" s="1">
        <v>43845</v>
      </c>
      <c r="B900" t="s">
        <v>18</v>
      </c>
      <c r="C900" t="s">
        <v>6</v>
      </c>
      <c r="D900" t="s">
        <v>7</v>
      </c>
      <c r="E900">
        <v>17916</v>
      </c>
      <c r="F900" t="str">
        <f>INDEX([1]Store_Code!$A$2:$A$10,MATCH(B900,[1]Store_Code!$B$2:$B$10,0))</f>
        <v>Edinburgh</v>
      </c>
      <c r="G900">
        <f>INDEX([1]Store_Size!$B$2:D$10,MATCH(F900,[1]Store_Size!$A$2:$A$10,0),MATCH(C900,[1]Store_Size!$B$1:$D$1,0))</f>
        <v>29</v>
      </c>
    </row>
    <row r="901" spans="1:7" x14ac:dyDescent="0.35">
      <c r="A901" s="1">
        <v>43834</v>
      </c>
      <c r="B901" t="s">
        <v>18</v>
      </c>
      <c r="C901" t="s">
        <v>6</v>
      </c>
      <c r="D901" t="s">
        <v>7</v>
      </c>
      <c r="E901">
        <v>17892</v>
      </c>
      <c r="F901" t="str">
        <f>INDEX([1]Store_Code!$A$2:$A$10,MATCH(B901,[1]Store_Code!$B$2:$B$10,0))</f>
        <v>Edinburgh</v>
      </c>
      <c r="G901">
        <f>INDEX([1]Store_Size!$B$2:D$10,MATCH(F901,[1]Store_Size!$A$2:$A$10,0),MATCH(C901,[1]Store_Size!$B$1:$D$1,0))</f>
        <v>29</v>
      </c>
    </row>
    <row r="902" spans="1:7" x14ac:dyDescent="0.35">
      <c r="A902" s="1">
        <v>43831</v>
      </c>
      <c r="B902" t="s">
        <v>15</v>
      </c>
      <c r="C902" t="s">
        <v>8</v>
      </c>
      <c r="D902" t="s">
        <v>9</v>
      </c>
      <c r="E902">
        <v>17833</v>
      </c>
      <c r="F902" t="str">
        <f>INDEX([1]Store_Code!$A$2:$A$10,MATCH(B902,[1]Store_Code!$B$2:$B$10,0))</f>
        <v>Dumfries</v>
      </c>
      <c r="G902">
        <v>18</v>
      </c>
    </row>
    <row r="903" spans="1:7" x14ac:dyDescent="0.35">
      <c r="A903" s="1">
        <v>43877</v>
      </c>
      <c r="B903" t="s">
        <v>12</v>
      </c>
      <c r="C903" t="s">
        <v>8</v>
      </c>
      <c r="D903" t="s">
        <v>9</v>
      </c>
      <c r="E903">
        <v>17828</v>
      </c>
      <c r="F903" t="str">
        <f>INDEX([1]Store_Code!$A$2:$A$10,MATCH(B903,[1]Store_Code!$B$2:$B$10,0))</f>
        <v>St Andrews</v>
      </c>
      <c r="G903">
        <v>19</v>
      </c>
    </row>
    <row r="904" spans="1:7" x14ac:dyDescent="0.35">
      <c r="A904" s="1">
        <v>43837</v>
      </c>
      <c r="B904" t="s">
        <v>11</v>
      </c>
      <c r="C904" t="s">
        <v>10</v>
      </c>
      <c r="D904" t="s">
        <v>7</v>
      </c>
      <c r="E904">
        <v>17825</v>
      </c>
      <c r="F904" t="str">
        <f>INDEX([1]Store_Code!$A$2:$A$10,MATCH(B904,[1]Store_Code!$B$2:$B$10,0))</f>
        <v>Aberdeen</v>
      </c>
      <c r="G904">
        <f>INDEX([1]Store_Size!$B$2:D$10,MATCH(F904,[1]Store_Size!$A$2:$A$10,0),MATCH(C904,[1]Store_Size!$B$1:$D$1,0))</f>
        <v>16</v>
      </c>
    </row>
    <row r="905" spans="1:7" x14ac:dyDescent="0.35">
      <c r="A905" s="1">
        <v>43837</v>
      </c>
      <c r="B905" t="s">
        <v>18</v>
      </c>
      <c r="C905" t="s">
        <v>6</v>
      </c>
      <c r="D905" t="s">
        <v>7</v>
      </c>
      <c r="E905">
        <v>17823</v>
      </c>
      <c r="F905" t="str">
        <f>INDEX([1]Store_Code!$A$2:$A$10,MATCH(B905,[1]Store_Code!$B$2:$B$10,0))</f>
        <v>Edinburgh</v>
      </c>
      <c r="G905">
        <f>INDEX([1]Store_Size!$B$2:D$10,MATCH(F905,[1]Store_Size!$A$2:$A$10,0),MATCH(C905,[1]Store_Size!$B$1:$D$1,0))</f>
        <v>29</v>
      </c>
    </row>
    <row r="906" spans="1:7" x14ac:dyDescent="0.35">
      <c r="A906" s="1">
        <v>43892</v>
      </c>
      <c r="B906" t="s">
        <v>12</v>
      </c>
      <c r="C906" t="s">
        <v>8</v>
      </c>
      <c r="D906" t="s">
        <v>9</v>
      </c>
      <c r="E906">
        <v>17817</v>
      </c>
      <c r="F906" t="str">
        <f>INDEX([1]Store_Code!$A$2:$A$10,MATCH(B906,[1]Store_Code!$B$2:$B$10,0))</f>
        <v>St Andrews</v>
      </c>
      <c r="G906">
        <v>19</v>
      </c>
    </row>
    <row r="907" spans="1:7" x14ac:dyDescent="0.35">
      <c r="A907" s="1">
        <v>43902</v>
      </c>
      <c r="B907" t="s">
        <v>18</v>
      </c>
      <c r="C907" t="s">
        <v>6</v>
      </c>
      <c r="D907" t="s">
        <v>7</v>
      </c>
      <c r="E907">
        <v>17809</v>
      </c>
      <c r="F907" t="str">
        <f>INDEX([1]Store_Code!$A$2:$A$10,MATCH(B907,[1]Store_Code!$B$2:$B$10,0))</f>
        <v>Edinburgh</v>
      </c>
      <c r="G907">
        <f>INDEX([1]Store_Size!$B$2:D$10,MATCH(F907,[1]Store_Size!$A$2:$A$10,0),MATCH(C907,[1]Store_Size!$B$1:$D$1,0))</f>
        <v>29</v>
      </c>
    </row>
    <row r="908" spans="1:7" x14ac:dyDescent="0.35">
      <c r="A908" s="1">
        <v>43864</v>
      </c>
      <c r="B908" t="s">
        <v>15</v>
      </c>
      <c r="C908" t="s">
        <v>8</v>
      </c>
      <c r="D908" t="s">
        <v>9</v>
      </c>
      <c r="E908">
        <v>17784</v>
      </c>
      <c r="F908" t="str">
        <f>INDEX([1]Store_Code!$A$2:$A$10,MATCH(B908,[1]Store_Code!$B$2:$B$10,0))</f>
        <v>Dumfries</v>
      </c>
      <c r="G908">
        <v>18</v>
      </c>
    </row>
    <row r="909" spans="1:7" x14ac:dyDescent="0.35">
      <c r="A909" s="1">
        <v>43840</v>
      </c>
      <c r="B909" t="s">
        <v>18</v>
      </c>
      <c r="C909" t="s">
        <v>6</v>
      </c>
      <c r="D909" t="s">
        <v>7</v>
      </c>
      <c r="E909">
        <v>17780</v>
      </c>
      <c r="F909" t="str">
        <f>INDEX([1]Store_Code!$A$2:$A$10,MATCH(B909,[1]Store_Code!$B$2:$B$10,0))</f>
        <v>Edinburgh</v>
      </c>
      <c r="G909">
        <f>INDEX([1]Store_Size!$B$2:D$10,MATCH(F909,[1]Store_Size!$A$2:$A$10,0),MATCH(C909,[1]Store_Size!$B$1:$D$1,0))</f>
        <v>29</v>
      </c>
    </row>
    <row r="910" spans="1:7" x14ac:dyDescent="0.35">
      <c r="A910" s="1">
        <v>43874</v>
      </c>
      <c r="B910" t="s">
        <v>12</v>
      </c>
      <c r="C910" t="s">
        <v>8</v>
      </c>
      <c r="D910" t="s">
        <v>9</v>
      </c>
      <c r="E910">
        <v>17779</v>
      </c>
      <c r="F910" t="str">
        <f>INDEX([1]Store_Code!$A$2:$A$10,MATCH(B910,[1]Store_Code!$B$2:$B$10,0))</f>
        <v>St Andrews</v>
      </c>
      <c r="G910">
        <v>19</v>
      </c>
    </row>
    <row r="911" spans="1:7" x14ac:dyDescent="0.35">
      <c r="A911" s="1">
        <v>43837</v>
      </c>
      <c r="B911" t="s">
        <v>13</v>
      </c>
      <c r="C911" t="s">
        <v>10</v>
      </c>
      <c r="D911" t="s">
        <v>7</v>
      </c>
      <c r="E911">
        <v>17761</v>
      </c>
      <c r="F911" t="str">
        <f>INDEX([1]Store_Code!$A$2:$A$10,MATCH(B911,[1]Store_Code!$B$2:$B$10,0))</f>
        <v>Dundee</v>
      </c>
      <c r="G911">
        <f>INDEX([1]Store_Size!$B$2:D$10,MATCH(F911,[1]Store_Size!$A$2:$A$10,0),MATCH(C911,[1]Store_Size!$B$1:$D$1,0))</f>
        <v>22</v>
      </c>
    </row>
    <row r="912" spans="1:7" x14ac:dyDescent="0.35">
      <c r="A912" s="1">
        <v>43896</v>
      </c>
      <c r="B912" t="s">
        <v>18</v>
      </c>
      <c r="C912" t="s">
        <v>6</v>
      </c>
      <c r="D912" t="s">
        <v>7</v>
      </c>
      <c r="E912">
        <v>17674</v>
      </c>
      <c r="F912" t="str">
        <f>INDEX([1]Store_Code!$A$2:$A$10,MATCH(B912,[1]Store_Code!$B$2:$B$10,0))</f>
        <v>Edinburgh</v>
      </c>
      <c r="G912">
        <f>INDEX([1]Store_Size!$B$2:D$10,MATCH(F912,[1]Store_Size!$A$2:$A$10,0),MATCH(C912,[1]Store_Size!$B$1:$D$1,0))</f>
        <v>29</v>
      </c>
    </row>
    <row r="913" spans="1:7" x14ac:dyDescent="0.35">
      <c r="A913" s="1">
        <v>43839</v>
      </c>
      <c r="B913" t="s">
        <v>18</v>
      </c>
      <c r="C913" t="s">
        <v>6</v>
      </c>
      <c r="D913" t="s">
        <v>7</v>
      </c>
      <c r="E913">
        <v>17634</v>
      </c>
      <c r="F913" t="str">
        <f>INDEX([1]Store_Code!$A$2:$A$10,MATCH(B913,[1]Store_Code!$B$2:$B$10,0))</f>
        <v>Edinburgh</v>
      </c>
      <c r="G913">
        <f>INDEX([1]Store_Size!$B$2:D$10,MATCH(F913,[1]Store_Size!$A$2:$A$10,0),MATCH(C913,[1]Store_Size!$B$1:$D$1,0))</f>
        <v>29</v>
      </c>
    </row>
    <row r="914" spans="1:7" x14ac:dyDescent="0.35">
      <c r="A914" s="1">
        <v>43859</v>
      </c>
      <c r="B914" t="s">
        <v>15</v>
      </c>
      <c r="C914" t="s">
        <v>8</v>
      </c>
      <c r="D914" t="s">
        <v>9</v>
      </c>
      <c r="E914">
        <v>17631</v>
      </c>
      <c r="F914" t="str">
        <f>INDEX([1]Store_Code!$A$2:$A$10,MATCH(B914,[1]Store_Code!$B$2:$B$10,0))</f>
        <v>Dumfries</v>
      </c>
      <c r="G914">
        <v>18</v>
      </c>
    </row>
    <row r="915" spans="1:7" x14ac:dyDescent="0.35">
      <c r="A915" s="1">
        <v>43898</v>
      </c>
      <c r="B915" t="s">
        <v>15</v>
      </c>
      <c r="C915" t="s">
        <v>8</v>
      </c>
      <c r="D915" t="s">
        <v>9</v>
      </c>
      <c r="E915">
        <v>17623</v>
      </c>
      <c r="F915" t="str">
        <f>INDEX([1]Store_Code!$A$2:$A$10,MATCH(B915,[1]Store_Code!$B$2:$B$10,0))</f>
        <v>Dumfries</v>
      </c>
      <c r="G915">
        <v>18</v>
      </c>
    </row>
    <row r="916" spans="1:7" x14ac:dyDescent="0.35">
      <c r="A916" s="1">
        <v>43831</v>
      </c>
      <c r="B916" t="s">
        <v>11</v>
      </c>
      <c r="C916" t="s">
        <v>10</v>
      </c>
      <c r="D916" t="s">
        <v>7</v>
      </c>
      <c r="E916">
        <v>17554</v>
      </c>
      <c r="F916" t="str">
        <f>INDEX([1]Store_Code!$A$2:$A$10,MATCH(B916,[1]Store_Code!$B$2:$B$10,0))</f>
        <v>Aberdeen</v>
      </c>
      <c r="G916">
        <v>16</v>
      </c>
    </row>
    <row r="917" spans="1:7" x14ac:dyDescent="0.35">
      <c r="A917" s="1">
        <v>43873</v>
      </c>
      <c r="B917" t="s">
        <v>15</v>
      </c>
      <c r="C917" t="s">
        <v>8</v>
      </c>
      <c r="D917" t="s">
        <v>9</v>
      </c>
      <c r="E917">
        <v>17551</v>
      </c>
      <c r="F917" t="str">
        <f>INDEX([1]Store_Code!$A$2:$A$10,MATCH(B917,[1]Store_Code!$B$2:$B$10,0))</f>
        <v>Dumfries</v>
      </c>
      <c r="G917">
        <v>18</v>
      </c>
    </row>
    <row r="918" spans="1:7" x14ac:dyDescent="0.35">
      <c r="A918" s="1">
        <v>43882</v>
      </c>
      <c r="B918" t="s">
        <v>15</v>
      </c>
      <c r="C918" t="s">
        <v>8</v>
      </c>
      <c r="D918" t="s">
        <v>9</v>
      </c>
      <c r="E918">
        <v>17511</v>
      </c>
      <c r="F918" t="str">
        <f>INDEX([1]Store_Code!$A$2:$A$10,MATCH(B918,[1]Store_Code!$B$2:$B$10,0))</f>
        <v>Dumfries</v>
      </c>
      <c r="G918">
        <v>18</v>
      </c>
    </row>
    <row r="919" spans="1:7" x14ac:dyDescent="0.35">
      <c r="A919" s="1">
        <v>43831</v>
      </c>
      <c r="B919" t="s">
        <v>13</v>
      </c>
      <c r="C919" t="s">
        <v>10</v>
      </c>
      <c r="D919" t="s">
        <v>7</v>
      </c>
      <c r="E919">
        <v>17492</v>
      </c>
      <c r="F919" t="str">
        <f>INDEX([1]Store_Code!$A$2:$A$10,MATCH(B919,[1]Store_Code!$B$2:$B$10,0))</f>
        <v>Dundee</v>
      </c>
      <c r="G919">
        <v>22</v>
      </c>
    </row>
    <row r="920" spans="1:7" x14ac:dyDescent="0.35">
      <c r="A920" s="1">
        <v>43857</v>
      </c>
      <c r="B920" t="s">
        <v>12</v>
      </c>
      <c r="C920" t="s">
        <v>8</v>
      </c>
      <c r="D920" t="s">
        <v>9</v>
      </c>
      <c r="E920">
        <v>17486</v>
      </c>
      <c r="F920" t="str">
        <f>INDEX([1]Store_Code!$A$2:$A$10,MATCH(B920,[1]Store_Code!$B$2:$B$10,0))</f>
        <v>St Andrews</v>
      </c>
      <c r="G920">
        <v>19</v>
      </c>
    </row>
    <row r="921" spans="1:7" x14ac:dyDescent="0.35">
      <c r="A921" s="1">
        <v>43912</v>
      </c>
      <c r="B921" t="s">
        <v>15</v>
      </c>
      <c r="C921" t="s">
        <v>8</v>
      </c>
      <c r="D921" t="s">
        <v>7</v>
      </c>
      <c r="E921">
        <v>17478</v>
      </c>
      <c r="F921" t="str">
        <f>INDEX([1]Store_Code!$A$2:$A$10,MATCH(B921,[1]Store_Code!$B$2:$B$10,0))</f>
        <v>Dumfries</v>
      </c>
      <c r="G921">
        <v>18</v>
      </c>
    </row>
    <row r="922" spans="1:7" x14ac:dyDescent="0.35">
      <c r="A922" s="1">
        <v>43831</v>
      </c>
      <c r="B922" t="s">
        <v>12</v>
      </c>
      <c r="C922" t="s">
        <v>8</v>
      </c>
      <c r="D922" t="s">
        <v>9</v>
      </c>
      <c r="E922">
        <v>17476</v>
      </c>
      <c r="F922" t="str">
        <f>INDEX([1]Store_Code!$A$2:$A$10,MATCH(B922,[1]Store_Code!$B$2:$B$10,0))</f>
        <v>St Andrews</v>
      </c>
      <c r="G922">
        <v>19</v>
      </c>
    </row>
    <row r="923" spans="1:7" x14ac:dyDescent="0.35">
      <c r="A923" s="1">
        <v>43908</v>
      </c>
      <c r="B923" t="s">
        <v>18</v>
      </c>
      <c r="C923" t="s">
        <v>6</v>
      </c>
      <c r="D923" t="s">
        <v>7</v>
      </c>
      <c r="E923">
        <v>17470</v>
      </c>
      <c r="F923" t="str">
        <f>INDEX([1]Store_Code!$A$2:$A$10,MATCH(B923,[1]Store_Code!$B$2:$B$10,0))</f>
        <v>Edinburgh</v>
      </c>
      <c r="G923">
        <f>INDEX([1]Store_Size!$B$2:D$10,MATCH(F923,[1]Store_Size!$A$2:$A$10,0),MATCH(C923,[1]Store_Size!$B$1:$D$1,0))</f>
        <v>29</v>
      </c>
    </row>
    <row r="924" spans="1:7" x14ac:dyDescent="0.35">
      <c r="A924" s="1">
        <v>43896</v>
      </c>
      <c r="B924" t="s">
        <v>15</v>
      </c>
      <c r="C924" t="s">
        <v>8</v>
      </c>
      <c r="D924" t="s">
        <v>9</v>
      </c>
      <c r="E924">
        <v>17431</v>
      </c>
      <c r="F924" t="str">
        <f>INDEX([1]Store_Code!$A$2:$A$10,MATCH(B924,[1]Store_Code!$B$2:$B$10,0))</f>
        <v>Dumfries</v>
      </c>
      <c r="G924">
        <v>18</v>
      </c>
    </row>
    <row r="925" spans="1:7" x14ac:dyDescent="0.35">
      <c r="A925" s="1">
        <v>43858</v>
      </c>
      <c r="B925" t="s">
        <v>12</v>
      </c>
      <c r="C925" t="s">
        <v>8</v>
      </c>
      <c r="D925" t="s">
        <v>9</v>
      </c>
      <c r="E925">
        <v>17430</v>
      </c>
      <c r="F925" t="str">
        <f>INDEX([1]Store_Code!$A$2:$A$10,MATCH(B925,[1]Store_Code!$B$2:$B$10,0))</f>
        <v>St Andrews</v>
      </c>
      <c r="G925">
        <v>19</v>
      </c>
    </row>
    <row r="926" spans="1:7" x14ac:dyDescent="0.35">
      <c r="A926" s="1">
        <v>43864</v>
      </c>
      <c r="B926" t="s">
        <v>12</v>
      </c>
      <c r="C926" t="s">
        <v>8</v>
      </c>
      <c r="D926" t="s">
        <v>9</v>
      </c>
      <c r="E926">
        <v>17428</v>
      </c>
      <c r="F926" t="str">
        <f>INDEX([1]Store_Code!$A$2:$A$10,MATCH(B926,[1]Store_Code!$B$2:$B$10,0))</f>
        <v>St Andrews</v>
      </c>
      <c r="G926">
        <v>19</v>
      </c>
    </row>
    <row r="927" spans="1:7" x14ac:dyDescent="0.35">
      <c r="A927" s="1">
        <v>43862</v>
      </c>
      <c r="B927" t="s">
        <v>15</v>
      </c>
      <c r="C927" t="s">
        <v>8</v>
      </c>
      <c r="D927" t="s">
        <v>9</v>
      </c>
      <c r="E927">
        <v>17396</v>
      </c>
      <c r="F927" t="str">
        <f>INDEX([1]Store_Code!$A$2:$A$10,MATCH(B927,[1]Store_Code!$B$2:$B$10,0))</f>
        <v>Dumfries</v>
      </c>
      <c r="G927">
        <v>18</v>
      </c>
    </row>
    <row r="928" spans="1:7" x14ac:dyDescent="0.35">
      <c r="A928" s="1">
        <v>43844</v>
      </c>
      <c r="B928" t="s">
        <v>17</v>
      </c>
      <c r="C928" t="s">
        <v>10</v>
      </c>
      <c r="D928" t="s">
        <v>7</v>
      </c>
      <c r="E928">
        <v>17386</v>
      </c>
      <c r="F928" t="str">
        <f>INDEX([1]Store_Code!$A$2:$A$10,MATCH(B928,[1]Store_Code!$B$2:$B$10,0))</f>
        <v>Stirling</v>
      </c>
      <c r="G928">
        <f>INDEX([1]Store_Size!$B$2:D$10,MATCH(F928,[1]Store_Size!$A$2:$A$10,0),MATCH(C928,[1]Store_Size!$B$1:$D$1,0))</f>
        <v>15.7</v>
      </c>
    </row>
    <row r="929" spans="1:7" x14ac:dyDescent="0.35">
      <c r="A929" s="1">
        <v>43905</v>
      </c>
      <c r="B929" t="s">
        <v>15</v>
      </c>
      <c r="C929" t="s">
        <v>8</v>
      </c>
      <c r="D929" t="s">
        <v>7</v>
      </c>
      <c r="E929">
        <v>17351</v>
      </c>
      <c r="F929" t="str">
        <f>INDEX([1]Store_Code!$A$2:$A$10,MATCH(B929,[1]Store_Code!$B$2:$B$10,0))</f>
        <v>Dumfries</v>
      </c>
      <c r="G929">
        <v>18</v>
      </c>
    </row>
    <row r="930" spans="1:7" x14ac:dyDescent="0.35">
      <c r="A930" s="1">
        <v>43901</v>
      </c>
      <c r="B930" t="s">
        <v>18</v>
      </c>
      <c r="C930" t="s">
        <v>6</v>
      </c>
      <c r="D930" t="s">
        <v>7</v>
      </c>
      <c r="E930">
        <v>17345</v>
      </c>
      <c r="F930" t="str">
        <f>INDEX([1]Store_Code!$A$2:$A$10,MATCH(B930,[1]Store_Code!$B$2:$B$10,0))</f>
        <v>Edinburgh</v>
      </c>
      <c r="G930">
        <f>INDEX([1]Store_Size!$B$2:D$10,MATCH(F930,[1]Store_Size!$A$2:$A$10,0),MATCH(C930,[1]Store_Size!$B$1:$D$1,0))</f>
        <v>29</v>
      </c>
    </row>
    <row r="931" spans="1:7" x14ac:dyDescent="0.35">
      <c r="A931" s="1">
        <v>43918</v>
      </c>
      <c r="B931" t="s">
        <v>15</v>
      </c>
      <c r="C931" t="s">
        <v>8</v>
      </c>
      <c r="D931" t="s">
        <v>9</v>
      </c>
      <c r="E931">
        <v>17311</v>
      </c>
      <c r="F931" t="str">
        <f>INDEX([1]Store_Code!$A$2:$A$10,MATCH(B931,[1]Store_Code!$B$2:$B$10,0))</f>
        <v>Dumfries</v>
      </c>
      <c r="G931">
        <v>18</v>
      </c>
    </row>
    <row r="932" spans="1:7" x14ac:dyDescent="0.35">
      <c r="A932" s="1">
        <v>43842</v>
      </c>
      <c r="B932" t="s">
        <v>15</v>
      </c>
      <c r="C932" t="s">
        <v>8</v>
      </c>
      <c r="D932" t="s">
        <v>9</v>
      </c>
      <c r="E932">
        <v>17298</v>
      </c>
      <c r="F932" t="str">
        <f>INDEX([1]Store_Code!$A$2:$A$10,MATCH(B932,[1]Store_Code!$B$2:$B$10,0))</f>
        <v>Dumfries</v>
      </c>
      <c r="G932">
        <v>18</v>
      </c>
    </row>
    <row r="933" spans="1:7" x14ac:dyDescent="0.35">
      <c r="A933" s="1">
        <v>43859</v>
      </c>
      <c r="B933" t="s">
        <v>12</v>
      </c>
      <c r="C933" t="s">
        <v>8</v>
      </c>
      <c r="D933" t="s">
        <v>9</v>
      </c>
      <c r="E933">
        <v>17279</v>
      </c>
      <c r="F933" t="str">
        <f>INDEX([1]Store_Code!$A$2:$A$10,MATCH(B933,[1]Store_Code!$B$2:$B$10,0))</f>
        <v>St Andrews</v>
      </c>
      <c r="G933">
        <v>19</v>
      </c>
    </row>
    <row r="934" spans="1:7" x14ac:dyDescent="0.35">
      <c r="A934" s="1">
        <v>43898</v>
      </c>
      <c r="B934" t="s">
        <v>12</v>
      </c>
      <c r="C934" t="s">
        <v>8</v>
      </c>
      <c r="D934" t="s">
        <v>9</v>
      </c>
      <c r="E934">
        <v>17271</v>
      </c>
      <c r="F934" t="str">
        <f>INDEX([1]Store_Code!$A$2:$A$10,MATCH(B934,[1]Store_Code!$B$2:$B$10,0))</f>
        <v>St Andrews</v>
      </c>
      <c r="G934">
        <v>19</v>
      </c>
    </row>
    <row r="935" spans="1:7" x14ac:dyDescent="0.35">
      <c r="A935" s="1">
        <v>43844</v>
      </c>
      <c r="B935" t="s">
        <v>15</v>
      </c>
      <c r="C935" t="s">
        <v>8</v>
      </c>
      <c r="D935" t="s">
        <v>9</v>
      </c>
      <c r="E935">
        <v>17210</v>
      </c>
      <c r="F935" t="str">
        <f>INDEX([1]Store_Code!$A$2:$A$10,MATCH(B935,[1]Store_Code!$B$2:$B$10,0))</f>
        <v>Dumfries</v>
      </c>
      <c r="G935">
        <v>18</v>
      </c>
    </row>
    <row r="936" spans="1:7" x14ac:dyDescent="0.35">
      <c r="A936" s="1">
        <v>43873</v>
      </c>
      <c r="B936" t="s">
        <v>12</v>
      </c>
      <c r="C936" t="s">
        <v>8</v>
      </c>
      <c r="D936" t="s">
        <v>9</v>
      </c>
      <c r="E936">
        <v>17201</v>
      </c>
      <c r="F936" t="str">
        <f>INDEX([1]Store_Code!$A$2:$A$10,MATCH(B936,[1]Store_Code!$B$2:$B$10,0))</f>
        <v>St Andrews</v>
      </c>
      <c r="G936">
        <v>19</v>
      </c>
    </row>
    <row r="937" spans="1:7" x14ac:dyDescent="0.35">
      <c r="A937" s="1">
        <v>43837</v>
      </c>
      <c r="B937" t="s">
        <v>17</v>
      </c>
      <c r="C937" t="s">
        <v>10</v>
      </c>
      <c r="D937" t="s">
        <v>7</v>
      </c>
      <c r="E937">
        <v>17188</v>
      </c>
      <c r="F937" t="str">
        <f>INDEX([1]Store_Code!$A$2:$A$10,MATCH(B937,[1]Store_Code!$B$2:$B$10,0))</f>
        <v>Stirling</v>
      </c>
      <c r="G937">
        <f>INDEX([1]Store_Size!$B$2:D$10,MATCH(F937,[1]Store_Size!$A$2:$A$10,0),MATCH(C937,[1]Store_Size!$B$1:$D$1,0))</f>
        <v>15.7</v>
      </c>
    </row>
    <row r="938" spans="1:7" x14ac:dyDescent="0.35">
      <c r="A938" s="1">
        <v>43879</v>
      </c>
      <c r="B938" t="s">
        <v>15</v>
      </c>
      <c r="C938" t="s">
        <v>8</v>
      </c>
      <c r="D938" t="s">
        <v>9</v>
      </c>
      <c r="E938">
        <v>17176</v>
      </c>
      <c r="F938" t="str">
        <f>INDEX([1]Store_Code!$A$2:$A$10,MATCH(B938,[1]Store_Code!$B$2:$B$10,0))</f>
        <v>Dumfries</v>
      </c>
      <c r="G938">
        <v>18</v>
      </c>
    </row>
    <row r="939" spans="1:7" x14ac:dyDescent="0.35">
      <c r="A939" s="1">
        <v>43882</v>
      </c>
      <c r="B939" t="s">
        <v>12</v>
      </c>
      <c r="C939" t="s">
        <v>8</v>
      </c>
      <c r="D939" t="s">
        <v>9</v>
      </c>
      <c r="E939">
        <v>17161</v>
      </c>
      <c r="F939" t="str">
        <f>INDEX([1]Store_Code!$A$2:$A$10,MATCH(B939,[1]Store_Code!$B$2:$B$10,0))</f>
        <v>St Andrews</v>
      </c>
      <c r="G939">
        <v>19</v>
      </c>
    </row>
    <row r="940" spans="1:7" x14ac:dyDescent="0.35">
      <c r="A940" s="1">
        <v>43905</v>
      </c>
      <c r="B940" t="s">
        <v>18</v>
      </c>
      <c r="C940" t="s">
        <v>6</v>
      </c>
      <c r="D940" t="s">
        <v>7</v>
      </c>
      <c r="E940">
        <v>17155</v>
      </c>
      <c r="F940" t="str">
        <f>INDEX([1]Store_Code!$A$2:$A$10,MATCH(B940,[1]Store_Code!$B$2:$B$10,0))</f>
        <v>Edinburgh</v>
      </c>
      <c r="G940">
        <f>INDEX([1]Store_Size!$B$2:D$10,MATCH(F940,[1]Store_Size!$A$2:$A$10,0),MATCH(C940,[1]Store_Size!$B$1:$D$1,0))</f>
        <v>29</v>
      </c>
    </row>
    <row r="941" spans="1:7" x14ac:dyDescent="0.35">
      <c r="A941" s="1">
        <v>43872</v>
      </c>
      <c r="B941" t="s">
        <v>15</v>
      </c>
      <c r="C941" t="s">
        <v>8</v>
      </c>
      <c r="D941" t="s">
        <v>9</v>
      </c>
      <c r="E941">
        <v>17133</v>
      </c>
      <c r="F941" t="str">
        <f>INDEX([1]Store_Code!$A$2:$A$10,MATCH(B941,[1]Store_Code!$B$2:$B$10,0))</f>
        <v>Dumfries</v>
      </c>
      <c r="G941">
        <v>18</v>
      </c>
    </row>
    <row r="942" spans="1:7" x14ac:dyDescent="0.35">
      <c r="A942" s="1">
        <v>43912</v>
      </c>
      <c r="B942" t="s">
        <v>12</v>
      </c>
      <c r="C942" t="s">
        <v>8</v>
      </c>
      <c r="D942" t="s">
        <v>7</v>
      </c>
      <c r="E942">
        <v>17129</v>
      </c>
      <c r="F942" t="str">
        <f>INDEX([1]Store_Code!$A$2:$A$10,MATCH(B942,[1]Store_Code!$B$2:$B$10,0))</f>
        <v>St Andrews</v>
      </c>
      <c r="G942">
        <v>19</v>
      </c>
    </row>
    <row r="943" spans="1:7" x14ac:dyDescent="0.35">
      <c r="A943" s="1">
        <v>43896</v>
      </c>
      <c r="B943" t="s">
        <v>12</v>
      </c>
      <c r="C943" t="s">
        <v>8</v>
      </c>
      <c r="D943" t="s">
        <v>9</v>
      </c>
      <c r="E943">
        <v>17082</v>
      </c>
      <c r="F943" t="str">
        <f>INDEX([1]Store_Code!$A$2:$A$10,MATCH(B943,[1]Store_Code!$B$2:$B$10,0))</f>
        <v>St Andrews</v>
      </c>
      <c r="G943">
        <v>19</v>
      </c>
    </row>
    <row r="944" spans="1:7" x14ac:dyDescent="0.35">
      <c r="A944" s="1">
        <v>43894</v>
      </c>
      <c r="B944" t="s">
        <v>18</v>
      </c>
      <c r="C944" t="s">
        <v>6</v>
      </c>
      <c r="D944" t="s">
        <v>7</v>
      </c>
      <c r="E944">
        <v>17071</v>
      </c>
      <c r="F944" t="str">
        <f>INDEX([1]Store_Code!$A$2:$A$10,MATCH(B944,[1]Store_Code!$B$2:$B$10,0))</f>
        <v>Edinburgh</v>
      </c>
      <c r="G944">
        <f>INDEX([1]Store_Size!$B$2:D$10,MATCH(F944,[1]Store_Size!$A$2:$A$10,0),MATCH(C944,[1]Store_Size!$B$1:$D$1,0))</f>
        <v>29</v>
      </c>
    </row>
    <row r="945" spans="1:7" x14ac:dyDescent="0.35">
      <c r="A945" s="1">
        <v>43887</v>
      </c>
      <c r="B945" t="s">
        <v>15</v>
      </c>
      <c r="C945" t="s">
        <v>8</v>
      </c>
      <c r="D945" t="s">
        <v>9</v>
      </c>
      <c r="E945">
        <v>17055</v>
      </c>
      <c r="F945" t="str">
        <f>INDEX([1]Store_Code!$A$2:$A$10,MATCH(B945,[1]Store_Code!$B$2:$B$10,0))</f>
        <v>Dumfries</v>
      </c>
      <c r="G945">
        <v>18</v>
      </c>
    </row>
    <row r="946" spans="1:7" x14ac:dyDescent="0.35">
      <c r="A946" s="1">
        <v>43862</v>
      </c>
      <c r="B946" t="s">
        <v>12</v>
      </c>
      <c r="C946" t="s">
        <v>8</v>
      </c>
      <c r="D946" t="s">
        <v>9</v>
      </c>
      <c r="E946">
        <v>17048</v>
      </c>
      <c r="F946" t="str">
        <f>INDEX([1]Store_Code!$A$2:$A$10,MATCH(B946,[1]Store_Code!$B$2:$B$10,0))</f>
        <v>St Andrews</v>
      </c>
      <c r="G946">
        <v>19</v>
      </c>
    </row>
    <row r="947" spans="1:7" x14ac:dyDescent="0.35">
      <c r="A947" s="1">
        <v>43907</v>
      </c>
      <c r="B947" t="s">
        <v>18</v>
      </c>
      <c r="C947" t="s">
        <v>6</v>
      </c>
      <c r="D947" t="s">
        <v>7</v>
      </c>
      <c r="E947">
        <v>17008</v>
      </c>
      <c r="F947" t="str">
        <f>INDEX([1]Store_Code!$A$2:$A$10,MATCH(B947,[1]Store_Code!$B$2:$B$10,0))</f>
        <v>Edinburgh</v>
      </c>
      <c r="G947">
        <f>INDEX([1]Store_Size!$B$2:D$10,MATCH(F947,[1]Store_Size!$A$2:$A$10,0),MATCH(C947,[1]Store_Size!$B$1:$D$1,0))</f>
        <v>29</v>
      </c>
    </row>
    <row r="948" spans="1:7" x14ac:dyDescent="0.35">
      <c r="A948" s="1">
        <v>43905</v>
      </c>
      <c r="B948" t="s">
        <v>12</v>
      </c>
      <c r="C948" t="s">
        <v>8</v>
      </c>
      <c r="D948" t="s">
        <v>7</v>
      </c>
      <c r="E948">
        <v>17003</v>
      </c>
      <c r="F948" t="str">
        <f>INDEX([1]Store_Code!$A$2:$A$10,MATCH(B948,[1]Store_Code!$B$2:$B$10,0))</f>
        <v>St Andrews</v>
      </c>
      <c r="G948">
        <v>19</v>
      </c>
    </row>
    <row r="949" spans="1:7" x14ac:dyDescent="0.35">
      <c r="A949" s="1">
        <v>43898</v>
      </c>
      <c r="B949" t="s">
        <v>18</v>
      </c>
      <c r="C949" t="s">
        <v>6</v>
      </c>
      <c r="D949" t="s">
        <v>7</v>
      </c>
      <c r="E949">
        <v>16971</v>
      </c>
      <c r="F949" t="str">
        <f>INDEX([1]Store_Code!$A$2:$A$10,MATCH(B949,[1]Store_Code!$B$2:$B$10,0))</f>
        <v>Edinburgh</v>
      </c>
      <c r="G949">
        <f>INDEX([1]Store_Size!$B$2:D$10,MATCH(F949,[1]Store_Size!$A$2:$A$10,0),MATCH(C949,[1]Store_Size!$B$1:$D$1,0))</f>
        <v>29</v>
      </c>
    </row>
    <row r="950" spans="1:7" x14ac:dyDescent="0.35">
      <c r="A950" s="1">
        <v>43906</v>
      </c>
      <c r="B950" t="s">
        <v>18</v>
      </c>
      <c r="C950" t="s">
        <v>6</v>
      </c>
      <c r="D950" t="s">
        <v>7</v>
      </c>
      <c r="E950">
        <v>16968</v>
      </c>
      <c r="F950" t="str">
        <f>INDEX([1]Store_Code!$A$2:$A$10,MATCH(B950,[1]Store_Code!$B$2:$B$10,0))</f>
        <v>Edinburgh</v>
      </c>
      <c r="G950">
        <f>INDEX([1]Store_Size!$B$2:D$10,MATCH(F950,[1]Store_Size!$A$2:$A$10,0),MATCH(C950,[1]Store_Size!$B$1:$D$1,0))</f>
        <v>29</v>
      </c>
    </row>
    <row r="951" spans="1:7" x14ac:dyDescent="0.35">
      <c r="A951" s="1">
        <v>43918</v>
      </c>
      <c r="B951" t="s">
        <v>12</v>
      </c>
      <c r="C951" t="s">
        <v>8</v>
      </c>
      <c r="D951" t="s">
        <v>9</v>
      </c>
      <c r="E951">
        <v>16965</v>
      </c>
      <c r="F951" t="str">
        <f>INDEX([1]Store_Code!$A$2:$A$10,MATCH(B951,[1]Store_Code!$B$2:$B$10,0))</f>
        <v>St Andrews</v>
      </c>
      <c r="G951">
        <v>19</v>
      </c>
    </row>
    <row r="952" spans="1:7" x14ac:dyDescent="0.35">
      <c r="A952" s="1">
        <v>43842</v>
      </c>
      <c r="B952" t="s">
        <v>12</v>
      </c>
      <c r="C952" t="s">
        <v>8</v>
      </c>
      <c r="D952" t="s">
        <v>7</v>
      </c>
      <c r="E952">
        <v>16953</v>
      </c>
      <c r="F952" t="str">
        <f>INDEX([1]Store_Code!$A$2:$A$10,MATCH(B952,[1]Store_Code!$B$2:$B$10,0))</f>
        <v>St Andrews</v>
      </c>
      <c r="G952">
        <v>19</v>
      </c>
    </row>
    <row r="953" spans="1:7" x14ac:dyDescent="0.35">
      <c r="A953" s="1">
        <v>43897</v>
      </c>
      <c r="B953" t="s">
        <v>15</v>
      </c>
      <c r="C953" t="s">
        <v>8</v>
      </c>
      <c r="D953" t="s">
        <v>9</v>
      </c>
      <c r="E953">
        <v>16933</v>
      </c>
      <c r="F953" t="str">
        <f>INDEX([1]Store_Code!$A$2:$A$10,MATCH(B953,[1]Store_Code!$B$2:$B$10,0))</f>
        <v>Dumfries</v>
      </c>
      <c r="G953">
        <v>18</v>
      </c>
    </row>
    <row r="954" spans="1:7" x14ac:dyDescent="0.35">
      <c r="A954" s="1">
        <v>43831</v>
      </c>
      <c r="B954" t="s">
        <v>17</v>
      </c>
      <c r="C954" t="s">
        <v>10</v>
      </c>
      <c r="D954" t="s">
        <v>7</v>
      </c>
      <c r="E954">
        <v>16927</v>
      </c>
      <c r="F954" t="str">
        <f>INDEX([1]Store_Code!$A$2:$A$10,MATCH(B954,[1]Store_Code!$B$2:$B$10,0))</f>
        <v>Stirling</v>
      </c>
      <c r="G954">
        <v>15.7</v>
      </c>
    </row>
    <row r="955" spans="1:7" x14ac:dyDescent="0.35">
      <c r="A955" s="1">
        <v>43893</v>
      </c>
      <c r="B955" t="s">
        <v>18</v>
      </c>
      <c r="C955" t="s">
        <v>6</v>
      </c>
      <c r="D955" t="s">
        <v>7</v>
      </c>
      <c r="E955">
        <v>16904</v>
      </c>
      <c r="F955" t="str">
        <f>INDEX([1]Store_Code!$A$2:$A$10,MATCH(B955,[1]Store_Code!$B$2:$B$10,0))</f>
        <v>Edinburgh</v>
      </c>
      <c r="G955">
        <f>INDEX([1]Store_Size!$B$2:D$10,MATCH(F955,[1]Store_Size!$A$2:$A$10,0),MATCH(C955,[1]Store_Size!$B$1:$D$1,0))</f>
        <v>29</v>
      </c>
    </row>
    <row r="956" spans="1:7" x14ac:dyDescent="0.35">
      <c r="A956" s="1">
        <v>43832</v>
      </c>
      <c r="B956" t="s">
        <v>15</v>
      </c>
      <c r="C956" t="s">
        <v>8</v>
      </c>
      <c r="D956" t="s">
        <v>9</v>
      </c>
      <c r="E956">
        <v>16899</v>
      </c>
      <c r="F956" t="str">
        <f>INDEX([1]Store_Code!$A$2:$A$10,MATCH(B956,[1]Store_Code!$B$2:$B$10,0))</f>
        <v>Dumfries</v>
      </c>
      <c r="G956">
        <v>18</v>
      </c>
    </row>
    <row r="957" spans="1:7" x14ac:dyDescent="0.35">
      <c r="A957" s="1">
        <v>43900</v>
      </c>
      <c r="B957" t="s">
        <v>18</v>
      </c>
      <c r="C957" t="s">
        <v>6</v>
      </c>
      <c r="D957" t="s">
        <v>7</v>
      </c>
      <c r="E957">
        <v>16849</v>
      </c>
      <c r="F957" t="str">
        <f>INDEX([1]Store_Code!$A$2:$A$10,MATCH(B957,[1]Store_Code!$B$2:$B$10,0))</f>
        <v>Edinburgh</v>
      </c>
      <c r="G957">
        <f>INDEX([1]Store_Size!$B$2:D$10,MATCH(F957,[1]Store_Size!$A$2:$A$10,0),MATCH(C957,[1]Store_Size!$B$1:$D$1,0))</f>
        <v>29</v>
      </c>
    </row>
    <row r="958" spans="1:7" x14ac:dyDescent="0.35">
      <c r="A958" s="1">
        <v>43879</v>
      </c>
      <c r="B958" t="s">
        <v>12</v>
      </c>
      <c r="C958" t="s">
        <v>8</v>
      </c>
      <c r="D958" t="s">
        <v>9</v>
      </c>
      <c r="E958">
        <v>16832</v>
      </c>
      <c r="F958" t="str">
        <f>INDEX([1]Store_Code!$A$2:$A$10,MATCH(B958,[1]Store_Code!$B$2:$B$10,0))</f>
        <v>St Andrews</v>
      </c>
      <c r="G958">
        <v>19</v>
      </c>
    </row>
    <row r="959" spans="1:7" x14ac:dyDescent="0.35">
      <c r="A959" s="1">
        <v>43867</v>
      </c>
      <c r="B959" t="s">
        <v>15</v>
      </c>
      <c r="C959" t="s">
        <v>8</v>
      </c>
      <c r="D959" t="s">
        <v>9</v>
      </c>
      <c r="E959">
        <v>16824</v>
      </c>
      <c r="F959" t="str">
        <f>INDEX([1]Store_Code!$A$2:$A$10,MATCH(B959,[1]Store_Code!$B$2:$B$10,0))</f>
        <v>Dumfries</v>
      </c>
      <c r="G959">
        <v>18</v>
      </c>
    </row>
    <row r="960" spans="1:7" x14ac:dyDescent="0.35">
      <c r="A960" s="1">
        <v>43904</v>
      </c>
      <c r="B960" t="s">
        <v>18</v>
      </c>
      <c r="C960" t="s">
        <v>6</v>
      </c>
      <c r="D960" t="s">
        <v>7</v>
      </c>
      <c r="E960">
        <v>16792</v>
      </c>
      <c r="F960" t="str">
        <f>INDEX([1]Store_Code!$A$2:$A$10,MATCH(B960,[1]Store_Code!$B$2:$B$10,0))</f>
        <v>Edinburgh</v>
      </c>
      <c r="G960">
        <f>INDEX([1]Store_Size!$B$2:D$10,MATCH(F960,[1]Store_Size!$A$2:$A$10,0),MATCH(C960,[1]Store_Size!$B$1:$D$1,0))</f>
        <v>29</v>
      </c>
    </row>
    <row r="961" spans="1:7" x14ac:dyDescent="0.35">
      <c r="A961" s="1">
        <v>43872</v>
      </c>
      <c r="B961" t="s">
        <v>12</v>
      </c>
      <c r="C961" t="s">
        <v>8</v>
      </c>
      <c r="D961" t="s">
        <v>9</v>
      </c>
      <c r="E961">
        <v>16790</v>
      </c>
      <c r="F961" t="str">
        <f>INDEX([1]Store_Code!$A$2:$A$10,MATCH(B961,[1]Store_Code!$B$2:$B$10,0))</f>
        <v>St Andrews</v>
      </c>
      <c r="G961">
        <v>19</v>
      </c>
    </row>
    <row r="962" spans="1:7" x14ac:dyDescent="0.35">
      <c r="A962" s="1">
        <v>43844</v>
      </c>
      <c r="B962" t="s">
        <v>5</v>
      </c>
      <c r="C962" t="s">
        <v>10</v>
      </c>
      <c r="D962" t="s">
        <v>7</v>
      </c>
      <c r="E962">
        <v>16751</v>
      </c>
      <c r="F962" t="str">
        <f>INDEX([1]Store_Code!$A$2:$A$10,MATCH(B962,[1]Store_Code!$B$2:$B$10,0))</f>
        <v>Perth</v>
      </c>
      <c r="G962">
        <f>INDEX([1]Store_Size!$B$2:D$10,MATCH(F962,[1]Store_Size!$A$2:$A$10,0),MATCH(C962,[1]Store_Size!$B$1:$D$1,0))</f>
        <v>13</v>
      </c>
    </row>
    <row r="963" spans="1:7" x14ac:dyDescent="0.35">
      <c r="A963" s="1">
        <v>43903</v>
      </c>
      <c r="B963" t="s">
        <v>18</v>
      </c>
      <c r="C963" t="s">
        <v>6</v>
      </c>
      <c r="D963" t="s">
        <v>7</v>
      </c>
      <c r="E963">
        <v>16749</v>
      </c>
      <c r="F963" t="str">
        <f>INDEX([1]Store_Code!$A$2:$A$10,MATCH(B963,[1]Store_Code!$B$2:$B$10,0))</f>
        <v>Edinburgh</v>
      </c>
      <c r="G963">
        <f>INDEX([1]Store_Size!$B$2:D$10,MATCH(F963,[1]Store_Size!$A$2:$A$10,0),MATCH(C963,[1]Store_Size!$B$1:$D$1,0))</f>
        <v>29</v>
      </c>
    </row>
    <row r="964" spans="1:7" x14ac:dyDescent="0.35">
      <c r="A964" s="1">
        <v>43887</v>
      </c>
      <c r="B964" t="s">
        <v>12</v>
      </c>
      <c r="C964" t="s">
        <v>8</v>
      </c>
      <c r="D964" t="s">
        <v>9</v>
      </c>
      <c r="E964">
        <v>16714</v>
      </c>
      <c r="F964" t="str">
        <f>INDEX([1]Store_Code!$A$2:$A$10,MATCH(B964,[1]Store_Code!$B$2:$B$10,0))</f>
        <v>St Andrews</v>
      </c>
      <c r="G964">
        <v>19</v>
      </c>
    </row>
    <row r="965" spans="1:7" x14ac:dyDescent="0.35">
      <c r="A965" s="1">
        <v>43899</v>
      </c>
      <c r="B965" t="s">
        <v>18</v>
      </c>
      <c r="C965" t="s">
        <v>6</v>
      </c>
      <c r="D965" t="s">
        <v>7</v>
      </c>
      <c r="E965">
        <v>16693</v>
      </c>
      <c r="F965" t="str">
        <f>INDEX([1]Store_Code!$A$2:$A$10,MATCH(B965,[1]Store_Code!$B$2:$B$10,0))</f>
        <v>Edinburgh</v>
      </c>
      <c r="G965">
        <f>INDEX([1]Store_Size!$B$2:D$10,MATCH(F965,[1]Store_Size!$A$2:$A$10,0),MATCH(C965,[1]Store_Size!$B$1:$D$1,0))</f>
        <v>29</v>
      </c>
    </row>
    <row r="966" spans="1:7" x14ac:dyDescent="0.35">
      <c r="A966" s="1">
        <v>43847</v>
      </c>
      <c r="B966" t="s">
        <v>15</v>
      </c>
      <c r="C966" t="s">
        <v>8</v>
      </c>
      <c r="D966" t="s">
        <v>9</v>
      </c>
      <c r="E966">
        <v>16652</v>
      </c>
      <c r="F966" t="str">
        <f>INDEX([1]Store_Code!$A$2:$A$10,MATCH(B966,[1]Store_Code!$B$2:$B$10,0))</f>
        <v>Dumfries</v>
      </c>
      <c r="G966">
        <v>18</v>
      </c>
    </row>
    <row r="967" spans="1:7" x14ac:dyDescent="0.35">
      <c r="A967" s="1">
        <v>43897</v>
      </c>
      <c r="B967" t="s">
        <v>12</v>
      </c>
      <c r="C967" t="s">
        <v>8</v>
      </c>
      <c r="D967" t="s">
        <v>9</v>
      </c>
      <c r="E967">
        <v>16595</v>
      </c>
      <c r="F967" t="str">
        <f>INDEX([1]Store_Code!$A$2:$A$10,MATCH(B967,[1]Store_Code!$B$2:$B$10,0))</f>
        <v>St Andrews</v>
      </c>
      <c r="G967">
        <v>19</v>
      </c>
    </row>
    <row r="968" spans="1:7" x14ac:dyDescent="0.35">
      <c r="A968" s="1">
        <v>43837</v>
      </c>
      <c r="B968" t="s">
        <v>5</v>
      </c>
      <c r="C968" t="s">
        <v>10</v>
      </c>
      <c r="D968" t="s">
        <v>7</v>
      </c>
      <c r="E968">
        <v>16562</v>
      </c>
      <c r="F968" t="str">
        <f>INDEX([1]Store_Code!$A$2:$A$10,MATCH(B968,[1]Store_Code!$B$2:$B$10,0))</f>
        <v>Perth</v>
      </c>
      <c r="G968">
        <f>INDEX([1]Store_Size!$B$2:D$10,MATCH(F968,[1]Store_Size!$A$2:$A$10,0),MATCH(C968,[1]Store_Size!$B$1:$D$1,0))</f>
        <v>13</v>
      </c>
    </row>
    <row r="969" spans="1:7" x14ac:dyDescent="0.35">
      <c r="A969" s="1">
        <v>43832</v>
      </c>
      <c r="B969" t="s">
        <v>12</v>
      </c>
      <c r="C969" t="s">
        <v>8</v>
      </c>
      <c r="D969" t="s">
        <v>9</v>
      </c>
      <c r="E969">
        <v>16561</v>
      </c>
      <c r="F969" t="str">
        <f>INDEX([1]Store_Code!$A$2:$A$10,MATCH(B969,[1]Store_Code!$B$2:$B$10,0))</f>
        <v>St Andrews</v>
      </c>
      <c r="G969">
        <v>19</v>
      </c>
    </row>
    <row r="970" spans="1:7" x14ac:dyDescent="0.35">
      <c r="A970" s="1">
        <v>43840</v>
      </c>
      <c r="B970" t="s">
        <v>15</v>
      </c>
      <c r="C970" t="s">
        <v>8</v>
      </c>
      <c r="D970" t="s">
        <v>9</v>
      </c>
      <c r="E970">
        <v>16557</v>
      </c>
      <c r="F970" t="str">
        <f>INDEX([1]Store_Code!$A$2:$A$10,MATCH(B970,[1]Store_Code!$B$2:$B$10,0))</f>
        <v>Dumfries</v>
      </c>
      <c r="G970">
        <v>18</v>
      </c>
    </row>
    <row r="971" spans="1:7" x14ac:dyDescent="0.35">
      <c r="A971" s="1">
        <v>43891</v>
      </c>
      <c r="B971" t="s">
        <v>15</v>
      </c>
      <c r="C971" t="s">
        <v>8</v>
      </c>
      <c r="D971" t="s">
        <v>9</v>
      </c>
      <c r="E971">
        <v>16557</v>
      </c>
      <c r="F971" t="str">
        <f>INDEX([1]Store_Code!$A$2:$A$10,MATCH(B971,[1]Store_Code!$B$2:$B$10,0))</f>
        <v>Dumfries</v>
      </c>
      <c r="G971">
        <v>18</v>
      </c>
    </row>
    <row r="972" spans="1:7" x14ac:dyDescent="0.35">
      <c r="A972" s="1">
        <v>43866</v>
      </c>
      <c r="B972" t="s">
        <v>15</v>
      </c>
      <c r="C972" t="s">
        <v>8</v>
      </c>
      <c r="D972" t="s">
        <v>9</v>
      </c>
      <c r="E972">
        <v>16551</v>
      </c>
      <c r="F972" t="str">
        <f>INDEX([1]Store_Code!$A$2:$A$10,MATCH(B972,[1]Store_Code!$B$2:$B$10,0))</f>
        <v>Dumfries</v>
      </c>
      <c r="G972">
        <v>18</v>
      </c>
    </row>
    <row r="973" spans="1:7" x14ac:dyDescent="0.35">
      <c r="A973" s="1">
        <v>43867</v>
      </c>
      <c r="B973" t="s">
        <v>12</v>
      </c>
      <c r="C973" t="s">
        <v>8</v>
      </c>
      <c r="D973" t="s">
        <v>9</v>
      </c>
      <c r="E973">
        <v>16487</v>
      </c>
      <c r="F973" t="str">
        <f>INDEX([1]Store_Code!$A$2:$A$10,MATCH(B973,[1]Store_Code!$B$2:$B$10,0))</f>
        <v>St Andrews</v>
      </c>
      <c r="G973">
        <v>19</v>
      </c>
    </row>
    <row r="974" spans="1:7" x14ac:dyDescent="0.35">
      <c r="A974" s="1">
        <v>43831</v>
      </c>
      <c r="B974" t="s">
        <v>5</v>
      </c>
      <c r="C974" t="s">
        <v>10</v>
      </c>
      <c r="D974" t="s">
        <v>7</v>
      </c>
      <c r="E974">
        <v>16309</v>
      </c>
      <c r="F974" t="str">
        <f>INDEX([1]Store_Code!$A$2:$A$10,MATCH(B974,[1]Store_Code!$B$2:$B$10,0))</f>
        <v>Perth</v>
      </c>
      <c r="G974">
        <v>13</v>
      </c>
    </row>
    <row r="975" spans="1:7" x14ac:dyDescent="0.35">
      <c r="A975" s="1">
        <v>43891</v>
      </c>
      <c r="B975" t="s">
        <v>12</v>
      </c>
      <c r="C975" t="s">
        <v>8</v>
      </c>
      <c r="D975" t="s">
        <v>9</v>
      </c>
      <c r="E975">
        <v>16226</v>
      </c>
      <c r="F975" t="str">
        <f>INDEX([1]Store_Code!$A$2:$A$10,MATCH(B975,[1]Store_Code!$B$2:$B$10,0))</f>
        <v>St Andrews</v>
      </c>
      <c r="G975">
        <v>19</v>
      </c>
    </row>
    <row r="976" spans="1:7" x14ac:dyDescent="0.35">
      <c r="A976" s="1">
        <v>43866</v>
      </c>
      <c r="B976" t="s">
        <v>12</v>
      </c>
      <c r="C976" t="s">
        <v>8</v>
      </c>
      <c r="D976" t="s">
        <v>9</v>
      </c>
      <c r="E976">
        <v>16221</v>
      </c>
      <c r="F976" t="str">
        <f>INDEX([1]Store_Code!$A$2:$A$10,MATCH(B976,[1]Store_Code!$B$2:$B$10,0))</f>
        <v>St Andrews</v>
      </c>
      <c r="G976">
        <v>19</v>
      </c>
    </row>
    <row r="977" spans="1:7" x14ac:dyDescent="0.35">
      <c r="A977" s="1">
        <v>43852</v>
      </c>
      <c r="B977" t="s">
        <v>12</v>
      </c>
      <c r="C977" t="s">
        <v>8</v>
      </c>
      <c r="D977" t="s">
        <v>9</v>
      </c>
      <c r="E977">
        <v>16060</v>
      </c>
      <c r="F977" t="str">
        <f>INDEX([1]Store_Code!$A$2:$A$10,MATCH(B977,[1]Store_Code!$B$2:$B$10,0))</f>
        <v>St Andrews</v>
      </c>
      <c r="G977">
        <v>19</v>
      </c>
    </row>
    <row r="978" spans="1:7" x14ac:dyDescent="0.35">
      <c r="A978" s="1">
        <v>43883</v>
      </c>
      <c r="B978" t="s">
        <v>18</v>
      </c>
      <c r="C978" t="s">
        <v>6</v>
      </c>
      <c r="D978" t="s">
        <v>9</v>
      </c>
      <c r="E978">
        <v>15677</v>
      </c>
      <c r="F978" t="str">
        <f>INDEX([1]Store_Code!$A$2:$A$10,MATCH(B978,[1]Store_Code!$B$2:$B$10,0))</f>
        <v>Edinburgh</v>
      </c>
      <c r="G978">
        <f>INDEX([1]Store_Size!$B$2:D$10,MATCH(F978,[1]Store_Size!$A$2:$A$10,0),MATCH(C978,[1]Store_Size!$B$1:$D$1,0))</f>
        <v>29</v>
      </c>
    </row>
    <row r="979" spans="1:7" x14ac:dyDescent="0.35">
      <c r="A979" s="1">
        <v>43842</v>
      </c>
      <c r="B979" t="s">
        <v>11</v>
      </c>
      <c r="C979" t="s">
        <v>10</v>
      </c>
      <c r="D979" t="s">
        <v>7</v>
      </c>
      <c r="E979">
        <v>15671</v>
      </c>
      <c r="F979" t="str">
        <f>INDEX([1]Store_Code!$A$2:$A$10,MATCH(B979,[1]Store_Code!$B$2:$B$10,0))</f>
        <v>Aberdeen</v>
      </c>
      <c r="G979">
        <f>INDEX([1]Store_Size!$B$2:D$10,MATCH(F979,[1]Store_Size!$A$2:$A$10,0),MATCH(C979,[1]Store_Size!$B$1:$D$1,0))</f>
        <v>16</v>
      </c>
    </row>
    <row r="980" spans="1:7" x14ac:dyDescent="0.35">
      <c r="A980" s="1">
        <v>43850</v>
      </c>
      <c r="B980" t="s">
        <v>18</v>
      </c>
      <c r="C980" t="s">
        <v>6</v>
      </c>
      <c r="D980" t="s">
        <v>9</v>
      </c>
      <c r="E980">
        <v>15669</v>
      </c>
      <c r="F980" t="str">
        <f>INDEX([1]Store_Code!$A$2:$A$10,MATCH(B980,[1]Store_Code!$B$2:$B$10,0))</f>
        <v>Edinburgh</v>
      </c>
      <c r="G980">
        <f>INDEX([1]Store_Size!$B$2:D$10,MATCH(F980,[1]Store_Size!$A$2:$A$10,0),MATCH(C980,[1]Store_Size!$B$1:$D$1,0))</f>
        <v>29</v>
      </c>
    </row>
    <row r="981" spans="1:7" x14ac:dyDescent="0.35">
      <c r="A981" s="1">
        <v>43885</v>
      </c>
      <c r="B981" t="s">
        <v>18</v>
      </c>
      <c r="C981" t="s">
        <v>6</v>
      </c>
      <c r="D981" t="s">
        <v>9</v>
      </c>
      <c r="E981">
        <v>15635</v>
      </c>
      <c r="F981" t="str">
        <f>INDEX([1]Store_Code!$A$2:$A$10,MATCH(B981,[1]Store_Code!$B$2:$B$10,0))</f>
        <v>Edinburgh</v>
      </c>
      <c r="G981">
        <f>INDEX([1]Store_Size!$B$2:D$10,MATCH(F981,[1]Store_Size!$A$2:$A$10,0),MATCH(C981,[1]Store_Size!$B$1:$D$1,0))</f>
        <v>29</v>
      </c>
    </row>
    <row r="982" spans="1:7" x14ac:dyDescent="0.35">
      <c r="A982" s="1">
        <v>43891</v>
      </c>
      <c r="B982" t="s">
        <v>18</v>
      </c>
      <c r="C982" t="s">
        <v>6</v>
      </c>
      <c r="D982" t="s">
        <v>9</v>
      </c>
      <c r="E982">
        <v>15635</v>
      </c>
      <c r="F982" t="str">
        <f>INDEX([1]Store_Code!$A$2:$A$10,MATCH(B982,[1]Store_Code!$B$2:$B$10,0))</f>
        <v>Edinburgh</v>
      </c>
      <c r="G982">
        <f>INDEX([1]Store_Size!$B$2:D$10,MATCH(F982,[1]Store_Size!$A$2:$A$10,0),MATCH(C982,[1]Store_Size!$B$1:$D$1,0))</f>
        <v>29</v>
      </c>
    </row>
    <row r="983" spans="1:7" x14ac:dyDescent="0.35">
      <c r="A983" s="1">
        <v>43838</v>
      </c>
      <c r="B983" t="s">
        <v>11</v>
      </c>
      <c r="C983" t="s">
        <v>10</v>
      </c>
      <c r="D983" t="s">
        <v>7</v>
      </c>
      <c r="E983">
        <v>15617</v>
      </c>
      <c r="F983" t="str">
        <f>INDEX([1]Store_Code!$A$2:$A$10,MATCH(B983,[1]Store_Code!$B$2:$B$10,0))</f>
        <v>Aberdeen</v>
      </c>
      <c r="G983">
        <f>INDEX([1]Store_Size!$B$2:D$10,MATCH(F983,[1]Store_Size!$A$2:$A$10,0),MATCH(C983,[1]Store_Size!$B$1:$D$1,0))</f>
        <v>16</v>
      </c>
    </row>
    <row r="984" spans="1:7" x14ac:dyDescent="0.35">
      <c r="A984" s="1">
        <v>43842</v>
      </c>
      <c r="B984" t="s">
        <v>13</v>
      </c>
      <c r="C984" t="s">
        <v>10</v>
      </c>
      <c r="D984" t="s">
        <v>7</v>
      </c>
      <c r="E984">
        <v>15614</v>
      </c>
      <c r="F984" t="str">
        <f>INDEX([1]Store_Code!$A$2:$A$10,MATCH(B984,[1]Store_Code!$B$2:$B$10,0))</f>
        <v>Dundee</v>
      </c>
      <c r="G984">
        <f>INDEX([1]Store_Size!$B$2:D$10,MATCH(F984,[1]Store_Size!$A$2:$A$10,0),MATCH(C984,[1]Store_Size!$B$1:$D$1,0))</f>
        <v>22</v>
      </c>
    </row>
    <row r="985" spans="1:7" x14ac:dyDescent="0.35">
      <c r="A985" s="1">
        <v>43880</v>
      </c>
      <c r="B985" t="s">
        <v>18</v>
      </c>
      <c r="C985" t="s">
        <v>6</v>
      </c>
      <c r="D985" t="s">
        <v>9</v>
      </c>
      <c r="E985">
        <v>15612</v>
      </c>
      <c r="F985" t="str">
        <f>INDEX([1]Store_Code!$A$2:$A$10,MATCH(B985,[1]Store_Code!$B$2:$B$10,0))</f>
        <v>Edinburgh</v>
      </c>
      <c r="G985">
        <f>INDEX([1]Store_Size!$B$2:D$10,MATCH(F985,[1]Store_Size!$A$2:$A$10,0),MATCH(C985,[1]Store_Size!$B$1:$D$1,0))</f>
        <v>29</v>
      </c>
    </row>
    <row r="986" spans="1:7" x14ac:dyDescent="0.35">
      <c r="A986" s="1">
        <v>43856</v>
      </c>
      <c r="B986" t="s">
        <v>18</v>
      </c>
      <c r="C986" t="s">
        <v>6</v>
      </c>
      <c r="D986" t="s">
        <v>9</v>
      </c>
      <c r="E986">
        <v>15604</v>
      </c>
      <c r="F986" t="str">
        <f>INDEX([1]Store_Code!$A$2:$A$10,MATCH(B986,[1]Store_Code!$B$2:$B$10,0))</f>
        <v>Edinburgh</v>
      </c>
      <c r="G986">
        <f>INDEX([1]Store_Size!$B$2:D$10,MATCH(F986,[1]Store_Size!$A$2:$A$10,0),MATCH(C986,[1]Store_Size!$B$1:$D$1,0))</f>
        <v>29</v>
      </c>
    </row>
    <row r="987" spans="1:7" x14ac:dyDescent="0.35">
      <c r="A987" s="1">
        <v>43838</v>
      </c>
      <c r="B987" t="s">
        <v>13</v>
      </c>
      <c r="C987" t="s">
        <v>10</v>
      </c>
      <c r="D987" t="s">
        <v>7</v>
      </c>
      <c r="E987">
        <v>15560</v>
      </c>
      <c r="F987" t="str">
        <f>INDEX([1]Store_Code!$A$2:$A$10,MATCH(B987,[1]Store_Code!$B$2:$B$10,0))</f>
        <v>Dundee</v>
      </c>
      <c r="G987">
        <f>INDEX([1]Store_Size!$B$2:D$10,MATCH(F987,[1]Store_Size!$A$2:$A$10,0),MATCH(C987,[1]Store_Size!$B$1:$D$1,0))</f>
        <v>22</v>
      </c>
    </row>
    <row r="988" spans="1:7" x14ac:dyDescent="0.35">
      <c r="A988" s="1">
        <v>43869</v>
      </c>
      <c r="B988" t="s">
        <v>18</v>
      </c>
      <c r="C988" t="s">
        <v>6</v>
      </c>
      <c r="D988" t="s">
        <v>9</v>
      </c>
      <c r="E988">
        <v>15506</v>
      </c>
      <c r="F988" t="str">
        <f>INDEX([1]Store_Code!$A$2:$A$10,MATCH(B988,[1]Store_Code!$B$2:$B$10,0))</f>
        <v>Edinburgh</v>
      </c>
      <c r="G988">
        <f>INDEX([1]Store_Size!$B$2:D$10,MATCH(F988,[1]Store_Size!$A$2:$A$10,0),MATCH(C988,[1]Store_Size!$B$1:$D$1,0))</f>
        <v>29</v>
      </c>
    </row>
    <row r="989" spans="1:7" x14ac:dyDescent="0.35">
      <c r="A989" s="1">
        <v>43851</v>
      </c>
      <c r="B989" t="s">
        <v>18</v>
      </c>
      <c r="C989" t="s">
        <v>6</v>
      </c>
      <c r="D989" t="s">
        <v>9</v>
      </c>
      <c r="E989">
        <v>15457</v>
      </c>
      <c r="F989" t="str">
        <f>INDEX([1]Store_Code!$A$2:$A$10,MATCH(B989,[1]Store_Code!$B$2:$B$10,0))</f>
        <v>Edinburgh</v>
      </c>
      <c r="G989">
        <f>INDEX([1]Store_Size!$B$2:D$10,MATCH(F989,[1]Store_Size!$A$2:$A$10,0),MATCH(C989,[1]Store_Size!$B$1:$D$1,0))</f>
        <v>29</v>
      </c>
    </row>
    <row r="990" spans="1:7" x14ac:dyDescent="0.35">
      <c r="A990" s="1">
        <v>43845</v>
      </c>
      <c r="B990" t="s">
        <v>11</v>
      </c>
      <c r="C990" t="s">
        <v>10</v>
      </c>
      <c r="D990" t="s">
        <v>7</v>
      </c>
      <c r="E990">
        <v>15449</v>
      </c>
      <c r="F990" t="str">
        <f>INDEX([1]Store_Code!$A$2:$A$10,MATCH(B990,[1]Store_Code!$B$2:$B$10,0))</f>
        <v>Aberdeen</v>
      </c>
      <c r="G990">
        <f>INDEX([1]Store_Size!$B$2:D$10,MATCH(F990,[1]Store_Size!$A$2:$A$10,0),MATCH(C990,[1]Store_Size!$B$1:$D$1,0))</f>
        <v>16</v>
      </c>
    </row>
    <row r="991" spans="1:7" x14ac:dyDescent="0.35">
      <c r="A991" s="1">
        <v>43845</v>
      </c>
      <c r="B991" t="s">
        <v>13</v>
      </c>
      <c r="C991" t="s">
        <v>10</v>
      </c>
      <c r="D991" t="s">
        <v>7</v>
      </c>
      <c r="E991">
        <v>15394</v>
      </c>
      <c r="F991" t="str">
        <f>INDEX([1]Store_Code!$A$2:$A$10,MATCH(B991,[1]Store_Code!$B$2:$B$10,0))</f>
        <v>Dundee</v>
      </c>
      <c r="G991">
        <f>INDEX([1]Store_Size!$B$2:D$10,MATCH(F991,[1]Store_Size!$A$2:$A$10,0),MATCH(C991,[1]Store_Size!$B$1:$D$1,0))</f>
        <v>22</v>
      </c>
    </row>
    <row r="992" spans="1:7" x14ac:dyDescent="0.35">
      <c r="A992" s="1">
        <v>43872</v>
      </c>
      <c r="B992" t="s">
        <v>18</v>
      </c>
      <c r="C992" t="s">
        <v>6</v>
      </c>
      <c r="D992" t="s">
        <v>9</v>
      </c>
      <c r="E992">
        <v>15387</v>
      </c>
      <c r="F992" t="str">
        <f>INDEX([1]Store_Code!$A$2:$A$10,MATCH(B992,[1]Store_Code!$B$2:$B$10,0))</f>
        <v>Edinburgh</v>
      </c>
      <c r="G992">
        <f>INDEX([1]Store_Size!$B$2:D$10,MATCH(F992,[1]Store_Size!$A$2:$A$10,0),MATCH(C992,[1]Store_Size!$B$1:$D$1,0))</f>
        <v>29</v>
      </c>
    </row>
    <row r="993" spans="1:7" x14ac:dyDescent="0.35">
      <c r="A993" s="1">
        <v>43853</v>
      </c>
      <c r="B993" t="s">
        <v>18</v>
      </c>
      <c r="C993" t="s">
        <v>6</v>
      </c>
      <c r="D993" t="s">
        <v>9</v>
      </c>
      <c r="E993">
        <v>15366</v>
      </c>
      <c r="F993" t="str">
        <f>INDEX([1]Store_Code!$A$2:$A$10,MATCH(B993,[1]Store_Code!$B$2:$B$10,0))</f>
        <v>Edinburgh</v>
      </c>
      <c r="G993">
        <f>INDEX([1]Store_Size!$B$2:D$10,MATCH(F993,[1]Store_Size!$A$2:$A$10,0),MATCH(C993,[1]Store_Size!$B$1:$D$1,0))</f>
        <v>29</v>
      </c>
    </row>
    <row r="994" spans="1:7" x14ac:dyDescent="0.35">
      <c r="A994" s="1">
        <v>43835</v>
      </c>
      <c r="B994" t="s">
        <v>11</v>
      </c>
      <c r="C994" t="s">
        <v>10</v>
      </c>
      <c r="D994" t="s">
        <v>7</v>
      </c>
      <c r="E994">
        <v>15361</v>
      </c>
      <c r="F994" t="str">
        <f>INDEX([1]Store_Code!$A$2:$A$10,MATCH(B994,[1]Store_Code!$B$2:$B$10,0))</f>
        <v>Aberdeen</v>
      </c>
      <c r="G994">
        <f>INDEX([1]Store_Size!$B$2:D$10,MATCH(F994,[1]Store_Size!$A$2:$A$10,0),MATCH(C994,[1]Store_Size!$B$1:$D$1,0))</f>
        <v>16</v>
      </c>
    </row>
    <row r="995" spans="1:7" x14ac:dyDescent="0.35">
      <c r="A995" s="1">
        <v>43873</v>
      </c>
      <c r="B995" t="s">
        <v>18</v>
      </c>
      <c r="C995" t="s">
        <v>6</v>
      </c>
      <c r="D995" t="s">
        <v>9</v>
      </c>
      <c r="E995">
        <v>15307</v>
      </c>
      <c r="F995" t="str">
        <f>INDEX([1]Store_Code!$A$2:$A$10,MATCH(B995,[1]Store_Code!$B$2:$B$10,0))</f>
        <v>Edinburgh</v>
      </c>
      <c r="G995">
        <f>INDEX([1]Store_Size!$B$2:D$10,MATCH(F995,[1]Store_Size!$A$2:$A$10,0),MATCH(C995,[1]Store_Size!$B$1:$D$1,0))</f>
        <v>29</v>
      </c>
    </row>
    <row r="996" spans="1:7" x14ac:dyDescent="0.35">
      <c r="A996" s="1">
        <v>43835</v>
      </c>
      <c r="B996" t="s">
        <v>13</v>
      </c>
      <c r="C996" t="s">
        <v>10</v>
      </c>
      <c r="D996" t="s">
        <v>7</v>
      </c>
      <c r="E996">
        <v>15306</v>
      </c>
      <c r="F996" t="str">
        <f>INDEX([1]Store_Code!$A$2:$A$10,MATCH(B996,[1]Store_Code!$B$2:$B$10,0))</f>
        <v>Dundee</v>
      </c>
      <c r="G996">
        <f>INDEX([1]Store_Size!$B$2:D$10,MATCH(F996,[1]Store_Size!$A$2:$A$10,0),MATCH(C996,[1]Store_Size!$B$1:$D$1,0))</f>
        <v>22</v>
      </c>
    </row>
    <row r="997" spans="1:7" x14ac:dyDescent="0.35">
      <c r="A997" s="1">
        <v>43866</v>
      </c>
      <c r="B997" t="s">
        <v>18</v>
      </c>
      <c r="C997" t="s">
        <v>6</v>
      </c>
      <c r="D997" t="s">
        <v>9</v>
      </c>
      <c r="E997">
        <v>15283</v>
      </c>
      <c r="F997" t="str">
        <f>INDEX([1]Store_Code!$A$2:$A$10,MATCH(B997,[1]Store_Code!$B$2:$B$10,0))</f>
        <v>Edinburgh</v>
      </c>
      <c r="G997">
        <f>INDEX([1]Store_Size!$B$2:D$10,MATCH(F997,[1]Store_Size!$A$2:$A$10,0),MATCH(C997,[1]Store_Size!$B$1:$D$1,0))</f>
        <v>29</v>
      </c>
    </row>
    <row r="998" spans="1:7" x14ac:dyDescent="0.35">
      <c r="A998" s="1">
        <v>43879</v>
      </c>
      <c r="B998" t="s">
        <v>18</v>
      </c>
      <c r="C998" t="s">
        <v>6</v>
      </c>
      <c r="D998" t="s">
        <v>9</v>
      </c>
      <c r="E998">
        <v>15264</v>
      </c>
      <c r="F998" t="str">
        <f>INDEX([1]Store_Code!$A$2:$A$10,MATCH(B998,[1]Store_Code!$B$2:$B$10,0))</f>
        <v>Edinburgh</v>
      </c>
      <c r="G998">
        <f>INDEX([1]Store_Size!$B$2:D$10,MATCH(F998,[1]Store_Size!$A$2:$A$10,0),MATCH(C998,[1]Store_Size!$B$1:$D$1,0))</f>
        <v>29</v>
      </c>
    </row>
    <row r="999" spans="1:7" x14ac:dyDescent="0.35">
      <c r="A999" s="1">
        <v>43874</v>
      </c>
      <c r="B999" t="s">
        <v>18</v>
      </c>
      <c r="C999" t="s">
        <v>6</v>
      </c>
      <c r="D999" t="s">
        <v>9</v>
      </c>
      <c r="E999">
        <v>15262</v>
      </c>
      <c r="F999" t="str">
        <f>INDEX([1]Store_Code!$A$2:$A$10,MATCH(B999,[1]Store_Code!$B$2:$B$10,0))</f>
        <v>Edinburgh</v>
      </c>
      <c r="G999">
        <f>INDEX([1]Store_Size!$B$2:D$10,MATCH(F999,[1]Store_Size!$A$2:$A$10,0),MATCH(C999,[1]Store_Size!$B$1:$D$1,0))</f>
        <v>29</v>
      </c>
    </row>
    <row r="1000" spans="1:7" x14ac:dyDescent="0.35">
      <c r="A1000" s="1">
        <v>43858</v>
      </c>
      <c r="B1000" t="s">
        <v>18</v>
      </c>
      <c r="C1000" t="s">
        <v>6</v>
      </c>
      <c r="D1000" t="s">
        <v>9</v>
      </c>
      <c r="E1000">
        <v>15219</v>
      </c>
      <c r="F1000" t="str">
        <f>INDEX([1]Store_Code!$A$2:$A$10,MATCH(B1000,[1]Store_Code!$B$2:$B$10,0))</f>
        <v>Edinburgh</v>
      </c>
      <c r="G1000">
        <f>INDEX([1]Store_Size!$B$2:D$10,MATCH(F1000,[1]Store_Size!$A$2:$A$10,0),MATCH(C1000,[1]Store_Size!$B$1:$D$1,0))</f>
        <v>29</v>
      </c>
    </row>
    <row r="1001" spans="1:7" x14ac:dyDescent="0.35">
      <c r="A1001" s="1">
        <v>43884</v>
      </c>
      <c r="B1001" t="s">
        <v>18</v>
      </c>
      <c r="C1001" t="s">
        <v>6</v>
      </c>
      <c r="D1001" t="s">
        <v>9</v>
      </c>
      <c r="E1001">
        <v>15214</v>
      </c>
      <c r="F1001" t="str">
        <f>INDEX([1]Store_Code!$A$2:$A$10,MATCH(B1001,[1]Store_Code!$B$2:$B$10,0))</f>
        <v>Edinburgh</v>
      </c>
      <c r="G1001">
        <f>INDEX([1]Store_Size!$B$2:D$10,MATCH(F1001,[1]Store_Size!$A$2:$A$10,0),MATCH(C1001,[1]Store_Size!$B$1:$D$1,0))</f>
        <v>29</v>
      </c>
    </row>
    <row r="1002" spans="1:7" x14ac:dyDescent="0.35">
      <c r="A1002" s="1">
        <v>43842</v>
      </c>
      <c r="B1002" t="s">
        <v>17</v>
      </c>
      <c r="C1002" t="s">
        <v>10</v>
      </c>
      <c r="D1002" t="s">
        <v>7</v>
      </c>
      <c r="E1002">
        <v>15111</v>
      </c>
      <c r="F1002" t="str">
        <f>INDEX([1]Store_Code!$A$2:$A$10,MATCH(B1002,[1]Store_Code!$B$2:$B$10,0))</f>
        <v>Stirling</v>
      </c>
      <c r="G1002">
        <f>INDEX([1]Store_Size!$B$2:D$10,MATCH(F1002,[1]Store_Size!$A$2:$A$10,0),MATCH(C1002,[1]Store_Size!$B$1:$D$1,0))</f>
        <v>15.7</v>
      </c>
    </row>
    <row r="1003" spans="1:7" x14ac:dyDescent="0.35">
      <c r="A1003" s="1">
        <v>43859</v>
      </c>
      <c r="B1003" t="s">
        <v>18</v>
      </c>
      <c r="C1003" t="s">
        <v>6</v>
      </c>
      <c r="D1003" t="s">
        <v>9</v>
      </c>
      <c r="E1003">
        <v>15108</v>
      </c>
      <c r="F1003" t="str">
        <f>INDEX([1]Store_Code!$A$2:$A$10,MATCH(B1003,[1]Store_Code!$B$2:$B$10,0))</f>
        <v>Edinburgh</v>
      </c>
      <c r="G1003">
        <f>INDEX([1]Store_Size!$B$2:D$10,MATCH(F1003,[1]Store_Size!$A$2:$A$10,0),MATCH(C1003,[1]Store_Size!$B$1:$D$1,0))</f>
        <v>29</v>
      </c>
    </row>
    <row r="1004" spans="1:7" x14ac:dyDescent="0.35">
      <c r="A1004" s="1">
        <v>43863</v>
      </c>
      <c r="B1004" t="s">
        <v>18</v>
      </c>
      <c r="C1004" t="s">
        <v>6</v>
      </c>
      <c r="D1004" t="s">
        <v>9</v>
      </c>
      <c r="E1004">
        <v>15069</v>
      </c>
      <c r="F1004" t="str">
        <f>INDEX([1]Store_Code!$A$2:$A$10,MATCH(B1004,[1]Store_Code!$B$2:$B$10,0))</f>
        <v>Edinburgh</v>
      </c>
      <c r="G1004">
        <f>INDEX([1]Store_Size!$B$2:D$10,MATCH(F1004,[1]Store_Size!$A$2:$A$10,0),MATCH(C1004,[1]Store_Size!$B$1:$D$1,0))</f>
        <v>29</v>
      </c>
    </row>
    <row r="1005" spans="1:7" x14ac:dyDescent="0.35">
      <c r="A1005" s="1">
        <v>43838</v>
      </c>
      <c r="B1005" t="s">
        <v>17</v>
      </c>
      <c r="C1005" t="s">
        <v>10</v>
      </c>
      <c r="D1005" t="s">
        <v>7</v>
      </c>
      <c r="E1005">
        <v>15059</v>
      </c>
      <c r="F1005" t="str">
        <f>INDEX([1]Store_Code!$A$2:$A$10,MATCH(B1005,[1]Store_Code!$B$2:$B$10,0))</f>
        <v>Stirling</v>
      </c>
      <c r="G1005">
        <f>INDEX([1]Store_Size!$B$2:D$10,MATCH(F1005,[1]Store_Size!$A$2:$A$10,0),MATCH(C1005,[1]Store_Size!$B$1:$D$1,0))</f>
        <v>15.7</v>
      </c>
    </row>
    <row r="1006" spans="1:7" x14ac:dyDescent="0.35">
      <c r="A1006" s="1">
        <v>43847</v>
      </c>
      <c r="B1006" t="s">
        <v>18</v>
      </c>
      <c r="C1006" t="s">
        <v>6</v>
      </c>
      <c r="D1006" t="s">
        <v>9</v>
      </c>
      <c r="E1006">
        <v>15045</v>
      </c>
      <c r="F1006" t="str">
        <f>INDEX([1]Store_Code!$A$2:$A$10,MATCH(B1006,[1]Store_Code!$B$2:$B$10,0))</f>
        <v>Edinburgh</v>
      </c>
      <c r="G1006">
        <f>INDEX([1]Store_Size!$B$2:D$10,MATCH(F1006,[1]Store_Size!$A$2:$A$10,0),MATCH(C1006,[1]Store_Size!$B$1:$D$1,0))</f>
        <v>29</v>
      </c>
    </row>
    <row r="1007" spans="1:7" x14ac:dyDescent="0.35">
      <c r="A1007" s="1">
        <v>43875</v>
      </c>
      <c r="B1007" t="s">
        <v>18</v>
      </c>
      <c r="C1007" t="s">
        <v>6</v>
      </c>
      <c r="D1007" t="s">
        <v>9</v>
      </c>
      <c r="E1007">
        <v>14951</v>
      </c>
      <c r="F1007" t="str">
        <f>INDEX([1]Store_Code!$A$2:$A$10,MATCH(B1007,[1]Store_Code!$B$2:$B$10,0))</f>
        <v>Edinburgh</v>
      </c>
      <c r="G1007">
        <f>INDEX([1]Store_Size!$B$2:D$10,MATCH(F1007,[1]Store_Size!$A$2:$A$10,0),MATCH(C1007,[1]Store_Size!$B$1:$D$1,0))</f>
        <v>29</v>
      </c>
    </row>
    <row r="1008" spans="1:7" x14ac:dyDescent="0.35">
      <c r="A1008" s="1">
        <v>43888</v>
      </c>
      <c r="B1008" t="s">
        <v>18</v>
      </c>
      <c r="C1008" t="s">
        <v>6</v>
      </c>
      <c r="D1008" t="s">
        <v>9</v>
      </c>
      <c r="E1008">
        <v>14931</v>
      </c>
      <c r="F1008" t="str">
        <f>INDEX([1]Store_Code!$A$2:$A$10,MATCH(B1008,[1]Store_Code!$B$2:$B$10,0))</f>
        <v>Edinburgh</v>
      </c>
      <c r="G1008">
        <f>INDEX([1]Store_Size!$B$2:D$10,MATCH(F1008,[1]Store_Size!$A$2:$A$10,0),MATCH(C1008,[1]Store_Size!$B$1:$D$1,0))</f>
        <v>29</v>
      </c>
    </row>
    <row r="1009" spans="1:7" x14ac:dyDescent="0.35">
      <c r="A1009" s="1">
        <v>43845</v>
      </c>
      <c r="B1009" t="s">
        <v>17</v>
      </c>
      <c r="C1009" t="s">
        <v>10</v>
      </c>
      <c r="D1009" t="s">
        <v>7</v>
      </c>
      <c r="E1009">
        <v>14897</v>
      </c>
      <c r="F1009" t="str">
        <f>INDEX([1]Store_Code!$A$2:$A$10,MATCH(B1009,[1]Store_Code!$B$2:$B$10,0))</f>
        <v>Stirling</v>
      </c>
      <c r="G1009">
        <f>INDEX([1]Store_Size!$B$2:D$10,MATCH(F1009,[1]Store_Size!$A$2:$A$10,0),MATCH(C1009,[1]Store_Size!$B$1:$D$1,0))</f>
        <v>15.7</v>
      </c>
    </row>
    <row r="1010" spans="1:7" x14ac:dyDescent="0.35">
      <c r="A1010" s="1">
        <v>43835</v>
      </c>
      <c r="B1010" t="s">
        <v>17</v>
      </c>
      <c r="C1010" t="s">
        <v>10</v>
      </c>
      <c r="D1010" t="s">
        <v>7</v>
      </c>
      <c r="E1010">
        <v>14812</v>
      </c>
      <c r="F1010" t="str">
        <f>INDEX([1]Store_Code!$A$2:$A$10,MATCH(B1010,[1]Store_Code!$B$2:$B$10,0))</f>
        <v>Stirling</v>
      </c>
      <c r="G1010">
        <f>INDEX([1]Store_Size!$B$2:D$10,MATCH(F1010,[1]Store_Size!$A$2:$A$10,0),MATCH(C1010,[1]Store_Size!$B$1:$D$1,0))</f>
        <v>15.7</v>
      </c>
    </row>
    <row r="1011" spans="1:7" x14ac:dyDescent="0.35">
      <c r="A1011" s="1">
        <v>43882</v>
      </c>
      <c r="B1011" t="s">
        <v>18</v>
      </c>
      <c r="C1011" t="s">
        <v>6</v>
      </c>
      <c r="D1011" t="s">
        <v>9</v>
      </c>
      <c r="E1011">
        <v>14809</v>
      </c>
      <c r="F1011" t="str">
        <f>INDEX([1]Store_Code!$A$2:$A$10,MATCH(B1011,[1]Store_Code!$B$2:$B$10,0))</f>
        <v>Edinburgh</v>
      </c>
      <c r="G1011">
        <f>INDEX([1]Store_Size!$B$2:D$10,MATCH(F1011,[1]Store_Size!$A$2:$A$10,0),MATCH(C1011,[1]Store_Size!$B$1:$D$1,0))</f>
        <v>29</v>
      </c>
    </row>
    <row r="1012" spans="1:7" x14ac:dyDescent="0.35">
      <c r="A1012" s="1">
        <v>43844</v>
      </c>
      <c r="B1012" t="s">
        <v>13</v>
      </c>
      <c r="C1012" t="s">
        <v>6</v>
      </c>
      <c r="D1012" t="s">
        <v>7</v>
      </c>
      <c r="E1012">
        <v>14800</v>
      </c>
      <c r="F1012" t="str">
        <f>INDEX([1]Store_Code!$A$2:$A$10,MATCH(B1012,[1]Store_Code!$B$2:$B$10,0))</f>
        <v>Dundee</v>
      </c>
      <c r="G1012">
        <f>INDEX([1]Store_Size!$B$2:D$10,MATCH(F1012,[1]Store_Size!$A$2:$A$10,0),MATCH(C1012,[1]Store_Size!$B$1:$D$1,0))</f>
        <v>23</v>
      </c>
    </row>
    <row r="1013" spans="1:7" x14ac:dyDescent="0.35">
      <c r="A1013" s="1">
        <v>43833</v>
      </c>
      <c r="B1013" t="s">
        <v>13</v>
      </c>
      <c r="C1013" t="s">
        <v>6</v>
      </c>
      <c r="D1013" t="s">
        <v>7</v>
      </c>
      <c r="E1013">
        <v>14728</v>
      </c>
      <c r="F1013" t="str">
        <f>INDEX([1]Store_Code!$A$2:$A$10,MATCH(B1013,[1]Store_Code!$B$2:$B$10,0))</f>
        <v>Dundee</v>
      </c>
      <c r="G1013">
        <f>INDEX([1]Store_Size!$B$2:D$10,MATCH(F1013,[1]Store_Size!$A$2:$A$10,0),MATCH(C1013,[1]Store_Size!$B$1:$D$1,0))</f>
        <v>23</v>
      </c>
    </row>
    <row r="1014" spans="1:7" x14ac:dyDescent="0.35">
      <c r="A1014" s="1">
        <v>43842</v>
      </c>
      <c r="B1014" t="s">
        <v>13</v>
      </c>
      <c r="C1014" t="s">
        <v>6</v>
      </c>
      <c r="D1014" t="s">
        <v>7</v>
      </c>
      <c r="E1014">
        <v>14720</v>
      </c>
      <c r="F1014" t="str">
        <f>INDEX([1]Store_Code!$A$2:$A$10,MATCH(B1014,[1]Store_Code!$B$2:$B$10,0))</f>
        <v>Dundee</v>
      </c>
      <c r="G1014">
        <f>INDEX([1]Store_Size!$B$2:D$10,MATCH(F1014,[1]Store_Size!$A$2:$A$10,0),MATCH(C1014,[1]Store_Size!$B$1:$D$1,0))</f>
        <v>23</v>
      </c>
    </row>
    <row r="1015" spans="1:7" x14ac:dyDescent="0.35">
      <c r="A1015" s="1">
        <v>43831</v>
      </c>
      <c r="B1015" t="s">
        <v>13</v>
      </c>
      <c r="C1015" t="s">
        <v>6</v>
      </c>
      <c r="D1015" t="s">
        <v>7</v>
      </c>
      <c r="E1015">
        <v>14704</v>
      </c>
      <c r="F1015" t="str">
        <f>INDEX([1]Store_Code!$A$2:$A$10,MATCH(B1015,[1]Store_Code!$B$2:$B$10,0))</f>
        <v>Dundee</v>
      </c>
      <c r="G1015">
        <v>23</v>
      </c>
    </row>
    <row r="1016" spans="1:7" x14ac:dyDescent="0.35">
      <c r="A1016" s="1">
        <v>43840</v>
      </c>
      <c r="B1016" t="s">
        <v>11</v>
      </c>
      <c r="C1016" t="s">
        <v>10</v>
      </c>
      <c r="D1016" t="s">
        <v>7</v>
      </c>
      <c r="E1016">
        <v>14697</v>
      </c>
      <c r="F1016" t="str">
        <f>INDEX([1]Store_Code!$A$2:$A$10,MATCH(B1016,[1]Store_Code!$B$2:$B$10,0))</f>
        <v>Aberdeen</v>
      </c>
      <c r="G1016">
        <f>INDEX([1]Store_Size!$B$2:D$10,MATCH(F1016,[1]Store_Size!$A$2:$A$10,0),MATCH(C1016,[1]Store_Size!$B$1:$D$1,0))</f>
        <v>16</v>
      </c>
    </row>
    <row r="1017" spans="1:7" x14ac:dyDescent="0.35">
      <c r="A1017" s="1">
        <v>43878</v>
      </c>
      <c r="B1017" t="s">
        <v>18</v>
      </c>
      <c r="C1017" t="s">
        <v>6</v>
      </c>
      <c r="D1017" t="s">
        <v>9</v>
      </c>
      <c r="E1017">
        <v>14685</v>
      </c>
      <c r="F1017" t="str">
        <f>INDEX([1]Store_Code!$A$2:$A$10,MATCH(B1017,[1]Store_Code!$B$2:$B$10,0))</f>
        <v>Edinburgh</v>
      </c>
      <c r="G1017">
        <f>INDEX([1]Store_Size!$B$2:D$10,MATCH(F1017,[1]Store_Size!$A$2:$A$10,0),MATCH(C1017,[1]Store_Size!$B$1:$D$1,0))</f>
        <v>29</v>
      </c>
    </row>
    <row r="1018" spans="1:7" x14ac:dyDescent="0.35">
      <c r="A1018" s="1">
        <v>43920</v>
      </c>
      <c r="B1018" t="s">
        <v>11</v>
      </c>
      <c r="C1018" t="s">
        <v>6</v>
      </c>
      <c r="D1018" t="s">
        <v>7</v>
      </c>
      <c r="E1018">
        <v>14685</v>
      </c>
      <c r="F1018" t="str">
        <f>INDEX([1]Store_Code!$A$2:$A$10,MATCH(B1018,[1]Store_Code!$B$2:$B$10,0))</f>
        <v>Aberdeen</v>
      </c>
      <c r="G1018">
        <f>INDEX([1]Store_Size!$B$2:D$10,MATCH(F1018,[1]Store_Size!$A$2:$A$10,0),MATCH(C1018,[1]Store_Size!$B$1:$D$1,0))</f>
        <v>24</v>
      </c>
    </row>
    <row r="1019" spans="1:7" x14ac:dyDescent="0.35">
      <c r="A1019" s="1">
        <v>43913</v>
      </c>
      <c r="B1019" t="s">
        <v>11</v>
      </c>
      <c r="C1019" t="s">
        <v>6</v>
      </c>
      <c r="D1019" t="s">
        <v>7</v>
      </c>
      <c r="E1019">
        <v>14676</v>
      </c>
      <c r="F1019" t="str">
        <f>INDEX([1]Store_Code!$A$2:$A$10,MATCH(B1019,[1]Store_Code!$B$2:$B$10,0))</f>
        <v>Aberdeen</v>
      </c>
      <c r="G1019">
        <f>INDEX([1]Store_Size!$B$2:D$10,MATCH(F1019,[1]Store_Size!$A$2:$A$10,0),MATCH(C1019,[1]Store_Size!$B$1:$D$1,0))</f>
        <v>24</v>
      </c>
    </row>
    <row r="1020" spans="1:7" x14ac:dyDescent="0.35">
      <c r="A1020" s="1">
        <v>43881</v>
      </c>
      <c r="B1020" t="s">
        <v>18</v>
      </c>
      <c r="C1020" t="s">
        <v>6</v>
      </c>
      <c r="D1020" t="s">
        <v>9</v>
      </c>
      <c r="E1020">
        <v>14660</v>
      </c>
      <c r="F1020" t="str">
        <f>INDEX([1]Store_Code!$A$2:$A$10,MATCH(B1020,[1]Store_Code!$B$2:$B$10,0))</f>
        <v>Edinburgh</v>
      </c>
      <c r="G1020">
        <f>INDEX([1]Store_Size!$B$2:D$10,MATCH(F1020,[1]Store_Size!$A$2:$A$10,0),MATCH(C1020,[1]Store_Size!$B$1:$D$1,0))</f>
        <v>29</v>
      </c>
    </row>
    <row r="1021" spans="1:7" x14ac:dyDescent="0.35">
      <c r="A1021" s="1">
        <v>43835</v>
      </c>
      <c r="B1021" t="s">
        <v>13</v>
      </c>
      <c r="C1021" t="s">
        <v>6</v>
      </c>
      <c r="D1021" t="s">
        <v>7</v>
      </c>
      <c r="E1021">
        <v>14653</v>
      </c>
      <c r="F1021" t="str">
        <f>INDEX([1]Store_Code!$A$2:$A$10,MATCH(B1021,[1]Store_Code!$B$2:$B$10,0))</f>
        <v>Dundee</v>
      </c>
      <c r="G1021">
        <f>INDEX([1]Store_Size!$B$2:D$10,MATCH(F1021,[1]Store_Size!$A$2:$A$10,0),MATCH(C1021,[1]Store_Size!$B$1:$D$1,0))</f>
        <v>23</v>
      </c>
    </row>
    <row r="1022" spans="1:7" x14ac:dyDescent="0.35">
      <c r="A1022" s="1">
        <v>43840</v>
      </c>
      <c r="B1022" t="s">
        <v>13</v>
      </c>
      <c r="C1022" t="s">
        <v>10</v>
      </c>
      <c r="D1022" t="s">
        <v>7</v>
      </c>
      <c r="E1022">
        <v>14645</v>
      </c>
      <c r="F1022" t="str">
        <f>INDEX([1]Store_Code!$A$2:$A$10,MATCH(B1022,[1]Store_Code!$B$2:$B$10,0))</f>
        <v>Dundee</v>
      </c>
      <c r="G1022">
        <f>INDEX([1]Store_Size!$B$2:D$10,MATCH(F1022,[1]Store_Size!$A$2:$A$10,0),MATCH(C1022,[1]Store_Size!$B$1:$D$1,0))</f>
        <v>22</v>
      </c>
    </row>
    <row r="1023" spans="1:7" x14ac:dyDescent="0.35">
      <c r="A1023" s="1">
        <v>43849</v>
      </c>
      <c r="B1023" t="s">
        <v>18</v>
      </c>
      <c r="C1023" t="s">
        <v>6</v>
      </c>
      <c r="D1023" t="s">
        <v>9</v>
      </c>
      <c r="E1023">
        <v>14636</v>
      </c>
      <c r="F1023" t="str">
        <f>INDEX([1]Store_Code!$A$2:$A$10,MATCH(B1023,[1]Store_Code!$B$2:$B$10,0))</f>
        <v>Edinburgh</v>
      </c>
      <c r="G1023">
        <f>INDEX([1]Store_Size!$B$2:D$10,MATCH(F1023,[1]Store_Size!$A$2:$A$10,0),MATCH(C1023,[1]Store_Size!$B$1:$D$1,0))</f>
        <v>29</v>
      </c>
    </row>
    <row r="1024" spans="1:7" x14ac:dyDescent="0.35">
      <c r="A1024" s="1">
        <v>43917</v>
      </c>
      <c r="B1024" t="s">
        <v>11</v>
      </c>
      <c r="C1024" t="s">
        <v>6</v>
      </c>
      <c r="D1024" t="s">
        <v>7</v>
      </c>
      <c r="E1024">
        <v>14635</v>
      </c>
      <c r="F1024" t="str">
        <f>INDEX([1]Store_Code!$A$2:$A$10,MATCH(B1024,[1]Store_Code!$B$2:$B$10,0))</f>
        <v>Aberdeen</v>
      </c>
      <c r="G1024">
        <f>INDEX([1]Store_Size!$B$2:D$10,MATCH(F1024,[1]Store_Size!$A$2:$A$10,0),MATCH(C1024,[1]Store_Size!$B$1:$D$1,0))</f>
        <v>24</v>
      </c>
    </row>
    <row r="1025" spans="1:7" x14ac:dyDescent="0.35">
      <c r="A1025" s="1">
        <v>43860</v>
      </c>
      <c r="B1025" t="s">
        <v>18</v>
      </c>
      <c r="C1025" t="s">
        <v>6</v>
      </c>
      <c r="D1025" t="s">
        <v>9</v>
      </c>
      <c r="E1025">
        <v>14633</v>
      </c>
      <c r="F1025" t="str">
        <f>INDEX([1]Store_Code!$A$2:$A$10,MATCH(B1025,[1]Store_Code!$B$2:$B$10,0))</f>
        <v>Edinburgh</v>
      </c>
      <c r="G1025">
        <f>INDEX([1]Store_Size!$B$2:D$10,MATCH(F1025,[1]Store_Size!$A$2:$A$10,0),MATCH(C1025,[1]Store_Size!$B$1:$D$1,0))</f>
        <v>29</v>
      </c>
    </row>
    <row r="1026" spans="1:7" x14ac:dyDescent="0.35">
      <c r="A1026" s="1">
        <v>43836</v>
      </c>
      <c r="B1026" t="s">
        <v>13</v>
      </c>
      <c r="C1026" t="s">
        <v>6</v>
      </c>
      <c r="D1026" t="s">
        <v>7</v>
      </c>
      <c r="E1026">
        <v>14582</v>
      </c>
      <c r="F1026" t="str">
        <f>INDEX([1]Store_Code!$A$2:$A$10,MATCH(B1026,[1]Store_Code!$B$2:$B$10,0))</f>
        <v>Dundee</v>
      </c>
      <c r="G1026">
        <f>INDEX([1]Store_Size!$B$2:D$10,MATCH(F1026,[1]Store_Size!$A$2:$A$10,0),MATCH(C1026,[1]Store_Size!$B$1:$D$1,0))</f>
        <v>23</v>
      </c>
    </row>
    <row r="1027" spans="1:7" x14ac:dyDescent="0.35">
      <c r="A1027" s="1">
        <v>43855</v>
      </c>
      <c r="B1027" t="s">
        <v>18</v>
      </c>
      <c r="C1027" t="s">
        <v>6</v>
      </c>
      <c r="D1027" t="s">
        <v>9</v>
      </c>
      <c r="E1027">
        <v>14575</v>
      </c>
      <c r="F1027" t="str">
        <f>INDEX([1]Store_Code!$A$2:$A$10,MATCH(B1027,[1]Store_Code!$B$2:$B$10,0))</f>
        <v>Edinburgh</v>
      </c>
      <c r="G1027">
        <f>INDEX([1]Store_Size!$B$2:D$10,MATCH(F1027,[1]Store_Size!$A$2:$A$10,0),MATCH(C1027,[1]Store_Size!$B$1:$D$1,0))</f>
        <v>29</v>
      </c>
    </row>
    <row r="1028" spans="1:7" x14ac:dyDescent="0.35">
      <c r="A1028" s="1">
        <v>43897</v>
      </c>
      <c r="B1028" t="s">
        <v>11</v>
      </c>
      <c r="C1028" t="s">
        <v>6</v>
      </c>
      <c r="D1028" t="s">
        <v>9</v>
      </c>
      <c r="E1028">
        <v>14561</v>
      </c>
      <c r="F1028" t="str">
        <f>INDEX([1]Store_Code!$A$2:$A$10,MATCH(B1028,[1]Store_Code!$B$2:$B$10,0))</f>
        <v>Aberdeen</v>
      </c>
      <c r="G1028">
        <f>INDEX([1]Store_Size!$B$2:D$10,MATCH(F1028,[1]Store_Size!$A$2:$A$10,0),MATCH(C1028,[1]Store_Size!$B$1:$D$1,0))</f>
        <v>24</v>
      </c>
    </row>
    <row r="1029" spans="1:7" x14ac:dyDescent="0.35">
      <c r="A1029" s="1">
        <v>43842</v>
      </c>
      <c r="B1029" t="s">
        <v>5</v>
      </c>
      <c r="C1029" t="s">
        <v>10</v>
      </c>
      <c r="D1029" t="s">
        <v>7</v>
      </c>
      <c r="E1029">
        <v>14559</v>
      </c>
      <c r="F1029" t="str">
        <f>INDEX([1]Store_Code!$A$2:$A$10,MATCH(B1029,[1]Store_Code!$B$2:$B$10,0))</f>
        <v>Perth</v>
      </c>
      <c r="G1029">
        <f>INDEX([1]Store_Size!$B$2:D$10,MATCH(F1029,[1]Store_Size!$A$2:$A$10,0),MATCH(C1029,[1]Store_Size!$B$1:$D$1,0))</f>
        <v>13</v>
      </c>
    </row>
    <row r="1030" spans="1:7" x14ac:dyDescent="0.35">
      <c r="A1030" s="1">
        <v>43832</v>
      </c>
      <c r="B1030" t="s">
        <v>13</v>
      </c>
      <c r="C1030" t="s">
        <v>6</v>
      </c>
      <c r="D1030" t="s">
        <v>7</v>
      </c>
      <c r="E1030">
        <v>14531</v>
      </c>
      <c r="F1030" t="str">
        <f>INDEX([1]Store_Code!$A$2:$A$10,MATCH(B1030,[1]Store_Code!$B$2:$B$10,0))</f>
        <v>Dundee</v>
      </c>
      <c r="G1030">
        <v>23</v>
      </c>
    </row>
    <row r="1031" spans="1:7" x14ac:dyDescent="0.35">
      <c r="A1031" s="1">
        <v>43852</v>
      </c>
      <c r="B1031" t="s">
        <v>18</v>
      </c>
      <c r="C1031" t="s">
        <v>6</v>
      </c>
      <c r="D1031" t="s">
        <v>9</v>
      </c>
      <c r="E1031">
        <v>14516</v>
      </c>
      <c r="F1031" t="str">
        <f>INDEX([1]Store_Code!$A$2:$A$10,MATCH(B1031,[1]Store_Code!$B$2:$B$10,0))</f>
        <v>Edinburgh</v>
      </c>
      <c r="G1031">
        <f>INDEX([1]Store_Size!$B$2:D$10,MATCH(F1031,[1]Store_Size!$A$2:$A$10,0),MATCH(C1031,[1]Store_Size!$B$1:$D$1,0))</f>
        <v>29</v>
      </c>
    </row>
    <row r="1032" spans="1:7" x14ac:dyDescent="0.35">
      <c r="A1032" s="1">
        <v>43895</v>
      </c>
      <c r="B1032" t="s">
        <v>11</v>
      </c>
      <c r="C1032" t="s">
        <v>6</v>
      </c>
      <c r="D1032" t="s">
        <v>9</v>
      </c>
      <c r="E1032">
        <v>14514</v>
      </c>
      <c r="F1032" t="str">
        <f>INDEX([1]Store_Code!$A$2:$A$10,MATCH(B1032,[1]Store_Code!$B$2:$B$10,0))</f>
        <v>Aberdeen</v>
      </c>
      <c r="G1032">
        <f>INDEX([1]Store_Size!$B$2:D$10,MATCH(F1032,[1]Store_Size!$A$2:$A$10,0),MATCH(C1032,[1]Store_Size!$B$1:$D$1,0))</f>
        <v>24</v>
      </c>
    </row>
    <row r="1033" spans="1:7" x14ac:dyDescent="0.35">
      <c r="A1033" s="1">
        <v>43838</v>
      </c>
      <c r="B1033" t="s">
        <v>5</v>
      </c>
      <c r="C1033" t="s">
        <v>10</v>
      </c>
      <c r="D1033" t="s">
        <v>7</v>
      </c>
      <c r="E1033">
        <v>14508</v>
      </c>
      <c r="F1033" t="str">
        <f>INDEX([1]Store_Code!$A$2:$A$10,MATCH(B1033,[1]Store_Code!$B$2:$B$10,0))</f>
        <v>Perth</v>
      </c>
      <c r="G1033">
        <f>INDEX([1]Store_Size!$B$2:D$10,MATCH(F1033,[1]Store_Size!$A$2:$A$10,0),MATCH(C1033,[1]Store_Size!$B$1:$D$1,0))</f>
        <v>13</v>
      </c>
    </row>
    <row r="1034" spans="1:7" x14ac:dyDescent="0.35">
      <c r="A1034" s="1">
        <v>43876</v>
      </c>
      <c r="B1034" t="s">
        <v>18</v>
      </c>
      <c r="C1034" t="s">
        <v>6</v>
      </c>
      <c r="D1034" t="s">
        <v>9</v>
      </c>
      <c r="E1034">
        <v>14500</v>
      </c>
      <c r="F1034" t="str">
        <f>INDEX([1]Store_Code!$A$2:$A$10,MATCH(B1034,[1]Store_Code!$B$2:$B$10,0))</f>
        <v>Edinburgh</v>
      </c>
      <c r="G1034">
        <f>INDEX([1]Store_Size!$B$2:D$10,MATCH(F1034,[1]Store_Size!$A$2:$A$10,0),MATCH(C1034,[1]Store_Size!$B$1:$D$1,0))</f>
        <v>29</v>
      </c>
    </row>
    <row r="1035" spans="1:7" x14ac:dyDescent="0.35">
      <c r="A1035" s="1">
        <v>43841</v>
      </c>
      <c r="B1035" t="s">
        <v>13</v>
      </c>
      <c r="C1035" t="s">
        <v>6</v>
      </c>
      <c r="D1035" t="s">
        <v>7</v>
      </c>
      <c r="E1035">
        <v>14482</v>
      </c>
      <c r="F1035" t="str">
        <f>INDEX([1]Store_Code!$A$2:$A$10,MATCH(B1035,[1]Store_Code!$B$2:$B$10,0))</f>
        <v>Dundee</v>
      </c>
      <c r="G1035">
        <f>INDEX([1]Store_Size!$B$2:D$10,MATCH(F1035,[1]Store_Size!$A$2:$A$10,0),MATCH(C1035,[1]Store_Size!$B$1:$D$1,0))</f>
        <v>23</v>
      </c>
    </row>
    <row r="1036" spans="1:7" x14ac:dyDescent="0.35">
      <c r="A1036" s="1">
        <v>43870</v>
      </c>
      <c r="B1036" t="s">
        <v>18</v>
      </c>
      <c r="C1036" t="s">
        <v>6</v>
      </c>
      <c r="D1036" t="s">
        <v>9</v>
      </c>
      <c r="E1036">
        <v>14478</v>
      </c>
      <c r="F1036" t="str">
        <f>INDEX([1]Store_Code!$A$2:$A$10,MATCH(B1036,[1]Store_Code!$B$2:$B$10,0))</f>
        <v>Edinburgh</v>
      </c>
      <c r="G1036">
        <f>INDEX([1]Store_Size!$B$2:D$10,MATCH(F1036,[1]Store_Size!$A$2:$A$10,0),MATCH(C1036,[1]Store_Size!$B$1:$D$1,0))</f>
        <v>29</v>
      </c>
    </row>
    <row r="1037" spans="1:7" x14ac:dyDescent="0.35">
      <c r="A1037" s="1">
        <v>43838</v>
      </c>
      <c r="B1037" t="s">
        <v>13</v>
      </c>
      <c r="C1037" t="s">
        <v>6</v>
      </c>
      <c r="D1037" t="s">
        <v>7</v>
      </c>
      <c r="E1037">
        <v>14469</v>
      </c>
      <c r="F1037" t="str">
        <f>INDEX([1]Store_Code!$A$2:$A$10,MATCH(B1037,[1]Store_Code!$B$2:$B$10,0))</f>
        <v>Dundee</v>
      </c>
      <c r="G1037">
        <f>INDEX([1]Store_Size!$B$2:D$10,MATCH(F1037,[1]Store_Size!$A$2:$A$10,0),MATCH(C1037,[1]Store_Size!$B$1:$D$1,0))</f>
        <v>23</v>
      </c>
    </row>
    <row r="1038" spans="1:7" x14ac:dyDescent="0.35">
      <c r="A1038" s="1">
        <v>43887</v>
      </c>
      <c r="B1038" t="s">
        <v>18</v>
      </c>
      <c r="C1038" t="s">
        <v>6</v>
      </c>
      <c r="D1038" t="s">
        <v>9</v>
      </c>
      <c r="E1038">
        <v>14461</v>
      </c>
      <c r="F1038" t="str">
        <f>INDEX([1]Store_Code!$A$2:$A$10,MATCH(B1038,[1]Store_Code!$B$2:$B$10,0))</f>
        <v>Edinburgh</v>
      </c>
      <c r="G1038">
        <f>INDEX([1]Store_Size!$B$2:D$10,MATCH(F1038,[1]Store_Size!$A$2:$A$10,0),MATCH(C1038,[1]Store_Size!$B$1:$D$1,0))</f>
        <v>29</v>
      </c>
    </row>
    <row r="1039" spans="1:7" x14ac:dyDescent="0.35">
      <c r="A1039" s="1">
        <v>43897</v>
      </c>
      <c r="B1039" t="s">
        <v>13</v>
      </c>
      <c r="C1039" t="s">
        <v>6</v>
      </c>
      <c r="D1039" t="s">
        <v>7</v>
      </c>
      <c r="E1039">
        <v>14441</v>
      </c>
      <c r="F1039" t="str">
        <f>INDEX([1]Store_Code!$A$2:$A$10,MATCH(B1039,[1]Store_Code!$B$2:$B$10,0))</f>
        <v>Dundee</v>
      </c>
      <c r="G1039">
        <f>INDEX([1]Store_Size!$B$2:D$10,MATCH(F1039,[1]Store_Size!$A$2:$A$10,0),MATCH(C1039,[1]Store_Size!$B$1:$D$1,0))</f>
        <v>23</v>
      </c>
    </row>
    <row r="1040" spans="1:7" x14ac:dyDescent="0.35">
      <c r="A1040" s="1">
        <v>43833</v>
      </c>
      <c r="B1040" t="s">
        <v>11</v>
      </c>
      <c r="C1040" t="s">
        <v>6</v>
      </c>
      <c r="D1040" t="s">
        <v>7</v>
      </c>
      <c r="E1040">
        <v>14425</v>
      </c>
      <c r="F1040" t="str">
        <f>INDEX([1]Store_Code!$A$2:$A$10,MATCH(B1040,[1]Store_Code!$B$2:$B$10,0))</f>
        <v>Aberdeen</v>
      </c>
      <c r="G1040">
        <f>INDEX([1]Store_Size!$B$2:D$10,MATCH(F1040,[1]Store_Size!$A$2:$A$10,0),MATCH(C1040,[1]Store_Size!$B$1:$D$1,0))</f>
        <v>24</v>
      </c>
    </row>
    <row r="1041" spans="1:7" x14ac:dyDescent="0.35">
      <c r="A1041" s="1">
        <v>43915</v>
      </c>
      <c r="B1041" t="s">
        <v>11</v>
      </c>
      <c r="C1041" t="s">
        <v>6</v>
      </c>
      <c r="D1041" t="s">
        <v>7</v>
      </c>
      <c r="E1041">
        <v>14421</v>
      </c>
      <c r="F1041" t="str">
        <f>INDEX([1]Store_Code!$A$2:$A$10,MATCH(B1041,[1]Store_Code!$B$2:$B$10,0))</f>
        <v>Aberdeen</v>
      </c>
      <c r="G1041">
        <f>INDEX([1]Store_Size!$B$2:D$10,MATCH(F1041,[1]Store_Size!$A$2:$A$10,0),MATCH(C1041,[1]Store_Size!$B$1:$D$1,0))</f>
        <v>24</v>
      </c>
    </row>
    <row r="1042" spans="1:7" x14ac:dyDescent="0.35">
      <c r="A1042" s="1">
        <v>43842</v>
      </c>
      <c r="B1042" t="s">
        <v>11</v>
      </c>
      <c r="C1042" t="s">
        <v>6</v>
      </c>
      <c r="D1042" t="s">
        <v>7</v>
      </c>
      <c r="E1042">
        <v>14417</v>
      </c>
      <c r="F1042" t="str">
        <f>INDEX([1]Store_Code!$A$2:$A$10,MATCH(B1042,[1]Store_Code!$B$2:$B$10,0))</f>
        <v>Aberdeen</v>
      </c>
      <c r="G1042">
        <f>INDEX([1]Store_Size!$B$2:D$10,MATCH(F1042,[1]Store_Size!$A$2:$A$10,0),MATCH(C1042,[1]Store_Size!$B$1:$D$1,0))</f>
        <v>24</v>
      </c>
    </row>
    <row r="1043" spans="1:7" x14ac:dyDescent="0.35">
      <c r="A1043" s="1">
        <v>43843</v>
      </c>
      <c r="B1043" t="s">
        <v>13</v>
      </c>
      <c r="C1043" t="s">
        <v>6</v>
      </c>
      <c r="D1043" t="s">
        <v>7</v>
      </c>
      <c r="E1043">
        <v>14404</v>
      </c>
      <c r="F1043" t="str">
        <f>INDEX([1]Store_Code!$A$2:$A$10,MATCH(B1043,[1]Store_Code!$B$2:$B$10,0))</f>
        <v>Dundee</v>
      </c>
      <c r="G1043">
        <f>INDEX([1]Store_Size!$B$2:D$10,MATCH(F1043,[1]Store_Size!$A$2:$A$10,0),MATCH(C1043,[1]Store_Size!$B$1:$D$1,0))</f>
        <v>23</v>
      </c>
    </row>
    <row r="1044" spans="1:7" x14ac:dyDescent="0.35">
      <c r="A1044" s="1">
        <v>43831</v>
      </c>
      <c r="B1044" t="s">
        <v>11</v>
      </c>
      <c r="C1044" t="s">
        <v>6</v>
      </c>
      <c r="D1044" t="s">
        <v>7</v>
      </c>
      <c r="E1044">
        <v>14402</v>
      </c>
      <c r="F1044" t="str">
        <f>INDEX([1]Store_Code!$A$2:$A$10,MATCH(B1044,[1]Store_Code!$B$2:$B$10,0))</f>
        <v>Aberdeen</v>
      </c>
      <c r="G1044">
        <v>24</v>
      </c>
    </row>
    <row r="1045" spans="1:7" x14ac:dyDescent="0.35">
      <c r="A1045" s="1">
        <v>43895</v>
      </c>
      <c r="B1045" t="s">
        <v>13</v>
      </c>
      <c r="C1045" t="s">
        <v>6</v>
      </c>
      <c r="D1045" t="s">
        <v>7</v>
      </c>
      <c r="E1045">
        <v>14395</v>
      </c>
      <c r="F1045" t="str">
        <f>INDEX([1]Store_Code!$A$2:$A$10,MATCH(B1045,[1]Store_Code!$B$2:$B$10,0))</f>
        <v>Dundee</v>
      </c>
      <c r="G1045">
        <f>INDEX([1]Store_Size!$B$2:D$10,MATCH(F1045,[1]Store_Size!$A$2:$A$10,0),MATCH(C1045,[1]Store_Size!$B$1:$D$1,0))</f>
        <v>23</v>
      </c>
    </row>
    <row r="1046" spans="1:7" x14ac:dyDescent="0.35">
      <c r="A1046" s="1">
        <v>43911</v>
      </c>
      <c r="B1046" t="s">
        <v>11</v>
      </c>
      <c r="C1046" t="s">
        <v>6</v>
      </c>
      <c r="D1046" t="s">
        <v>7</v>
      </c>
      <c r="E1046">
        <v>14377</v>
      </c>
      <c r="F1046" t="str">
        <f>INDEX([1]Store_Code!$A$2:$A$10,MATCH(B1046,[1]Store_Code!$B$2:$B$10,0))</f>
        <v>Aberdeen</v>
      </c>
      <c r="G1046">
        <f>INDEX([1]Store_Size!$B$2:D$10,MATCH(F1046,[1]Store_Size!$A$2:$A$10,0),MATCH(C1046,[1]Store_Size!$B$1:$D$1,0))</f>
        <v>24</v>
      </c>
    </row>
    <row r="1047" spans="1:7" x14ac:dyDescent="0.35">
      <c r="A1047" s="1">
        <v>43902</v>
      </c>
      <c r="B1047" t="s">
        <v>11</v>
      </c>
      <c r="C1047" t="s">
        <v>6</v>
      </c>
      <c r="D1047" t="s">
        <v>9</v>
      </c>
      <c r="E1047">
        <v>14364</v>
      </c>
      <c r="F1047" t="str">
        <f>INDEX([1]Store_Code!$A$2:$A$10,MATCH(B1047,[1]Store_Code!$B$2:$B$10,0))</f>
        <v>Aberdeen</v>
      </c>
      <c r="G1047">
        <f>INDEX([1]Store_Size!$B$2:D$10,MATCH(F1047,[1]Store_Size!$A$2:$A$10,0),MATCH(C1047,[1]Store_Size!$B$1:$D$1,0))</f>
        <v>24</v>
      </c>
    </row>
    <row r="1048" spans="1:7" x14ac:dyDescent="0.35">
      <c r="A1048" s="1">
        <v>43835</v>
      </c>
      <c r="B1048" t="s">
        <v>11</v>
      </c>
      <c r="C1048" t="s">
        <v>6</v>
      </c>
      <c r="D1048" t="s">
        <v>7</v>
      </c>
      <c r="E1048">
        <v>14351</v>
      </c>
      <c r="F1048" t="str">
        <f>INDEX([1]Store_Code!$A$2:$A$10,MATCH(B1048,[1]Store_Code!$B$2:$B$10,0))</f>
        <v>Aberdeen</v>
      </c>
      <c r="G1048">
        <f>INDEX([1]Store_Size!$B$2:D$10,MATCH(F1048,[1]Store_Size!$A$2:$A$10,0),MATCH(C1048,[1]Store_Size!$B$1:$D$1,0))</f>
        <v>24</v>
      </c>
    </row>
    <row r="1049" spans="1:7" x14ac:dyDescent="0.35">
      <c r="A1049" s="1">
        <v>43868</v>
      </c>
      <c r="B1049" t="s">
        <v>18</v>
      </c>
      <c r="C1049" t="s">
        <v>6</v>
      </c>
      <c r="D1049" t="s">
        <v>9</v>
      </c>
      <c r="E1049">
        <v>14340</v>
      </c>
      <c r="F1049" t="str">
        <f>INDEX([1]Store_Code!$A$2:$A$10,MATCH(B1049,[1]Store_Code!$B$2:$B$10,0))</f>
        <v>Edinburgh</v>
      </c>
      <c r="G1049">
        <f>INDEX([1]Store_Size!$B$2:D$10,MATCH(F1049,[1]Store_Size!$A$2:$A$10,0),MATCH(C1049,[1]Store_Size!$B$1:$D$1,0))</f>
        <v>29</v>
      </c>
    </row>
    <row r="1050" spans="1:7" x14ac:dyDescent="0.35">
      <c r="A1050" s="1">
        <v>43845</v>
      </c>
      <c r="B1050" t="s">
        <v>13</v>
      </c>
      <c r="C1050" t="s">
        <v>6</v>
      </c>
      <c r="D1050" t="s">
        <v>7</v>
      </c>
      <c r="E1050">
        <v>14333</v>
      </c>
      <c r="F1050" t="str">
        <f>INDEX([1]Store_Code!$A$2:$A$10,MATCH(B1050,[1]Store_Code!$B$2:$B$10,0))</f>
        <v>Dundee</v>
      </c>
      <c r="G1050">
        <f>INDEX([1]Store_Size!$B$2:D$10,MATCH(F1050,[1]Store_Size!$A$2:$A$10,0),MATCH(C1050,[1]Store_Size!$B$1:$D$1,0))</f>
        <v>23</v>
      </c>
    </row>
    <row r="1051" spans="1:7" x14ac:dyDescent="0.35">
      <c r="A1051" s="1">
        <v>43886</v>
      </c>
      <c r="B1051" t="s">
        <v>18</v>
      </c>
      <c r="C1051" t="s">
        <v>6</v>
      </c>
      <c r="D1051" t="s">
        <v>9</v>
      </c>
      <c r="E1051">
        <v>14323</v>
      </c>
      <c r="F1051" t="str">
        <f>INDEX([1]Store_Code!$A$2:$A$10,MATCH(B1051,[1]Store_Code!$B$2:$B$10,0))</f>
        <v>Edinburgh</v>
      </c>
      <c r="G1051">
        <f>INDEX([1]Store_Size!$B$2:D$10,MATCH(F1051,[1]Store_Size!$A$2:$A$10,0),MATCH(C1051,[1]Store_Size!$B$1:$D$1,0))</f>
        <v>29</v>
      </c>
    </row>
    <row r="1052" spans="1:7" x14ac:dyDescent="0.35">
      <c r="A1052" s="1">
        <v>43833</v>
      </c>
      <c r="B1052" t="s">
        <v>11</v>
      </c>
      <c r="C1052" t="s">
        <v>10</v>
      </c>
      <c r="D1052" t="s">
        <v>7</v>
      </c>
      <c r="E1052">
        <v>14314</v>
      </c>
      <c r="F1052" t="str">
        <f>INDEX([1]Store_Code!$A$2:$A$10,MATCH(B1052,[1]Store_Code!$B$2:$B$10,0))</f>
        <v>Aberdeen</v>
      </c>
      <c r="G1052">
        <f>INDEX([1]Store_Size!$B$2:D$10,MATCH(F1052,[1]Store_Size!$A$2:$A$10,0),MATCH(C1052,[1]Store_Size!$B$1:$D$1,0))</f>
        <v>16</v>
      </c>
    </row>
    <row r="1053" spans="1:7" x14ac:dyDescent="0.35">
      <c r="A1053" s="1">
        <v>43834</v>
      </c>
      <c r="B1053" t="s">
        <v>13</v>
      </c>
      <c r="C1053" t="s">
        <v>6</v>
      </c>
      <c r="D1053" t="s">
        <v>7</v>
      </c>
      <c r="E1053">
        <v>14314</v>
      </c>
      <c r="F1053" t="str">
        <f>INDEX([1]Store_Code!$A$2:$A$10,MATCH(B1053,[1]Store_Code!$B$2:$B$10,0))</f>
        <v>Dundee</v>
      </c>
      <c r="G1053">
        <f>INDEX([1]Store_Size!$B$2:D$10,MATCH(F1053,[1]Store_Size!$A$2:$A$10,0),MATCH(C1053,[1]Store_Size!$B$1:$D$1,0))</f>
        <v>23</v>
      </c>
    </row>
    <row r="1054" spans="1:7" x14ac:dyDescent="0.35">
      <c r="A1054" s="1">
        <v>43920</v>
      </c>
      <c r="B1054" t="s">
        <v>18</v>
      </c>
      <c r="C1054" t="s">
        <v>6</v>
      </c>
      <c r="D1054" t="s">
        <v>9</v>
      </c>
      <c r="E1054">
        <v>14301</v>
      </c>
      <c r="F1054" t="str">
        <f>INDEX([1]Store_Code!$A$2:$A$10,MATCH(B1054,[1]Store_Code!$B$2:$B$10,0))</f>
        <v>Edinburgh</v>
      </c>
      <c r="G1054">
        <f>INDEX([1]Store_Size!$B$2:D$10,MATCH(F1054,[1]Store_Size!$A$2:$A$10,0),MATCH(C1054,[1]Store_Size!$B$1:$D$1,0))</f>
        <v>29</v>
      </c>
    </row>
    <row r="1055" spans="1:7" x14ac:dyDescent="0.35">
      <c r="A1055" s="1">
        <v>43846</v>
      </c>
      <c r="B1055" t="s">
        <v>18</v>
      </c>
      <c r="C1055" t="s">
        <v>6</v>
      </c>
      <c r="D1055" t="s">
        <v>9</v>
      </c>
      <c r="E1055">
        <v>14299</v>
      </c>
      <c r="F1055" t="str">
        <f>INDEX([1]Store_Code!$A$2:$A$10,MATCH(B1055,[1]Store_Code!$B$2:$B$10,0))</f>
        <v>Edinburgh</v>
      </c>
      <c r="G1055">
        <f>INDEX([1]Store_Size!$B$2:D$10,MATCH(F1055,[1]Store_Size!$A$2:$A$10,0),MATCH(C1055,[1]Store_Size!$B$1:$D$1,0))</f>
        <v>29</v>
      </c>
    </row>
    <row r="1056" spans="1:7" x14ac:dyDescent="0.35">
      <c r="A1056" s="1">
        <v>43913</v>
      </c>
      <c r="B1056" t="s">
        <v>18</v>
      </c>
      <c r="C1056" t="s">
        <v>6</v>
      </c>
      <c r="D1056" t="s">
        <v>9</v>
      </c>
      <c r="E1056">
        <v>14289</v>
      </c>
      <c r="F1056" t="str">
        <f>INDEX([1]Store_Code!$A$2:$A$10,MATCH(B1056,[1]Store_Code!$B$2:$B$10,0))</f>
        <v>Edinburgh</v>
      </c>
      <c r="G1056">
        <f>INDEX([1]Store_Size!$B$2:D$10,MATCH(F1056,[1]Store_Size!$A$2:$A$10,0),MATCH(C1056,[1]Store_Size!$B$1:$D$1,0))</f>
        <v>29</v>
      </c>
    </row>
    <row r="1057" spans="1:7" x14ac:dyDescent="0.35">
      <c r="A1057" s="1">
        <v>43836</v>
      </c>
      <c r="B1057" t="s">
        <v>11</v>
      </c>
      <c r="C1057" t="s">
        <v>6</v>
      </c>
      <c r="D1057" t="s">
        <v>7</v>
      </c>
      <c r="E1057">
        <v>14283</v>
      </c>
      <c r="F1057" t="str">
        <f>INDEX([1]Store_Code!$A$2:$A$10,MATCH(B1057,[1]Store_Code!$B$2:$B$10,0))</f>
        <v>Aberdeen</v>
      </c>
      <c r="G1057">
        <f>INDEX([1]Store_Size!$B$2:D$10,MATCH(F1057,[1]Store_Size!$A$2:$A$10,0),MATCH(C1057,[1]Store_Size!$B$1:$D$1,0))</f>
        <v>24</v>
      </c>
    </row>
    <row r="1058" spans="1:7" x14ac:dyDescent="0.35">
      <c r="A1058" s="1">
        <v>43835</v>
      </c>
      <c r="B1058" t="s">
        <v>5</v>
      </c>
      <c r="C1058" t="s">
        <v>10</v>
      </c>
      <c r="D1058" t="s">
        <v>7</v>
      </c>
      <c r="E1058">
        <v>14272</v>
      </c>
      <c r="F1058" t="str">
        <f>INDEX([1]Store_Code!$A$2:$A$10,MATCH(B1058,[1]Store_Code!$B$2:$B$10,0))</f>
        <v>Perth</v>
      </c>
      <c r="G1058">
        <f>INDEX([1]Store_Size!$B$2:D$10,MATCH(F1058,[1]Store_Size!$A$2:$A$10,0),MATCH(C1058,[1]Store_Size!$B$1:$D$1,0))</f>
        <v>13</v>
      </c>
    </row>
    <row r="1059" spans="1:7" x14ac:dyDescent="0.35">
      <c r="A1059" s="1">
        <v>43844</v>
      </c>
      <c r="B1059" t="s">
        <v>16</v>
      </c>
      <c r="C1059" t="s">
        <v>10</v>
      </c>
      <c r="D1059" t="s">
        <v>7</v>
      </c>
      <c r="E1059">
        <v>14269</v>
      </c>
      <c r="F1059" t="str">
        <f>INDEX([1]Store_Code!$A$2:$A$10,MATCH(B1059,[1]Store_Code!$B$2:$B$10,0))</f>
        <v>Inverness</v>
      </c>
      <c r="G1059">
        <f>INDEX([1]Store_Size!$B$2:D$10,MATCH(F1059,[1]Store_Size!$A$2:$A$10,0),MATCH(C1059,[1]Store_Size!$B$1:$D$1,0))</f>
        <v>20</v>
      </c>
    </row>
    <row r="1060" spans="1:7" x14ac:dyDescent="0.35">
      <c r="A1060" s="1">
        <v>43833</v>
      </c>
      <c r="B1060" t="s">
        <v>13</v>
      </c>
      <c r="C1060" t="s">
        <v>10</v>
      </c>
      <c r="D1060" t="s">
        <v>7</v>
      </c>
      <c r="E1060">
        <v>14262</v>
      </c>
      <c r="F1060" t="str">
        <f>INDEX([1]Store_Code!$A$2:$A$10,MATCH(B1060,[1]Store_Code!$B$2:$B$10,0))</f>
        <v>Dundee</v>
      </c>
      <c r="G1060">
        <f>INDEX([1]Store_Size!$B$2:D$10,MATCH(F1060,[1]Store_Size!$A$2:$A$10,0),MATCH(C1060,[1]Store_Size!$B$1:$D$1,0))</f>
        <v>22</v>
      </c>
    </row>
    <row r="1061" spans="1:7" x14ac:dyDescent="0.35">
      <c r="A1061" s="1">
        <v>43837</v>
      </c>
      <c r="B1061" t="s">
        <v>13</v>
      </c>
      <c r="C1061" t="s">
        <v>6</v>
      </c>
      <c r="D1061" t="s">
        <v>7</v>
      </c>
      <c r="E1061">
        <v>14258</v>
      </c>
      <c r="F1061" t="str">
        <f>INDEX([1]Store_Code!$A$2:$A$10,MATCH(B1061,[1]Store_Code!$B$2:$B$10,0))</f>
        <v>Dundee</v>
      </c>
      <c r="G1061">
        <f>INDEX([1]Store_Size!$B$2:D$10,MATCH(F1061,[1]Store_Size!$A$2:$A$10,0),MATCH(C1061,[1]Store_Size!$B$1:$D$1,0))</f>
        <v>23</v>
      </c>
    </row>
    <row r="1062" spans="1:7" x14ac:dyDescent="0.35">
      <c r="A1062" s="1">
        <v>43896</v>
      </c>
      <c r="B1062" t="s">
        <v>11</v>
      </c>
      <c r="C1062" t="s">
        <v>6</v>
      </c>
      <c r="D1062" t="s">
        <v>9</v>
      </c>
      <c r="E1062">
        <v>14255</v>
      </c>
      <c r="F1062" t="str">
        <f>INDEX([1]Store_Code!$A$2:$A$10,MATCH(B1062,[1]Store_Code!$B$2:$B$10,0))</f>
        <v>Aberdeen</v>
      </c>
      <c r="G1062">
        <f>INDEX([1]Store_Size!$B$2:D$10,MATCH(F1062,[1]Store_Size!$A$2:$A$10,0),MATCH(C1062,[1]Store_Size!$B$1:$D$1,0))</f>
        <v>24</v>
      </c>
    </row>
    <row r="1063" spans="1:7" x14ac:dyDescent="0.35">
      <c r="A1063" s="1">
        <v>43902</v>
      </c>
      <c r="B1063" t="s">
        <v>13</v>
      </c>
      <c r="C1063" t="s">
        <v>6</v>
      </c>
      <c r="D1063" t="s">
        <v>7</v>
      </c>
      <c r="E1063">
        <v>14247</v>
      </c>
      <c r="F1063" t="str">
        <f>INDEX([1]Store_Code!$A$2:$A$10,MATCH(B1063,[1]Store_Code!$B$2:$B$10,0))</f>
        <v>Dundee</v>
      </c>
      <c r="G1063">
        <f>INDEX([1]Store_Size!$B$2:D$10,MATCH(F1063,[1]Store_Size!$A$2:$A$10,0),MATCH(C1063,[1]Store_Size!$B$1:$D$1,0))</f>
        <v>23</v>
      </c>
    </row>
    <row r="1064" spans="1:7" x14ac:dyDescent="0.35">
      <c r="A1064" s="1">
        <v>43917</v>
      </c>
      <c r="B1064" t="s">
        <v>18</v>
      </c>
      <c r="C1064" t="s">
        <v>6</v>
      </c>
      <c r="D1064" t="s">
        <v>9</v>
      </c>
      <c r="E1064">
        <v>14240</v>
      </c>
      <c r="F1064" t="str">
        <f>INDEX([1]Store_Code!$A$2:$A$10,MATCH(B1064,[1]Store_Code!$B$2:$B$10,0))</f>
        <v>Edinburgh</v>
      </c>
      <c r="G1064">
        <f>INDEX([1]Store_Size!$B$2:D$10,MATCH(F1064,[1]Store_Size!$A$2:$A$10,0),MATCH(C1064,[1]Store_Size!$B$1:$D$1,0))</f>
        <v>29</v>
      </c>
    </row>
    <row r="1065" spans="1:7" x14ac:dyDescent="0.35">
      <c r="A1065" s="1">
        <v>43832</v>
      </c>
      <c r="B1065" t="s">
        <v>11</v>
      </c>
      <c r="C1065" t="s">
        <v>6</v>
      </c>
      <c r="D1065" t="s">
        <v>7</v>
      </c>
      <c r="E1065">
        <v>14234</v>
      </c>
      <c r="F1065" t="str">
        <f>INDEX([1]Store_Code!$A$2:$A$10,MATCH(B1065,[1]Store_Code!$B$2:$B$10,0))</f>
        <v>Aberdeen</v>
      </c>
      <c r="G1065">
        <v>24</v>
      </c>
    </row>
    <row r="1066" spans="1:7" x14ac:dyDescent="0.35">
      <c r="A1066" s="1">
        <v>43840</v>
      </c>
      <c r="B1066" t="s">
        <v>13</v>
      </c>
      <c r="C1066" t="s">
        <v>6</v>
      </c>
      <c r="D1066" t="s">
        <v>7</v>
      </c>
      <c r="E1066">
        <v>14224</v>
      </c>
      <c r="F1066" t="str">
        <f>INDEX([1]Store_Code!$A$2:$A$10,MATCH(B1066,[1]Store_Code!$B$2:$B$10,0))</f>
        <v>Dundee</v>
      </c>
      <c r="G1066">
        <f>INDEX([1]Store_Size!$B$2:D$10,MATCH(F1066,[1]Store_Size!$A$2:$A$10,0),MATCH(C1066,[1]Store_Size!$B$1:$D$1,0))</f>
        <v>23</v>
      </c>
    </row>
    <row r="1067" spans="1:7" x14ac:dyDescent="0.35">
      <c r="A1067" s="1">
        <v>43865</v>
      </c>
      <c r="B1067" t="s">
        <v>18</v>
      </c>
      <c r="C1067" t="s">
        <v>6</v>
      </c>
      <c r="D1067" t="s">
        <v>9</v>
      </c>
      <c r="E1067">
        <v>14207</v>
      </c>
      <c r="F1067" t="str">
        <f>INDEX([1]Store_Code!$A$2:$A$10,MATCH(B1067,[1]Store_Code!$B$2:$B$10,0))</f>
        <v>Edinburgh</v>
      </c>
      <c r="G1067">
        <f>INDEX([1]Store_Size!$B$2:D$10,MATCH(F1067,[1]Store_Size!$A$2:$A$10,0),MATCH(C1067,[1]Store_Size!$B$1:$D$1,0))</f>
        <v>29</v>
      </c>
    </row>
    <row r="1068" spans="1:7" x14ac:dyDescent="0.35">
      <c r="A1068" s="1">
        <v>43854</v>
      </c>
      <c r="B1068" t="s">
        <v>18</v>
      </c>
      <c r="C1068" t="s">
        <v>6</v>
      </c>
      <c r="D1068" t="s">
        <v>9</v>
      </c>
      <c r="E1068">
        <v>14199</v>
      </c>
      <c r="F1068" t="str">
        <f>INDEX([1]Store_Code!$A$2:$A$10,MATCH(B1068,[1]Store_Code!$B$2:$B$10,0))</f>
        <v>Edinburgh</v>
      </c>
      <c r="G1068">
        <f>INDEX([1]Store_Size!$B$2:D$10,MATCH(F1068,[1]Store_Size!$A$2:$A$10,0),MATCH(C1068,[1]Store_Size!$B$1:$D$1,0))</f>
        <v>29</v>
      </c>
    </row>
    <row r="1069" spans="1:7" x14ac:dyDescent="0.35">
      <c r="A1069" s="1">
        <v>43892</v>
      </c>
      <c r="B1069" t="s">
        <v>18</v>
      </c>
      <c r="C1069" t="s">
        <v>6</v>
      </c>
      <c r="D1069" t="s">
        <v>9</v>
      </c>
      <c r="E1069">
        <v>14198</v>
      </c>
      <c r="F1069" t="str">
        <f>INDEX([1]Store_Code!$A$2:$A$10,MATCH(B1069,[1]Store_Code!$B$2:$B$10,0))</f>
        <v>Edinburgh</v>
      </c>
      <c r="G1069">
        <f>INDEX([1]Store_Size!$B$2:D$10,MATCH(F1069,[1]Store_Size!$A$2:$A$10,0),MATCH(C1069,[1]Store_Size!$B$1:$D$1,0))</f>
        <v>29</v>
      </c>
    </row>
    <row r="1070" spans="1:7" x14ac:dyDescent="0.35">
      <c r="A1070" s="1">
        <v>43839</v>
      </c>
      <c r="B1070" t="s">
        <v>11</v>
      </c>
      <c r="C1070" t="s">
        <v>10</v>
      </c>
      <c r="D1070" t="s">
        <v>7</v>
      </c>
      <c r="E1070">
        <v>14191</v>
      </c>
      <c r="F1070" t="str">
        <f>INDEX([1]Store_Code!$A$2:$A$10,MATCH(B1070,[1]Store_Code!$B$2:$B$10,0))</f>
        <v>Aberdeen</v>
      </c>
      <c r="G1070">
        <f>INDEX([1]Store_Size!$B$2:D$10,MATCH(F1070,[1]Store_Size!$A$2:$A$10,0),MATCH(C1070,[1]Store_Size!$B$1:$D$1,0))</f>
        <v>16</v>
      </c>
    </row>
    <row r="1071" spans="1:7" x14ac:dyDescent="0.35">
      <c r="A1071" s="1">
        <v>43919</v>
      </c>
      <c r="B1071" t="s">
        <v>11</v>
      </c>
      <c r="C1071" t="s">
        <v>6</v>
      </c>
      <c r="D1071" t="s">
        <v>7</v>
      </c>
      <c r="E1071">
        <v>14186</v>
      </c>
      <c r="F1071" t="str">
        <f>INDEX([1]Store_Code!$A$2:$A$10,MATCH(B1071,[1]Store_Code!$B$2:$B$10,0))</f>
        <v>Aberdeen</v>
      </c>
      <c r="G1071">
        <f>INDEX([1]Store_Size!$B$2:D$10,MATCH(F1071,[1]Store_Size!$A$2:$A$10,0),MATCH(C1071,[1]Store_Size!$B$1:$D$1,0))</f>
        <v>24</v>
      </c>
    </row>
    <row r="1072" spans="1:7" x14ac:dyDescent="0.35">
      <c r="A1072" s="1">
        <v>43841</v>
      </c>
      <c r="B1072" t="s">
        <v>11</v>
      </c>
      <c r="C1072" t="s">
        <v>6</v>
      </c>
      <c r="D1072" t="s">
        <v>7</v>
      </c>
      <c r="E1072">
        <v>14183</v>
      </c>
      <c r="F1072" t="str">
        <f>INDEX([1]Store_Code!$A$2:$A$10,MATCH(B1072,[1]Store_Code!$B$2:$B$10,0))</f>
        <v>Aberdeen</v>
      </c>
      <c r="G1072">
        <f>INDEX([1]Store_Size!$B$2:D$10,MATCH(F1072,[1]Store_Size!$A$2:$A$10,0),MATCH(C1072,[1]Store_Size!$B$1:$D$1,0))</f>
        <v>24</v>
      </c>
    </row>
    <row r="1073" spans="1:7" x14ac:dyDescent="0.35">
      <c r="A1073" s="1">
        <v>43838</v>
      </c>
      <c r="B1073" t="s">
        <v>11</v>
      </c>
      <c r="C1073" t="s">
        <v>6</v>
      </c>
      <c r="D1073" t="s">
        <v>7</v>
      </c>
      <c r="E1073">
        <v>14171</v>
      </c>
      <c r="F1073" t="str">
        <f>INDEX([1]Store_Code!$A$2:$A$10,MATCH(B1073,[1]Store_Code!$B$2:$B$10,0))</f>
        <v>Aberdeen</v>
      </c>
      <c r="G1073">
        <f>INDEX([1]Store_Size!$B$2:D$10,MATCH(F1073,[1]Store_Size!$A$2:$A$10,0),MATCH(C1073,[1]Store_Size!$B$1:$D$1,0))</f>
        <v>24</v>
      </c>
    </row>
    <row r="1074" spans="1:7" x14ac:dyDescent="0.35">
      <c r="A1074" s="1">
        <v>43840</v>
      </c>
      <c r="B1074" t="s">
        <v>17</v>
      </c>
      <c r="C1074" t="s">
        <v>10</v>
      </c>
      <c r="D1074" t="s">
        <v>7</v>
      </c>
      <c r="E1074">
        <v>14171</v>
      </c>
      <c r="F1074" t="str">
        <f>INDEX([1]Store_Code!$A$2:$A$10,MATCH(B1074,[1]Store_Code!$B$2:$B$10,0))</f>
        <v>Stirling</v>
      </c>
      <c r="G1074">
        <f>INDEX([1]Store_Size!$B$2:D$10,MATCH(F1074,[1]Store_Size!$A$2:$A$10,0),MATCH(C1074,[1]Store_Size!$B$1:$D$1,0))</f>
        <v>15.7</v>
      </c>
    </row>
    <row r="1075" spans="1:7" x14ac:dyDescent="0.35">
      <c r="A1075" s="1">
        <v>43867</v>
      </c>
      <c r="B1075" t="s">
        <v>18</v>
      </c>
      <c r="C1075" t="s">
        <v>6</v>
      </c>
      <c r="D1075" t="s">
        <v>9</v>
      </c>
      <c r="E1075">
        <v>14159</v>
      </c>
      <c r="F1075" t="str">
        <f>INDEX([1]Store_Code!$A$2:$A$10,MATCH(B1075,[1]Store_Code!$B$2:$B$10,0))</f>
        <v>Edinburgh</v>
      </c>
      <c r="G1075">
        <f>INDEX([1]Store_Size!$B$2:D$10,MATCH(F1075,[1]Store_Size!$A$2:$A$10,0),MATCH(C1075,[1]Store_Size!$B$1:$D$1,0))</f>
        <v>29</v>
      </c>
    </row>
    <row r="1076" spans="1:7" x14ac:dyDescent="0.35">
      <c r="A1076" s="1">
        <v>43839</v>
      </c>
      <c r="B1076" t="s">
        <v>13</v>
      </c>
      <c r="C1076" t="s">
        <v>10</v>
      </c>
      <c r="D1076" t="s">
        <v>7</v>
      </c>
      <c r="E1076">
        <v>14141</v>
      </c>
      <c r="F1076" t="str">
        <f>INDEX([1]Store_Code!$A$2:$A$10,MATCH(B1076,[1]Store_Code!$B$2:$B$10,0))</f>
        <v>Dundee</v>
      </c>
      <c r="G1076">
        <f>INDEX([1]Store_Size!$B$2:D$10,MATCH(F1076,[1]Store_Size!$A$2:$A$10,0),MATCH(C1076,[1]Store_Size!$B$1:$D$1,0))</f>
        <v>22</v>
      </c>
    </row>
    <row r="1077" spans="1:7" x14ac:dyDescent="0.35">
      <c r="A1077" s="1">
        <v>43896</v>
      </c>
      <c r="B1077" t="s">
        <v>13</v>
      </c>
      <c r="C1077" t="s">
        <v>6</v>
      </c>
      <c r="D1077" t="s">
        <v>7</v>
      </c>
      <c r="E1077">
        <v>14140</v>
      </c>
      <c r="F1077" t="str">
        <f>INDEX([1]Store_Code!$A$2:$A$10,MATCH(B1077,[1]Store_Code!$B$2:$B$10,0))</f>
        <v>Dundee</v>
      </c>
      <c r="G1077">
        <f>INDEX([1]Store_Size!$B$2:D$10,MATCH(F1077,[1]Store_Size!$A$2:$A$10,0),MATCH(C1077,[1]Store_Size!$B$1:$D$1,0))</f>
        <v>23</v>
      </c>
    </row>
    <row r="1078" spans="1:7" x14ac:dyDescent="0.35">
      <c r="A1078" s="1">
        <v>43837</v>
      </c>
      <c r="B1078" t="s">
        <v>16</v>
      </c>
      <c r="C1078" t="s">
        <v>10</v>
      </c>
      <c r="D1078" t="s">
        <v>7</v>
      </c>
      <c r="E1078">
        <v>14107</v>
      </c>
      <c r="F1078" t="str">
        <f>INDEX([1]Store_Code!$A$2:$A$10,MATCH(B1078,[1]Store_Code!$B$2:$B$10,0))</f>
        <v>Inverness</v>
      </c>
      <c r="G1078">
        <f>INDEX([1]Store_Size!$B$2:D$10,MATCH(F1078,[1]Store_Size!$A$2:$A$10,0),MATCH(C1078,[1]Store_Size!$B$1:$D$1,0))</f>
        <v>20</v>
      </c>
    </row>
    <row r="1079" spans="1:7" x14ac:dyDescent="0.35">
      <c r="A1079" s="1">
        <v>43839</v>
      </c>
      <c r="B1079" t="s">
        <v>13</v>
      </c>
      <c r="C1079" t="s">
        <v>6</v>
      </c>
      <c r="D1079" t="s">
        <v>7</v>
      </c>
      <c r="E1079">
        <v>14107</v>
      </c>
      <c r="F1079" t="str">
        <f>INDEX([1]Store_Code!$A$2:$A$10,MATCH(B1079,[1]Store_Code!$B$2:$B$10,0))</f>
        <v>Dundee</v>
      </c>
      <c r="G1079">
        <f>INDEX([1]Store_Size!$B$2:D$10,MATCH(F1079,[1]Store_Size!$A$2:$A$10,0),MATCH(C1079,[1]Store_Size!$B$1:$D$1,0))</f>
        <v>23</v>
      </c>
    </row>
    <row r="1080" spans="1:7" x14ac:dyDescent="0.35">
      <c r="A1080" s="1">
        <v>43846</v>
      </c>
      <c r="B1080" t="s">
        <v>11</v>
      </c>
      <c r="C1080" t="s">
        <v>10</v>
      </c>
      <c r="D1080" t="s">
        <v>7</v>
      </c>
      <c r="E1080">
        <v>14045</v>
      </c>
      <c r="F1080" t="str">
        <f>INDEX([1]Store_Code!$A$2:$A$10,MATCH(B1080,[1]Store_Code!$B$2:$B$10,0))</f>
        <v>Aberdeen</v>
      </c>
      <c r="G1080">
        <f>INDEX([1]Store_Size!$B$2:D$10,MATCH(F1080,[1]Store_Size!$A$2:$A$10,0),MATCH(C1080,[1]Store_Size!$B$1:$D$1,0))</f>
        <v>16</v>
      </c>
    </row>
    <row r="1081" spans="1:7" x14ac:dyDescent="0.35">
      <c r="A1081" s="1">
        <v>43877</v>
      </c>
      <c r="B1081" t="s">
        <v>18</v>
      </c>
      <c r="C1081" t="s">
        <v>6</v>
      </c>
      <c r="D1081" t="s">
        <v>9</v>
      </c>
      <c r="E1081">
        <v>14028</v>
      </c>
      <c r="F1081" t="str">
        <f>INDEX([1]Store_Code!$A$2:$A$10,MATCH(B1081,[1]Store_Code!$B$2:$B$10,0))</f>
        <v>Edinburgh</v>
      </c>
      <c r="G1081">
        <f>INDEX([1]Store_Size!$B$2:D$10,MATCH(F1081,[1]Store_Size!$A$2:$A$10,0),MATCH(C1081,[1]Store_Size!$B$1:$D$1,0))</f>
        <v>29</v>
      </c>
    </row>
    <row r="1082" spans="1:7" x14ac:dyDescent="0.35">
      <c r="A1082" s="1">
        <v>43834</v>
      </c>
      <c r="B1082" t="s">
        <v>11</v>
      </c>
      <c r="C1082" t="s">
        <v>6</v>
      </c>
      <c r="D1082" t="s">
        <v>7</v>
      </c>
      <c r="E1082">
        <v>14019</v>
      </c>
      <c r="F1082" t="str">
        <f>INDEX([1]Store_Code!$A$2:$A$10,MATCH(B1082,[1]Store_Code!$B$2:$B$10,0))</f>
        <v>Aberdeen</v>
      </c>
      <c r="G1082">
        <f>INDEX([1]Store_Size!$B$2:D$10,MATCH(F1082,[1]Store_Size!$A$2:$A$10,0),MATCH(C1082,[1]Store_Size!$B$1:$D$1,0))</f>
        <v>24</v>
      </c>
    </row>
    <row r="1083" spans="1:7" x14ac:dyDescent="0.35">
      <c r="A1083" s="1">
        <v>43889</v>
      </c>
      <c r="B1083" t="s">
        <v>18</v>
      </c>
      <c r="C1083" t="s">
        <v>6</v>
      </c>
      <c r="D1083" t="s">
        <v>9</v>
      </c>
      <c r="E1083">
        <v>14016</v>
      </c>
      <c r="F1083" t="str">
        <f>INDEX([1]Store_Code!$A$2:$A$10,MATCH(B1083,[1]Store_Code!$B$2:$B$10,0))</f>
        <v>Edinburgh</v>
      </c>
      <c r="G1083">
        <f>INDEX([1]Store_Size!$B$2:D$10,MATCH(F1083,[1]Store_Size!$A$2:$A$10,0),MATCH(C1083,[1]Store_Size!$B$1:$D$1,0))</f>
        <v>29</v>
      </c>
    </row>
    <row r="1084" spans="1:7" x14ac:dyDescent="0.35">
      <c r="A1084" s="1">
        <v>43846</v>
      </c>
      <c r="B1084" t="s">
        <v>13</v>
      </c>
      <c r="C1084" t="s">
        <v>10</v>
      </c>
      <c r="D1084" t="s">
        <v>7</v>
      </c>
      <c r="E1084">
        <v>13996</v>
      </c>
      <c r="F1084" t="str">
        <f>INDEX([1]Store_Code!$A$2:$A$10,MATCH(B1084,[1]Store_Code!$B$2:$B$10,0))</f>
        <v>Dundee</v>
      </c>
      <c r="G1084">
        <f>INDEX([1]Store_Size!$B$2:D$10,MATCH(F1084,[1]Store_Size!$A$2:$A$10,0),MATCH(C1084,[1]Store_Size!$B$1:$D$1,0))</f>
        <v>22</v>
      </c>
    </row>
    <row r="1085" spans="1:7" x14ac:dyDescent="0.35">
      <c r="A1085" s="1">
        <v>43901</v>
      </c>
      <c r="B1085" t="s">
        <v>11</v>
      </c>
      <c r="C1085" t="s">
        <v>6</v>
      </c>
      <c r="D1085" t="s">
        <v>9</v>
      </c>
      <c r="E1085">
        <v>13991</v>
      </c>
      <c r="F1085" t="str">
        <f>INDEX([1]Store_Code!$A$2:$A$10,MATCH(B1085,[1]Store_Code!$B$2:$B$10,0))</f>
        <v>Aberdeen</v>
      </c>
      <c r="G1085">
        <f>INDEX([1]Store_Size!$B$2:D$10,MATCH(F1085,[1]Store_Size!$A$2:$A$10,0),MATCH(C1085,[1]Store_Size!$B$1:$D$1,0))</f>
        <v>24</v>
      </c>
    </row>
    <row r="1086" spans="1:7" x14ac:dyDescent="0.35">
      <c r="A1086" s="1">
        <v>43864</v>
      </c>
      <c r="B1086" t="s">
        <v>18</v>
      </c>
      <c r="C1086" t="s">
        <v>6</v>
      </c>
      <c r="D1086" t="s">
        <v>9</v>
      </c>
      <c r="E1086">
        <v>13990</v>
      </c>
      <c r="F1086" t="str">
        <f>INDEX([1]Store_Code!$A$2:$A$10,MATCH(B1086,[1]Store_Code!$B$2:$B$10,0))</f>
        <v>Edinburgh</v>
      </c>
      <c r="G1086">
        <f>INDEX([1]Store_Size!$B$2:D$10,MATCH(F1086,[1]Store_Size!$A$2:$A$10,0),MATCH(C1086,[1]Store_Size!$B$1:$D$1,0))</f>
        <v>29</v>
      </c>
    </row>
    <row r="1087" spans="1:7" x14ac:dyDescent="0.35">
      <c r="A1087" s="1">
        <v>43871</v>
      </c>
      <c r="B1087" t="s">
        <v>18</v>
      </c>
      <c r="C1087" t="s">
        <v>6</v>
      </c>
      <c r="D1087" t="s">
        <v>9</v>
      </c>
      <c r="E1087">
        <v>13979</v>
      </c>
      <c r="F1087" t="str">
        <f>INDEX([1]Store_Code!$A$2:$A$10,MATCH(B1087,[1]Store_Code!$B$2:$B$10,0))</f>
        <v>Edinburgh</v>
      </c>
      <c r="G1087">
        <f>INDEX([1]Store_Size!$B$2:D$10,MATCH(F1087,[1]Store_Size!$A$2:$A$10,0),MATCH(C1087,[1]Store_Size!$B$1:$D$1,0))</f>
        <v>29</v>
      </c>
    </row>
    <row r="1088" spans="1:7" x14ac:dyDescent="0.35">
      <c r="A1088" s="1">
        <v>43915</v>
      </c>
      <c r="B1088" t="s">
        <v>18</v>
      </c>
      <c r="C1088" t="s">
        <v>6</v>
      </c>
      <c r="D1088" t="s">
        <v>9</v>
      </c>
      <c r="E1088">
        <v>13973</v>
      </c>
      <c r="F1088" t="str">
        <f>INDEX([1]Store_Code!$A$2:$A$10,MATCH(B1088,[1]Store_Code!$B$2:$B$10,0))</f>
        <v>Edinburgh</v>
      </c>
      <c r="G1088">
        <f>INDEX([1]Store_Size!$B$2:D$10,MATCH(F1088,[1]Store_Size!$A$2:$A$10,0),MATCH(C1088,[1]Store_Size!$B$1:$D$1,0))</f>
        <v>29</v>
      </c>
    </row>
    <row r="1089" spans="1:7" x14ac:dyDescent="0.35">
      <c r="A1089" s="1">
        <v>43837</v>
      </c>
      <c r="B1089" t="s">
        <v>11</v>
      </c>
      <c r="C1089" t="s">
        <v>6</v>
      </c>
      <c r="D1089" t="s">
        <v>7</v>
      </c>
      <c r="E1089">
        <v>13964</v>
      </c>
      <c r="F1089" t="str">
        <f>INDEX([1]Store_Code!$A$2:$A$10,MATCH(B1089,[1]Store_Code!$B$2:$B$10,0))</f>
        <v>Aberdeen</v>
      </c>
      <c r="G1089">
        <f>INDEX([1]Store_Size!$B$2:D$10,MATCH(F1089,[1]Store_Size!$A$2:$A$10,0),MATCH(C1089,[1]Store_Size!$B$1:$D$1,0))</f>
        <v>24</v>
      </c>
    </row>
    <row r="1090" spans="1:7" x14ac:dyDescent="0.35">
      <c r="A1090" s="1">
        <v>43840</v>
      </c>
      <c r="B1090" t="s">
        <v>11</v>
      </c>
      <c r="C1090" t="s">
        <v>6</v>
      </c>
      <c r="D1090" t="s">
        <v>7</v>
      </c>
      <c r="E1090">
        <v>13931</v>
      </c>
      <c r="F1090" t="str">
        <f>INDEX([1]Store_Code!$A$2:$A$10,MATCH(B1090,[1]Store_Code!$B$2:$B$10,0))</f>
        <v>Aberdeen</v>
      </c>
      <c r="G1090">
        <f>INDEX([1]Store_Size!$B$2:D$10,MATCH(F1090,[1]Store_Size!$A$2:$A$10,0),MATCH(C1090,[1]Store_Size!$B$1:$D$1,0))</f>
        <v>24</v>
      </c>
    </row>
    <row r="1091" spans="1:7" x14ac:dyDescent="0.35">
      <c r="A1091" s="1">
        <v>43848</v>
      </c>
      <c r="B1091" t="s">
        <v>18</v>
      </c>
      <c r="C1091" t="s">
        <v>6</v>
      </c>
      <c r="D1091" t="s">
        <v>9</v>
      </c>
      <c r="E1091">
        <v>13910</v>
      </c>
      <c r="F1091" t="str">
        <f>INDEX([1]Store_Code!$A$2:$A$10,MATCH(B1091,[1]Store_Code!$B$2:$B$10,0))</f>
        <v>Edinburgh</v>
      </c>
      <c r="G1091">
        <f>INDEX([1]Store_Size!$B$2:D$10,MATCH(F1091,[1]Store_Size!$A$2:$A$10,0),MATCH(C1091,[1]Store_Size!$B$1:$D$1,0))</f>
        <v>29</v>
      </c>
    </row>
    <row r="1092" spans="1:7" x14ac:dyDescent="0.35">
      <c r="A1092" s="1">
        <v>43831</v>
      </c>
      <c r="B1092" t="s">
        <v>16</v>
      </c>
      <c r="C1092" t="s">
        <v>10</v>
      </c>
      <c r="D1092" t="s">
        <v>7</v>
      </c>
      <c r="E1092">
        <v>13892</v>
      </c>
      <c r="F1092" t="str">
        <f>INDEX([1]Store_Code!$A$2:$A$10,MATCH(B1092,[1]Store_Code!$B$2:$B$10,0))</f>
        <v>Inverness</v>
      </c>
      <c r="G1092">
        <v>20</v>
      </c>
    </row>
    <row r="1093" spans="1:7" x14ac:dyDescent="0.35">
      <c r="A1093" s="1">
        <v>43861</v>
      </c>
      <c r="B1093" t="s">
        <v>18</v>
      </c>
      <c r="C1093" t="s">
        <v>6</v>
      </c>
      <c r="D1093" t="s">
        <v>9</v>
      </c>
      <c r="E1093">
        <v>13879</v>
      </c>
      <c r="F1093" t="str">
        <f>INDEX([1]Store_Code!$A$2:$A$10,MATCH(B1093,[1]Store_Code!$B$2:$B$10,0))</f>
        <v>Edinburgh</v>
      </c>
      <c r="G1093">
        <f>INDEX([1]Store_Size!$B$2:D$10,MATCH(F1093,[1]Store_Size!$A$2:$A$10,0),MATCH(C1093,[1]Store_Size!$B$1:$D$1,0))</f>
        <v>29</v>
      </c>
    </row>
    <row r="1094" spans="1:7" x14ac:dyDescent="0.35">
      <c r="A1094" s="1">
        <v>43901</v>
      </c>
      <c r="B1094" t="s">
        <v>13</v>
      </c>
      <c r="C1094" t="s">
        <v>6</v>
      </c>
      <c r="D1094" t="s">
        <v>7</v>
      </c>
      <c r="E1094">
        <v>13877</v>
      </c>
      <c r="F1094" t="str">
        <f>INDEX([1]Store_Code!$A$2:$A$10,MATCH(B1094,[1]Store_Code!$B$2:$B$10,0))</f>
        <v>Dundee</v>
      </c>
      <c r="G1094">
        <f>INDEX([1]Store_Size!$B$2:D$10,MATCH(F1094,[1]Store_Size!$A$2:$A$10,0),MATCH(C1094,[1]Store_Size!$B$1:$D$1,0))</f>
        <v>23</v>
      </c>
    </row>
    <row r="1095" spans="1:7" x14ac:dyDescent="0.35">
      <c r="A1095" s="1">
        <v>43905</v>
      </c>
      <c r="B1095" t="s">
        <v>11</v>
      </c>
      <c r="C1095" t="s">
        <v>6</v>
      </c>
      <c r="D1095" t="s">
        <v>9</v>
      </c>
      <c r="E1095">
        <v>13836</v>
      </c>
      <c r="F1095" t="str">
        <f>INDEX([1]Store_Code!$A$2:$A$10,MATCH(B1095,[1]Store_Code!$B$2:$B$10,0))</f>
        <v>Aberdeen</v>
      </c>
      <c r="G1095">
        <f>INDEX([1]Store_Size!$B$2:D$10,MATCH(F1095,[1]Store_Size!$A$2:$A$10,0),MATCH(C1095,[1]Store_Size!$B$1:$D$1,0))</f>
        <v>24</v>
      </c>
    </row>
    <row r="1096" spans="1:7" x14ac:dyDescent="0.35">
      <c r="A1096" s="1">
        <v>43909</v>
      </c>
      <c r="B1096" t="s">
        <v>11</v>
      </c>
      <c r="C1096" t="s">
        <v>6</v>
      </c>
      <c r="D1096" t="s">
        <v>7</v>
      </c>
      <c r="E1096">
        <v>13819</v>
      </c>
      <c r="F1096" t="str">
        <f>INDEX([1]Store_Code!$A$2:$A$10,MATCH(B1096,[1]Store_Code!$B$2:$B$10,0))</f>
        <v>Aberdeen</v>
      </c>
      <c r="G1096">
        <f>INDEX([1]Store_Size!$B$2:D$10,MATCH(F1096,[1]Store_Size!$A$2:$A$10,0),MATCH(C1096,[1]Store_Size!$B$1:$D$1,0))</f>
        <v>24</v>
      </c>
    </row>
    <row r="1097" spans="1:7" x14ac:dyDescent="0.35">
      <c r="A1097" s="1">
        <v>43839</v>
      </c>
      <c r="B1097" t="s">
        <v>11</v>
      </c>
      <c r="C1097" t="s">
        <v>6</v>
      </c>
      <c r="D1097" t="s">
        <v>7</v>
      </c>
      <c r="E1097">
        <v>13817</v>
      </c>
      <c r="F1097" t="str">
        <f>INDEX([1]Store_Code!$A$2:$A$10,MATCH(B1097,[1]Store_Code!$B$2:$B$10,0))</f>
        <v>Aberdeen</v>
      </c>
      <c r="G1097">
        <f>INDEX([1]Store_Size!$B$2:D$10,MATCH(F1097,[1]Store_Size!$A$2:$A$10,0),MATCH(C1097,[1]Store_Size!$B$1:$D$1,0))</f>
        <v>24</v>
      </c>
    </row>
    <row r="1098" spans="1:7" x14ac:dyDescent="0.35">
      <c r="A1098" s="1">
        <v>43833</v>
      </c>
      <c r="B1098" t="s">
        <v>17</v>
      </c>
      <c r="C1098" t="s">
        <v>10</v>
      </c>
      <c r="D1098" t="s">
        <v>7</v>
      </c>
      <c r="E1098">
        <v>13802</v>
      </c>
      <c r="F1098" t="str">
        <f>INDEX([1]Store_Code!$A$2:$A$10,MATCH(B1098,[1]Store_Code!$B$2:$B$10,0))</f>
        <v>Stirling</v>
      </c>
      <c r="G1098">
        <f>INDEX([1]Store_Size!$B$2:D$10,MATCH(F1098,[1]Store_Size!$A$2:$A$10,0),MATCH(C1098,[1]Store_Size!$B$1:$D$1,0))</f>
        <v>15.7</v>
      </c>
    </row>
    <row r="1099" spans="1:7" x14ac:dyDescent="0.35">
      <c r="A1099" s="1">
        <v>43836</v>
      </c>
      <c r="B1099" t="s">
        <v>11</v>
      </c>
      <c r="C1099" t="s">
        <v>10</v>
      </c>
      <c r="D1099" t="s">
        <v>7</v>
      </c>
      <c r="E1099">
        <v>13793</v>
      </c>
      <c r="F1099" t="str">
        <f>INDEX([1]Store_Code!$A$2:$A$10,MATCH(B1099,[1]Store_Code!$B$2:$B$10,0))</f>
        <v>Aberdeen</v>
      </c>
      <c r="G1099">
        <f>INDEX([1]Store_Size!$B$2:D$10,MATCH(F1099,[1]Store_Size!$A$2:$A$10,0),MATCH(C1099,[1]Store_Size!$B$1:$D$1,0))</f>
        <v>16</v>
      </c>
    </row>
    <row r="1100" spans="1:7" x14ac:dyDescent="0.35">
      <c r="A1100" s="1">
        <v>43832</v>
      </c>
      <c r="B1100" t="s">
        <v>11</v>
      </c>
      <c r="C1100" t="s">
        <v>10</v>
      </c>
      <c r="D1100" t="s">
        <v>7</v>
      </c>
      <c r="E1100">
        <v>13779</v>
      </c>
      <c r="F1100" t="str">
        <f>INDEX([1]Store_Code!$A$2:$A$10,MATCH(B1100,[1]Store_Code!$B$2:$B$10,0))</f>
        <v>Aberdeen</v>
      </c>
      <c r="G1100">
        <v>16</v>
      </c>
    </row>
    <row r="1101" spans="1:7" x14ac:dyDescent="0.35">
      <c r="A1101" s="1">
        <v>43894</v>
      </c>
      <c r="B1101" t="s">
        <v>11</v>
      </c>
      <c r="C1101" t="s">
        <v>6</v>
      </c>
      <c r="D1101" t="s">
        <v>9</v>
      </c>
      <c r="E1101">
        <v>13769</v>
      </c>
      <c r="F1101" t="str">
        <f>INDEX([1]Store_Code!$A$2:$A$10,MATCH(B1101,[1]Store_Code!$B$2:$B$10,0))</f>
        <v>Aberdeen</v>
      </c>
      <c r="G1101">
        <f>INDEX([1]Store_Size!$B$2:D$10,MATCH(F1101,[1]Store_Size!$A$2:$A$10,0),MATCH(C1101,[1]Store_Size!$B$1:$D$1,0))</f>
        <v>24</v>
      </c>
    </row>
    <row r="1102" spans="1:7" x14ac:dyDescent="0.35">
      <c r="A1102" s="1">
        <v>43910</v>
      </c>
      <c r="B1102" t="s">
        <v>11</v>
      </c>
      <c r="C1102" t="s">
        <v>6</v>
      </c>
      <c r="D1102" t="s">
        <v>7</v>
      </c>
      <c r="E1102">
        <v>13767</v>
      </c>
      <c r="F1102" t="str">
        <f>INDEX([1]Store_Code!$A$2:$A$10,MATCH(B1102,[1]Store_Code!$B$2:$B$10,0))</f>
        <v>Aberdeen</v>
      </c>
      <c r="G1102">
        <f>INDEX([1]Store_Size!$B$2:D$10,MATCH(F1102,[1]Store_Size!$A$2:$A$10,0),MATCH(C1102,[1]Store_Size!$B$1:$D$1,0))</f>
        <v>24</v>
      </c>
    </row>
    <row r="1103" spans="1:7" x14ac:dyDescent="0.35">
      <c r="A1103" s="1">
        <v>43836</v>
      </c>
      <c r="B1103" t="s">
        <v>13</v>
      </c>
      <c r="C1103" t="s">
        <v>10</v>
      </c>
      <c r="D1103" t="s">
        <v>7</v>
      </c>
      <c r="E1103">
        <v>13744</v>
      </c>
      <c r="F1103" t="str">
        <f>INDEX([1]Store_Code!$A$2:$A$10,MATCH(B1103,[1]Store_Code!$B$2:$B$10,0))</f>
        <v>Dundee</v>
      </c>
      <c r="G1103">
        <f>INDEX([1]Store_Size!$B$2:D$10,MATCH(F1103,[1]Store_Size!$A$2:$A$10,0),MATCH(C1103,[1]Store_Size!$B$1:$D$1,0))</f>
        <v>22</v>
      </c>
    </row>
    <row r="1104" spans="1:7" x14ac:dyDescent="0.35">
      <c r="A1104" s="1">
        <v>43832</v>
      </c>
      <c r="B1104" t="s">
        <v>13</v>
      </c>
      <c r="C1104" t="s">
        <v>10</v>
      </c>
      <c r="D1104" t="s">
        <v>7</v>
      </c>
      <c r="E1104">
        <v>13730</v>
      </c>
      <c r="F1104" t="str">
        <f>INDEX([1]Store_Code!$A$2:$A$10,MATCH(B1104,[1]Store_Code!$B$2:$B$10,0))</f>
        <v>Dundee</v>
      </c>
      <c r="G1104">
        <v>22</v>
      </c>
    </row>
    <row r="1105" spans="1:7" x14ac:dyDescent="0.35">
      <c r="A1105" s="1">
        <v>43905</v>
      </c>
      <c r="B1105" t="s">
        <v>13</v>
      </c>
      <c r="C1105" t="s">
        <v>6</v>
      </c>
      <c r="D1105" t="s">
        <v>7</v>
      </c>
      <c r="E1105">
        <v>13723</v>
      </c>
      <c r="F1105" t="str">
        <f>INDEX([1]Store_Code!$A$2:$A$10,MATCH(B1105,[1]Store_Code!$B$2:$B$10,0))</f>
        <v>Dundee</v>
      </c>
      <c r="G1105">
        <f>INDEX([1]Store_Size!$B$2:D$10,MATCH(F1105,[1]Store_Size!$A$2:$A$10,0),MATCH(C1105,[1]Store_Size!$B$1:$D$1,0))</f>
        <v>23</v>
      </c>
    </row>
    <row r="1106" spans="1:7" x14ac:dyDescent="0.35">
      <c r="A1106" s="1">
        <v>43898</v>
      </c>
      <c r="B1106" t="s">
        <v>11</v>
      </c>
      <c r="C1106" t="s">
        <v>6</v>
      </c>
      <c r="D1106" t="s">
        <v>9</v>
      </c>
      <c r="E1106">
        <v>13688</v>
      </c>
      <c r="F1106" t="str">
        <f>INDEX([1]Store_Code!$A$2:$A$10,MATCH(B1106,[1]Store_Code!$B$2:$B$10,0))</f>
        <v>Aberdeen</v>
      </c>
      <c r="G1106">
        <f>INDEX([1]Store_Size!$B$2:D$10,MATCH(F1106,[1]Store_Size!$A$2:$A$10,0),MATCH(C1106,[1]Store_Size!$B$1:$D$1,0))</f>
        <v>24</v>
      </c>
    </row>
    <row r="1107" spans="1:7" x14ac:dyDescent="0.35">
      <c r="A1107" s="1">
        <v>43918</v>
      </c>
      <c r="B1107" t="s">
        <v>11</v>
      </c>
      <c r="C1107" t="s">
        <v>6</v>
      </c>
      <c r="D1107" t="s">
        <v>7</v>
      </c>
      <c r="E1107">
        <v>13688</v>
      </c>
      <c r="F1107" t="str">
        <f>INDEX([1]Store_Code!$A$2:$A$10,MATCH(B1107,[1]Store_Code!$B$2:$B$10,0))</f>
        <v>Aberdeen</v>
      </c>
      <c r="G1107">
        <f>INDEX([1]Store_Size!$B$2:D$10,MATCH(F1107,[1]Store_Size!$A$2:$A$10,0),MATCH(C1107,[1]Store_Size!$B$1:$D$1,0))</f>
        <v>24</v>
      </c>
    </row>
    <row r="1108" spans="1:7" x14ac:dyDescent="0.35">
      <c r="A1108" s="1">
        <v>43906</v>
      </c>
      <c r="B1108" t="s">
        <v>11</v>
      </c>
      <c r="C1108" t="s">
        <v>6</v>
      </c>
      <c r="D1108" t="s">
        <v>9</v>
      </c>
      <c r="E1108">
        <v>13687</v>
      </c>
      <c r="F1108" t="str">
        <f>INDEX([1]Store_Code!$A$2:$A$10,MATCH(B1108,[1]Store_Code!$B$2:$B$10,0))</f>
        <v>Aberdeen</v>
      </c>
      <c r="G1108">
        <f>INDEX([1]Store_Size!$B$2:D$10,MATCH(F1108,[1]Store_Size!$A$2:$A$10,0),MATCH(C1108,[1]Store_Size!$B$1:$D$1,0))</f>
        <v>24</v>
      </c>
    </row>
    <row r="1109" spans="1:7" x14ac:dyDescent="0.35">
      <c r="A1109" s="1">
        <v>43839</v>
      </c>
      <c r="B1109" t="s">
        <v>17</v>
      </c>
      <c r="C1109" t="s">
        <v>10</v>
      </c>
      <c r="D1109" t="s">
        <v>7</v>
      </c>
      <c r="E1109">
        <v>13685</v>
      </c>
      <c r="F1109" t="str">
        <f>INDEX([1]Store_Code!$A$2:$A$10,MATCH(B1109,[1]Store_Code!$B$2:$B$10,0))</f>
        <v>Stirling</v>
      </c>
      <c r="G1109">
        <f>INDEX([1]Store_Size!$B$2:D$10,MATCH(F1109,[1]Store_Size!$A$2:$A$10,0),MATCH(C1109,[1]Store_Size!$B$1:$D$1,0))</f>
        <v>15.7</v>
      </c>
    </row>
    <row r="1110" spans="1:7" x14ac:dyDescent="0.35">
      <c r="A1110" s="1">
        <v>43919</v>
      </c>
      <c r="B1110" t="s">
        <v>18</v>
      </c>
      <c r="C1110" t="s">
        <v>6</v>
      </c>
      <c r="D1110" t="s">
        <v>9</v>
      </c>
      <c r="E1110">
        <v>13682</v>
      </c>
      <c r="F1110" t="str">
        <f>INDEX([1]Store_Code!$A$2:$A$10,MATCH(B1110,[1]Store_Code!$B$2:$B$10,0))</f>
        <v>Edinburgh</v>
      </c>
      <c r="G1110">
        <f>INDEX([1]Store_Size!$B$2:D$10,MATCH(F1110,[1]Store_Size!$A$2:$A$10,0),MATCH(C1110,[1]Store_Size!$B$1:$D$1,0))</f>
        <v>29</v>
      </c>
    </row>
    <row r="1111" spans="1:7" x14ac:dyDescent="0.35">
      <c r="A1111" s="1">
        <v>43894</v>
      </c>
      <c r="B1111" t="s">
        <v>13</v>
      </c>
      <c r="C1111" t="s">
        <v>6</v>
      </c>
      <c r="D1111" t="s">
        <v>7</v>
      </c>
      <c r="E1111">
        <v>13657</v>
      </c>
      <c r="F1111" t="str">
        <f>INDEX([1]Store_Code!$A$2:$A$10,MATCH(B1111,[1]Store_Code!$B$2:$B$10,0))</f>
        <v>Dundee</v>
      </c>
      <c r="G1111">
        <f>INDEX([1]Store_Size!$B$2:D$10,MATCH(F1111,[1]Store_Size!$A$2:$A$10,0),MATCH(C1111,[1]Store_Size!$B$1:$D$1,0))</f>
        <v>23</v>
      </c>
    </row>
    <row r="1112" spans="1:7" x14ac:dyDescent="0.35">
      <c r="A1112" s="1">
        <v>43840</v>
      </c>
      <c r="B1112" t="s">
        <v>5</v>
      </c>
      <c r="C1112" t="s">
        <v>10</v>
      </c>
      <c r="D1112" t="s">
        <v>7</v>
      </c>
      <c r="E1112">
        <v>13655</v>
      </c>
      <c r="F1112" t="str">
        <f>INDEX([1]Store_Code!$A$2:$A$10,MATCH(B1112,[1]Store_Code!$B$2:$B$10,0))</f>
        <v>Perth</v>
      </c>
      <c r="G1112">
        <f>INDEX([1]Store_Size!$B$2:D$10,MATCH(F1112,[1]Store_Size!$A$2:$A$10,0),MATCH(C1112,[1]Store_Size!$B$1:$D$1,0))</f>
        <v>13</v>
      </c>
    </row>
    <row r="1113" spans="1:7" x14ac:dyDescent="0.35">
      <c r="A1113" s="1">
        <v>43914</v>
      </c>
      <c r="B1113" t="s">
        <v>11</v>
      </c>
      <c r="C1113" t="s">
        <v>6</v>
      </c>
      <c r="D1113" t="s">
        <v>7</v>
      </c>
      <c r="E1113">
        <v>13638</v>
      </c>
      <c r="F1113" t="str">
        <f>INDEX([1]Store_Code!$A$2:$A$10,MATCH(B1113,[1]Store_Code!$B$2:$B$10,0))</f>
        <v>Aberdeen</v>
      </c>
      <c r="G1113">
        <f>INDEX([1]Store_Size!$B$2:D$10,MATCH(F1113,[1]Store_Size!$A$2:$A$10,0),MATCH(C1113,[1]Store_Size!$B$1:$D$1,0))</f>
        <v>24</v>
      </c>
    </row>
    <row r="1114" spans="1:7" x14ac:dyDescent="0.35">
      <c r="A1114" s="1">
        <v>43893</v>
      </c>
      <c r="B1114" t="s">
        <v>11</v>
      </c>
      <c r="C1114" t="s">
        <v>6</v>
      </c>
      <c r="D1114" t="s">
        <v>9</v>
      </c>
      <c r="E1114">
        <v>13635</v>
      </c>
      <c r="F1114" t="str">
        <f>INDEX([1]Store_Code!$A$2:$A$10,MATCH(B1114,[1]Store_Code!$B$2:$B$10,0))</f>
        <v>Aberdeen</v>
      </c>
      <c r="G1114">
        <f>INDEX([1]Store_Size!$B$2:D$10,MATCH(F1114,[1]Store_Size!$A$2:$A$10,0),MATCH(C1114,[1]Store_Size!$B$1:$D$1,0))</f>
        <v>24</v>
      </c>
    </row>
    <row r="1115" spans="1:7" x14ac:dyDescent="0.35">
      <c r="A1115" s="1">
        <v>43900</v>
      </c>
      <c r="B1115" t="s">
        <v>11</v>
      </c>
      <c r="C1115" t="s">
        <v>6</v>
      </c>
      <c r="D1115" t="s">
        <v>9</v>
      </c>
      <c r="E1115">
        <v>13591</v>
      </c>
      <c r="F1115" t="str">
        <f>INDEX([1]Store_Code!$A$2:$A$10,MATCH(B1115,[1]Store_Code!$B$2:$B$10,0))</f>
        <v>Aberdeen</v>
      </c>
      <c r="G1115">
        <f>INDEX([1]Store_Size!$B$2:D$10,MATCH(F1115,[1]Store_Size!$A$2:$A$10,0),MATCH(C1115,[1]Store_Size!$B$1:$D$1,0))</f>
        <v>24</v>
      </c>
    </row>
    <row r="1116" spans="1:7" x14ac:dyDescent="0.35">
      <c r="A1116" s="1">
        <v>43898</v>
      </c>
      <c r="B1116" t="s">
        <v>13</v>
      </c>
      <c r="C1116" t="s">
        <v>6</v>
      </c>
      <c r="D1116" t="s">
        <v>7</v>
      </c>
      <c r="E1116">
        <v>13576</v>
      </c>
      <c r="F1116" t="str">
        <f>INDEX([1]Store_Code!$A$2:$A$10,MATCH(B1116,[1]Store_Code!$B$2:$B$10,0))</f>
        <v>Dundee</v>
      </c>
      <c r="G1116">
        <f>INDEX([1]Store_Size!$B$2:D$10,MATCH(F1116,[1]Store_Size!$A$2:$A$10,0),MATCH(C1116,[1]Store_Size!$B$1:$D$1,0))</f>
        <v>23</v>
      </c>
    </row>
    <row r="1117" spans="1:7" x14ac:dyDescent="0.35">
      <c r="A1117" s="1">
        <v>43906</v>
      </c>
      <c r="B1117" t="s">
        <v>13</v>
      </c>
      <c r="C1117" t="s">
        <v>6</v>
      </c>
      <c r="D1117" t="s">
        <v>7</v>
      </c>
      <c r="E1117">
        <v>13574</v>
      </c>
      <c r="F1117" t="str">
        <f>INDEX([1]Store_Code!$A$2:$A$10,MATCH(B1117,[1]Store_Code!$B$2:$B$10,0))</f>
        <v>Dundee</v>
      </c>
      <c r="G1117">
        <f>INDEX([1]Store_Size!$B$2:D$10,MATCH(F1117,[1]Store_Size!$A$2:$A$10,0),MATCH(C1117,[1]Store_Size!$B$1:$D$1,0))</f>
        <v>23</v>
      </c>
    </row>
    <row r="1118" spans="1:7" x14ac:dyDescent="0.35">
      <c r="A1118" s="1">
        <v>43834</v>
      </c>
      <c r="B1118" t="s">
        <v>11</v>
      </c>
      <c r="C1118" t="s">
        <v>10</v>
      </c>
      <c r="D1118" t="s">
        <v>7</v>
      </c>
      <c r="E1118">
        <v>13572</v>
      </c>
      <c r="F1118" t="str">
        <f>INDEX([1]Store_Code!$A$2:$A$10,MATCH(B1118,[1]Store_Code!$B$2:$B$10,0))</f>
        <v>Aberdeen</v>
      </c>
      <c r="G1118">
        <f>INDEX([1]Store_Size!$B$2:D$10,MATCH(F1118,[1]Store_Size!$A$2:$A$10,0),MATCH(C1118,[1]Store_Size!$B$1:$D$1,0))</f>
        <v>16</v>
      </c>
    </row>
    <row r="1119" spans="1:7" x14ac:dyDescent="0.35">
      <c r="A1119" s="1">
        <v>43846</v>
      </c>
      <c r="B1119" t="s">
        <v>17</v>
      </c>
      <c r="C1119" t="s">
        <v>10</v>
      </c>
      <c r="D1119" t="s">
        <v>7</v>
      </c>
      <c r="E1119">
        <v>13545</v>
      </c>
      <c r="F1119" t="str">
        <f>INDEX([1]Store_Code!$A$2:$A$10,MATCH(B1119,[1]Store_Code!$B$2:$B$10,0))</f>
        <v>Stirling</v>
      </c>
      <c r="G1119">
        <f>INDEX([1]Store_Size!$B$2:D$10,MATCH(F1119,[1]Store_Size!$A$2:$A$10,0),MATCH(C1119,[1]Store_Size!$B$1:$D$1,0))</f>
        <v>15.7</v>
      </c>
    </row>
    <row r="1120" spans="1:7" x14ac:dyDescent="0.35">
      <c r="A1120" s="1">
        <v>43904</v>
      </c>
      <c r="B1120" t="s">
        <v>11</v>
      </c>
      <c r="C1120" t="s">
        <v>6</v>
      </c>
      <c r="D1120" t="s">
        <v>9</v>
      </c>
      <c r="E1120">
        <v>13545</v>
      </c>
      <c r="F1120" t="str">
        <f>INDEX([1]Store_Code!$A$2:$A$10,MATCH(B1120,[1]Store_Code!$B$2:$B$10,0))</f>
        <v>Aberdeen</v>
      </c>
      <c r="G1120">
        <f>INDEX([1]Store_Size!$B$2:D$10,MATCH(F1120,[1]Store_Size!$A$2:$A$10,0),MATCH(C1120,[1]Store_Size!$B$1:$D$1,0))</f>
        <v>24</v>
      </c>
    </row>
    <row r="1121" spans="1:7" x14ac:dyDescent="0.35">
      <c r="A1121" s="1">
        <v>43921</v>
      </c>
      <c r="B1121" t="s">
        <v>18</v>
      </c>
      <c r="C1121" t="s">
        <v>6</v>
      </c>
      <c r="D1121" t="s">
        <v>9</v>
      </c>
      <c r="E1121">
        <v>13526</v>
      </c>
      <c r="F1121" t="str">
        <f>INDEX([1]Store_Code!$A$2:$A$10,MATCH(B1121,[1]Store_Code!$B$2:$B$10,0))</f>
        <v>Edinburgh</v>
      </c>
      <c r="G1121">
        <f>INDEX([1]Store_Size!$B$2:D$10,MATCH(F1121,[1]Store_Size!$A$2:$A$10,0),MATCH(C1121,[1]Store_Size!$B$1:$D$1,0))</f>
        <v>29</v>
      </c>
    </row>
    <row r="1122" spans="1:7" x14ac:dyDescent="0.35">
      <c r="A1122" s="1">
        <v>43834</v>
      </c>
      <c r="B1122" t="s">
        <v>13</v>
      </c>
      <c r="C1122" t="s">
        <v>10</v>
      </c>
      <c r="D1122" t="s">
        <v>7</v>
      </c>
      <c r="E1122">
        <v>13523</v>
      </c>
      <c r="F1122" t="str">
        <f>INDEX([1]Store_Code!$A$2:$A$10,MATCH(B1122,[1]Store_Code!$B$2:$B$10,0))</f>
        <v>Dundee</v>
      </c>
      <c r="G1122">
        <f>INDEX([1]Store_Size!$B$2:D$10,MATCH(F1122,[1]Store_Size!$A$2:$A$10,0),MATCH(C1122,[1]Store_Size!$B$1:$D$1,0))</f>
        <v>22</v>
      </c>
    </row>
    <row r="1123" spans="1:7" x14ac:dyDescent="0.35">
      <c r="A1123" s="1">
        <v>43893</v>
      </c>
      <c r="B1123" t="s">
        <v>13</v>
      </c>
      <c r="C1123" t="s">
        <v>6</v>
      </c>
      <c r="D1123" t="s">
        <v>7</v>
      </c>
      <c r="E1123">
        <v>13523</v>
      </c>
      <c r="F1123" t="str">
        <f>INDEX([1]Store_Code!$A$2:$A$10,MATCH(B1123,[1]Store_Code!$B$2:$B$10,0))</f>
        <v>Dundee</v>
      </c>
      <c r="G1123">
        <f>INDEX([1]Store_Size!$B$2:D$10,MATCH(F1123,[1]Store_Size!$A$2:$A$10,0),MATCH(C1123,[1]Store_Size!$B$1:$D$1,0))</f>
        <v>23</v>
      </c>
    </row>
    <row r="1124" spans="1:7" x14ac:dyDescent="0.35">
      <c r="A1124" s="1">
        <v>43903</v>
      </c>
      <c r="B1124" t="s">
        <v>11</v>
      </c>
      <c r="C1124" t="s">
        <v>6</v>
      </c>
      <c r="D1124" t="s">
        <v>9</v>
      </c>
      <c r="E1124">
        <v>13509</v>
      </c>
      <c r="F1124" t="str">
        <f>INDEX([1]Store_Code!$A$2:$A$10,MATCH(B1124,[1]Store_Code!$B$2:$B$10,0))</f>
        <v>Aberdeen</v>
      </c>
      <c r="G1124">
        <f>INDEX([1]Store_Size!$B$2:D$10,MATCH(F1124,[1]Store_Size!$A$2:$A$10,0),MATCH(C1124,[1]Store_Size!$B$1:$D$1,0))</f>
        <v>24</v>
      </c>
    </row>
    <row r="1125" spans="1:7" x14ac:dyDescent="0.35">
      <c r="A1125" s="1">
        <v>43844</v>
      </c>
      <c r="B1125" t="s">
        <v>16</v>
      </c>
      <c r="C1125" t="s">
        <v>6</v>
      </c>
      <c r="D1125" t="s">
        <v>7</v>
      </c>
      <c r="E1125">
        <v>13496</v>
      </c>
      <c r="F1125" t="str">
        <f>INDEX([1]Store_Code!$A$2:$A$10,MATCH(B1125,[1]Store_Code!$B$2:$B$10,0))</f>
        <v>Inverness</v>
      </c>
      <c r="G1125">
        <f>INDEX([1]Store_Size!$B$2:D$10,MATCH(F1125,[1]Store_Size!$A$2:$A$10,0),MATCH(C1125,[1]Store_Size!$B$1:$D$1,0))</f>
        <v>22</v>
      </c>
    </row>
    <row r="1126" spans="1:7" x14ac:dyDescent="0.35">
      <c r="A1126" s="1">
        <v>43900</v>
      </c>
      <c r="B1126" t="s">
        <v>13</v>
      </c>
      <c r="C1126" t="s">
        <v>6</v>
      </c>
      <c r="D1126" t="s">
        <v>7</v>
      </c>
      <c r="E1126">
        <v>13479</v>
      </c>
      <c r="F1126" t="str">
        <f>INDEX([1]Store_Code!$A$2:$A$10,MATCH(B1126,[1]Store_Code!$B$2:$B$10,0))</f>
        <v>Dundee</v>
      </c>
      <c r="G1126">
        <f>INDEX([1]Store_Size!$B$2:D$10,MATCH(F1126,[1]Store_Size!$A$2:$A$10,0),MATCH(C1126,[1]Store_Size!$B$1:$D$1,0))</f>
        <v>23</v>
      </c>
    </row>
    <row r="1127" spans="1:7" x14ac:dyDescent="0.35">
      <c r="A1127" s="1">
        <v>43899</v>
      </c>
      <c r="B1127" t="s">
        <v>11</v>
      </c>
      <c r="C1127" t="s">
        <v>6</v>
      </c>
      <c r="D1127" t="s">
        <v>9</v>
      </c>
      <c r="E1127">
        <v>13465</v>
      </c>
      <c r="F1127" t="str">
        <f>INDEX([1]Store_Code!$A$2:$A$10,MATCH(B1127,[1]Store_Code!$B$2:$B$10,0))</f>
        <v>Aberdeen</v>
      </c>
      <c r="G1127">
        <f>INDEX([1]Store_Size!$B$2:D$10,MATCH(F1127,[1]Store_Size!$A$2:$A$10,0),MATCH(C1127,[1]Store_Size!$B$1:$D$1,0))</f>
        <v>24</v>
      </c>
    </row>
    <row r="1128" spans="1:7" x14ac:dyDescent="0.35">
      <c r="A1128" s="1">
        <v>43841</v>
      </c>
      <c r="B1128" t="s">
        <v>11</v>
      </c>
      <c r="C1128" t="s">
        <v>10</v>
      </c>
      <c r="D1128" t="s">
        <v>7</v>
      </c>
      <c r="E1128">
        <v>13444</v>
      </c>
      <c r="F1128" t="str">
        <f>INDEX([1]Store_Code!$A$2:$A$10,MATCH(B1128,[1]Store_Code!$B$2:$B$10,0))</f>
        <v>Aberdeen</v>
      </c>
      <c r="G1128">
        <f>INDEX([1]Store_Size!$B$2:D$10,MATCH(F1128,[1]Store_Size!$A$2:$A$10,0),MATCH(C1128,[1]Store_Size!$B$1:$D$1,0))</f>
        <v>16</v>
      </c>
    </row>
    <row r="1129" spans="1:7" x14ac:dyDescent="0.35">
      <c r="A1129" s="1">
        <v>43904</v>
      </c>
      <c r="B1129" t="s">
        <v>13</v>
      </c>
      <c r="C1129" t="s">
        <v>6</v>
      </c>
      <c r="D1129" t="s">
        <v>7</v>
      </c>
      <c r="E1129">
        <v>13434</v>
      </c>
      <c r="F1129" t="str">
        <f>INDEX([1]Store_Code!$A$2:$A$10,MATCH(B1129,[1]Store_Code!$B$2:$B$10,0))</f>
        <v>Dundee</v>
      </c>
      <c r="G1129">
        <f>INDEX([1]Store_Size!$B$2:D$10,MATCH(F1129,[1]Store_Size!$A$2:$A$10,0),MATCH(C1129,[1]Store_Size!$B$1:$D$1,0))</f>
        <v>23</v>
      </c>
    </row>
    <row r="1130" spans="1:7" x14ac:dyDescent="0.35">
      <c r="A1130" s="1">
        <v>43833</v>
      </c>
      <c r="B1130" t="s">
        <v>16</v>
      </c>
      <c r="C1130" t="s">
        <v>6</v>
      </c>
      <c r="D1130" t="s">
        <v>7</v>
      </c>
      <c r="E1130">
        <v>13430</v>
      </c>
      <c r="F1130" t="str">
        <f>INDEX([1]Store_Code!$A$2:$A$10,MATCH(B1130,[1]Store_Code!$B$2:$B$10,0))</f>
        <v>Inverness</v>
      </c>
      <c r="G1130">
        <f>INDEX([1]Store_Size!$B$2:D$10,MATCH(F1130,[1]Store_Size!$A$2:$A$10,0),MATCH(C1130,[1]Store_Size!$B$1:$D$1,0))</f>
        <v>22</v>
      </c>
    </row>
    <row r="1131" spans="1:7" x14ac:dyDescent="0.35">
      <c r="A1131" s="1">
        <v>43842</v>
      </c>
      <c r="B1131" t="s">
        <v>16</v>
      </c>
      <c r="C1131" t="s">
        <v>6</v>
      </c>
      <c r="D1131" t="s">
        <v>7</v>
      </c>
      <c r="E1131">
        <v>13423</v>
      </c>
      <c r="F1131" t="str">
        <f>INDEX([1]Store_Code!$A$2:$A$10,MATCH(B1131,[1]Store_Code!$B$2:$B$10,0))</f>
        <v>Inverness</v>
      </c>
      <c r="G1131">
        <f>INDEX([1]Store_Size!$B$2:D$10,MATCH(F1131,[1]Store_Size!$A$2:$A$10,0),MATCH(C1131,[1]Store_Size!$B$1:$D$1,0))</f>
        <v>22</v>
      </c>
    </row>
    <row r="1132" spans="1:7" x14ac:dyDescent="0.35">
      <c r="A1132" s="1">
        <v>43831</v>
      </c>
      <c r="B1132" t="s">
        <v>16</v>
      </c>
      <c r="C1132" t="s">
        <v>6</v>
      </c>
      <c r="D1132" t="s">
        <v>7</v>
      </c>
      <c r="E1132">
        <v>13407</v>
      </c>
      <c r="F1132" t="str">
        <f>INDEX([1]Store_Code!$A$2:$A$10,MATCH(B1132,[1]Store_Code!$B$2:$B$10,0))</f>
        <v>Inverness</v>
      </c>
      <c r="G1132">
        <v>22</v>
      </c>
    </row>
    <row r="1133" spans="1:7" x14ac:dyDescent="0.35">
      <c r="A1133" s="1">
        <v>43903</v>
      </c>
      <c r="B1133" t="s">
        <v>13</v>
      </c>
      <c r="C1133" t="s">
        <v>6</v>
      </c>
      <c r="D1133" t="s">
        <v>7</v>
      </c>
      <c r="E1133">
        <v>13399</v>
      </c>
      <c r="F1133" t="str">
        <f>INDEX([1]Store_Code!$A$2:$A$10,MATCH(B1133,[1]Store_Code!$B$2:$B$10,0))</f>
        <v>Dundee</v>
      </c>
      <c r="G1133">
        <f>INDEX([1]Store_Size!$B$2:D$10,MATCH(F1133,[1]Store_Size!$A$2:$A$10,0),MATCH(C1133,[1]Store_Size!$B$1:$D$1,0))</f>
        <v>23</v>
      </c>
    </row>
    <row r="1134" spans="1:7" x14ac:dyDescent="0.35">
      <c r="A1134" s="1">
        <v>43841</v>
      </c>
      <c r="B1134" t="s">
        <v>13</v>
      </c>
      <c r="C1134" t="s">
        <v>10</v>
      </c>
      <c r="D1134" t="s">
        <v>7</v>
      </c>
      <c r="E1134">
        <v>13396</v>
      </c>
      <c r="F1134" t="str">
        <f>INDEX([1]Store_Code!$A$2:$A$10,MATCH(B1134,[1]Store_Code!$B$2:$B$10,0))</f>
        <v>Dundee</v>
      </c>
      <c r="G1134">
        <f>INDEX([1]Store_Size!$B$2:D$10,MATCH(F1134,[1]Store_Size!$A$2:$A$10,0),MATCH(C1134,[1]Store_Size!$B$1:$D$1,0))</f>
        <v>22</v>
      </c>
    </row>
    <row r="1135" spans="1:7" x14ac:dyDescent="0.35">
      <c r="A1135" s="1">
        <v>43835</v>
      </c>
      <c r="B1135" t="s">
        <v>16</v>
      </c>
      <c r="C1135" t="s">
        <v>6</v>
      </c>
      <c r="D1135" t="s">
        <v>7</v>
      </c>
      <c r="E1135">
        <v>13361</v>
      </c>
      <c r="F1135" t="str">
        <f>INDEX([1]Store_Code!$A$2:$A$10,MATCH(B1135,[1]Store_Code!$B$2:$B$10,0))</f>
        <v>Inverness</v>
      </c>
      <c r="G1135">
        <f>INDEX([1]Store_Size!$B$2:D$10,MATCH(F1135,[1]Store_Size!$A$2:$A$10,0),MATCH(C1135,[1]Store_Size!$B$1:$D$1,0))</f>
        <v>22</v>
      </c>
    </row>
    <row r="1136" spans="1:7" x14ac:dyDescent="0.35">
      <c r="A1136" s="1">
        <v>43899</v>
      </c>
      <c r="B1136" t="s">
        <v>13</v>
      </c>
      <c r="C1136" t="s">
        <v>6</v>
      </c>
      <c r="D1136" t="s">
        <v>7</v>
      </c>
      <c r="E1136">
        <v>13354</v>
      </c>
      <c r="F1136" t="str">
        <f>INDEX([1]Store_Code!$A$2:$A$10,MATCH(B1136,[1]Store_Code!$B$2:$B$10,0))</f>
        <v>Dundee</v>
      </c>
      <c r="G1136">
        <f>INDEX([1]Store_Size!$B$2:D$10,MATCH(F1136,[1]Store_Size!$A$2:$A$10,0),MATCH(C1136,[1]Store_Size!$B$1:$D$1,0))</f>
        <v>23</v>
      </c>
    </row>
    <row r="1137" spans="1:7" x14ac:dyDescent="0.35">
      <c r="A1137" s="1">
        <v>43912</v>
      </c>
      <c r="B1137" t="s">
        <v>11</v>
      </c>
      <c r="C1137" t="s">
        <v>6</v>
      </c>
      <c r="D1137" t="s">
        <v>7</v>
      </c>
      <c r="E1137">
        <v>13325</v>
      </c>
      <c r="F1137" t="str">
        <f>INDEX([1]Store_Code!$A$2:$A$10,MATCH(B1137,[1]Store_Code!$B$2:$B$10,0))</f>
        <v>Aberdeen</v>
      </c>
      <c r="G1137">
        <f>INDEX([1]Store_Size!$B$2:D$10,MATCH(F1137,[1]Store_Size!$A$2:$A$10,0),MATCH(C1137,[1]Store_Size!$B$1:$D$1,0))</f>
        <v>24</v>
      </c>
    </row>
    <row r="1138" spans="1:7" x14ac:dyDescent="0.35">
      <c r="A1138" s="1">
        <v>43836</v>
      </c>
      <c r="B1138" t="s">
        <v>17</v>
      </c>
      <c r="C1138" t="s">
        <v>10</v>
      </c>
      <c r="D1138" t="s">
        <v>7</v>
      </c>
      <c r="E1138">
        <v>13300</v>
      </c>
      <c r="F1138" t="str">
        <f>INDEX([1]Store_Code!$A$2:$A$10,MATCH(B1138,[1]Store_Code!$B$2:$B$10,0))</f>
        <v>Stirling</v>
      </c>
      <c r="G1138">
        <f>INDEX([1]Store_Size!$B$2:D$10,MATCH(F1138,[1]Store_Size!$A$2:$A$10,0),MATCH(C1138,[1]Store_Size!$B$1:$D$1,0))</f>
        <v>15.7</v>
      </c>
    </row>
    <row r="1139" spans="1:7" x14ac:dyDescent="0.35">
      <c r="A1139" s="1">
        <v>43833</v>
      </c>
      <c r="B1139" t="s">
        <v>5</v>
      </c>
      <c r="C1139" t="s">
        <v>10</v>
      </c>
      <c r="D1139" t="s">
        <v>7</v>
      </c>
      <c r="E1139">
        <v>13299</v>
      </c>
      <c r="F1139" t="str">
        <f>INDEX([1]Store_Code!$A$2:$A$10,MATCH(B1139,[1]Store_Code!$B$2:$B$10,0))</f>
        <v>Perth</v>
      </c>
      <c r="G1139">
        <f>INDEX([1]Store_Size!$B$2:D$10,MATCH(F1139,[1]Store_Size!$A$2:$A$10,0),MATCH(C1139,[1]Store_Size!$B$1:$D$1,0))</f>
        <v>13</v>
      </c>
    </row>
    <row r="1140" spans="1:7" x14ac:dyDescent="0.35">
      <c r="A1140" s="1">
        <v>43836</v>
      </c>
      <c r="B1140" t="s">
        <v>16</v>
      </c>
      <c r="C1140" t="s">
        <v>6</v>
      </c>
      <c r="D1140" t="s">
        <v>7</v>
      </c>
      <c r="E1140">
        <v>13297</v>
      </c>
      <c r="F1140" t="str">
        <f>INDEX([1]Store_Code!$A$2:$A$10,MATCH(B1140,[1]Store_Code!$B$2:$B$10,0))</f>
        <v>Inverness</v>
      </c>
      <c r="G1140">
        <f>INDEX([1]Store_Size!$B$2:D$10,MATCH(F1140,[1]Store_Size!$A$2:$A$10,0),MATCH(C1140,[1]Store_Size!$B$1:$D$1,0))</f>
        <v>22</v>
      </c>
    </row>
    <row r="1141" spans="1:7" x14ac:dyDescent="0.35">
      <c r="A1141" s="1">
        <v>43832</v>
      </c>
      <c r="B1141" t="s">
        <v>17</v>
      </c>
      <c r="C1141" t="s">
        <v>10</v>
      </c>
      <c r="D1141" t="s">
        <v>7</v>
      </c>
      <c r="E1141">
        <v>13286</v>
      </c>
      <c r="F1141" t="str">
        <f>INDEX([1]Store_Code!$A$2:$A$10,MATCH(B1141,[1]Store_Code!$B$2:$B$10,0))</f>
        <v>Stirling</v>
      </c>
      <c r="G1141">
        <v>15.7</v>
      </c>
    </row>
    <row r="1142" spans="1:7" x14ac:dyDescent="0.35">
      <c r="A1142" s="1">
        <v>43832</v>
      </c>
      <c r="B1142" t="s">
        <v>16</v>
      </c>
      <c r="C1142" t="s">
        <v>6</v>
      </c>
      <c r="D1142" t="s">
        <v>7</v>
      </c>
      <c r="E1142">
        <v>13251</v>
      </c>
      <c r="F1142" t="str">
        <f>INDEX([1]Store_Code!$A$2:$A$10,MATCH(B1142,[1]Store_Code!$B$2:$B$10,0))</f>
        <v>Inverness</v>
      </c>
      <c r="G1142">
        <v>22</v>
      </c>
    </row>
    <row r="1143" spans="1:7" x14ac:dyDescent="0.35">
      <c r="A1143" s="1">
        <v>43896</v>
      </c>
      <c r="B1143" t="s">
        <v>14</v>
      </c>
      <c r="C1143" t="s">
        <v>10</v>
      </c>
      <c r="D1143" t="s">
        <v>9</v>
      </c>
      <c r="E1143">
        <v>13217</v>
      </c>
      <c r="F1143" t="str">
        <f>INDEX([1]Store_Code!$A$2:$A$10,MATCH(B1143,[1]Store_Code!$B$2:$B$10,0))</f>
        <v xml:space="preserve">Glasgow </v>
      </c>
      <c r="G1143">
        <v>26</v>
      </c>
    </row>
    <row r="1144" spans="1:7" x14ac:dyDescent="0.35">
      <c r="A1144" s="1">
        <v>43844</v>
      </c>
      <c r="B1144" t="s">
        <v>11</v>
      </c>
      <c r="C1144" t="s">
        <v>6</v>
      </c>
      <c r="D1144" t="s">
        <v>7</v>
      </c>
      <c r="E1144">
        <v>13216</v>
      </c>
      <c r="F1144" t="str">
        <f>INDEX([1]Store_Code!$A$2:$A$10,MATCH(B1144,[1]Store_Code!$B$2:$B$10,0))</f>
        <v>Aberdeen</v>
      </c>
      <c r="G1144">
        <f>INDEX([1]Store_Size!$B$2:D$10,MATCH(F1144,[1]Store_Size!$A$2:$A$10,0),MATCH(C1144,[1]Store_Size!$B$1:$D$1,0))</f>
        <v>24</v>
      </c>
    </row>
    <row r="1145" spans="1:7" x14ac:dyDescent="0.35">
      <c r="A1145" s="1">
        <v>43841</v>
      </c>
      <c r="B1145" t="s">
        <v>16</v>
      </c>
      <c r="C1145" t="s">
        <v>6</v>
      </c>
      <c r="D1145" t="s">
        <v>7</v>
      </c>
      <c r="E1145">
        <v>13205</v>
      </c>
      <c r="F1145" t="str">
        <f>INDEX([1]Store_Code!$A$2:$A$10,MATCH(B1145,[1]Store_Code!$B$2:$B$10,0))</f>
        <v>Inverness</v>
      </c>
      <c r="G1145">
        <f>INDEX([1]Store_Size!$B$2:D$10,MATCH(F1145,[1]Store_Size!$A$2:$A$10,0),MATCH(C1145,[1]Store_Size!$B$1:$D$1,0))</f>
        <v>22</v>
      </c>
    </row>
    <row r="1146" spans="1:7" x14ac:dyDescent="0.35">
      <c r="A1146" s="1">
        <v>43838</v>
      </c>
      <c r="B1146" t="s">
        <v>16</v>
      </c>
      <c r="C1146" t="s">
        <v>6</v>
      </c>
      <c r="D1146" t="s">
        <v>7</v>
      </c>
      <c r="E1146">
        <v>13193</v>
      </c>
      <c r="F1146" t="str">
        <f>INDEX([1]Store_Code!$A$2:$A$10,MATCH(B1146,[1]Store_Code!$B$2:$B$10,0))</f>
        <v>Inverness</v>
      </c>
      <c r="G1146">
        <f>INDEX([1]Store_Size!$B$2:D$10,MATCH(F1146,[1]Store_Size!$A$2:$A$10,0),MATCH(C1146,[1]Store_Size!$B$1:$D$1,0))</f>
        <v>22</v>
      </c>
    </row>
    <row r="1147" spans="1:7" x14ac:dyDescent="0.35">
      <c r="A1147" s="1">
        <v>43839</v>
      </c>
      <c r="B1147" t="s">
        <v>5</v>
      </c>
      <c r="C1147" t="s">
        <v>10</v>
      </c>
      <c r="D1147" t="s">
        <v>7</v>
      </c>
      <c r="E1147">
        <v>13186</v>
      </c>
      <c r="F1147" t="str">
        <f>INDEX([1]Store_Code!$A$2:$A$10,MATCH(B1147,[1]Store_Code!$B$2:$B$10,0))</f>
        <v>Perth</v>
      </c>
      <c r="G1147">
        <f>INDEX([1]Store_Size!$B$2:D$10,MATCH(F1147,[1]Store_Size!$A$2:$A$10,0),MATCH(C1147,[1]Store_Size!$B$1:$D$1,0))</f>
        <v>13</v>
      </c>
    </row>
    <row r="1148" spans="1:7" x14ac:dyDescent="0.35">
      <c r="A1148" s="1">
        <v>43908</v>
      </c>
      <c r="B1148" t="s">
        <v>11</v>
      </c>
      <c r="C1148" t="s">
        <v>6</v>
      </c>
      <c r="D1148" t="s">
        <v>7</v>
      </c>
      <c r="E1148">
        <v>13158</v>
      </c>
      <c r="F1148" t="str">
        <f>INDEX([1]Store_Code!$A$2:$A$10,MATCH(B1148,[1]Store_Code!$B$2:$B$10,0))</f>
        <v>Aberdeen</v>
      </c>
      <c r="G1148">
        <f>INDEX([1]Store_Size!$B$2:D$10,MATCH(F1148,[1]Store_Size!$A$2:$A$10,0),MATCH(C1148,[1]Store_Size!$B$1:$D$1,0))</f>
        <v>24</v>
      </c>
    </row>
    <row r="1149" spans="1:7" x14ac:dyDescent="0.35">
      <c r="A1149" s="1">
        <v>43844</v>
      </c>
      <c r="B1149" t="s">
        <v>17</v>
      </c>
      <c r="C1149" t="s">
        <v>6</v>
      </c>
      <c r="D1149" t="s">
        <v>7</v>
      </c>
      <c r="E1149">
        <v>13156</v>
      </c>
      <c r="F1149" t="str">
        <f>INDEX([1]Store_Code!$A$2:$A$10,MATCH(B1149,[1]Store_Code!$B$2:$B$10,0))</f>
        <v>Stirling</v>
      </c>
      <c r="G1149">
        <f>INDEX([1]Store_Size!$B$2:D$10,MATCH(F1149,[1]Store_Size!$A$2:$A$10,0),MATCH(C1149,[1]Store_Size!$B$1:$D$1,0))</f>
        <v>22</v>
      </c>
    </row>
    <row r="1150" spans="1:7" x14ac:dyDescent="0.35">
      <c r="A1150" s="1">
        <v>43843</v>
      </c>
      <c r="B1150" t="s">
        <v>16</v>
      </c>
      <c r="C1150" t="s">
        <v>6</v>
      </c>
      <c r="D1150" t="s">
        <v>7</v>
      </c>
      <c r="E1150">
        <v>13134</v>
      </c>
      <c r="F1150" t="str">
        <f>INDEX([1]Store_Code!$A$2:$A$10,MATCH(B1150,[1]Store_Code!$B$2:$B$10,0))</f>
        <v>Inverness</v>
      </c>
      <c r="G1150">
        <f>INDEX([1]Store_Size!$B$2:D$10,MATCH(F1150,[1]Store_Size!$A$2:$A$10,0),MATCH(C1150,[1]Store_Size!$B$1:$D$1,0))</f>
        <v>22</v>
      </c>
    </row>
    <row r="1151" spans="1:7" x14ac:dyDescent="0.35">
      <c r="A1151" s="1">
        <v>43881</v>
      </c>
      <c r="B1151" t="s">
        <v>14</v>
      </c>
      <c r="C1151" t="s">
        <v>10</v>
      </c>
      <c r="D1151" t="s">
        <v>9</v>
      </c>
      <c r="E1151">
        <v>13128</v>
      </c>
      <c r="F1151" t="str">
        <f>INDEX([1]Store_Code!$A$2:$A$10,MATCH(B1151,[1]Store_Code!$B$2:$B$10,0))</f>
        <v xml:space="preserve">Glasgow </v>
      </c>
      <c r="G1151">
        <v>26</v>
      </c>
    </row>
    <row r="1152" spans="1:7" x14ac:dyDescent="0.35">
      <c r="A1152" s="1">
        <v>43850</v>
      </c>
      <c r="B1152" t="s">
        <v>14</v>
      </c>
      <c r="C1152" t="s">
        <v>10</v>
      </c>
      <c r="D1152" t="s">
        <v>9</v>
      </c>
      <c r="E1152">
        <v>13102</v>
      </c>
      <c r="F1152" t="str">
        <f>INDEX([1]Store_Code!$A$2:$A$10,MATCH(B1152,[1]Store_Code!$B$2:$B$10,0))</f>
        <v xml:space="preserve">Glasgow </v>
      </c>
      <c r="G1152">
        <v>26</v>
      </c>
    </row>
    <row r="1153" spans="1:7" x14ac:dyDescent="0.35">
      <c r="A1153" s="1">
        <v>43833</v>
      </c>
      <c r="B1153" t="s">
        <v>17</v>
      </c>
      <c r="C1153" t="s">
        <v>6</v>
      </c>
      <c r="D1153" t="s">
        <v>7</v>
      </c>
      <c r="E1153">
        <v>13091</v>
      </c>
      <c r="F1153" t="str">
        <f>INDEX([1]Store_Code!$A$2:$A$10,MATCH(B1153,[1]Store_Code!$B$2:$B$10,0))</f>
        <v>Stirling</v>
      </c>
      <c r="G1153">
        <f>INDEX([1]Store_Size!$B$2:D$10,MATCH(F1153,[1]Store_Size!$A$2:$A$10,0),MATCH(C1153,[1]Store_Size!$B$1:$D$1,0))</f>
        <v>22</v>
      </c>
    </row>
    <row r="1154" spans="1:7" x14ac:dyDescent="0.35">
      <c r="A1154" s="1">
        <v>43834</v>
      </c>
      <c r="B1154" t="s">
        <v>17</v>
      </c>
      <c r="C1154" t="s">
        <v>10</v>
      </c>
      <c r="D1154" t="s">
        <v>7</v>
      </c>
      <c r="E1154">
        <v>13088</v>
      </c>
      <c r="F1154" t="str">
        <f>INDEX([1]Store_Code!$A$2:$A$10,MATCH(B1154,[1]Store_Code!$B$2:$B$10,0))</f>
        <v>Stirling</v>
      </c>
      <c r="G1154">
        <f>INDEX([1]Store_Size!$B$2:D$10,MATCH(F1154,[1]Store_Size!$A$2:$A$10,0),MATCH(C1154,[1]Store_Size!$B$1:$D$1,0))</f>
        <v>15.7</v>
      </c>
    </row>
    <row r="1155" spans="1:7" x14ac:dyDescent="0.35">
      <c r="A1155" s="1">
        <v>43842</v>
      </c>
      <c r="B1155" t="s">
        <v>17</v>
      </c>
      <c r="C1155" t="s">
        <v>6</v>
      </c>
      <c r="D1155" t="s">
        <v>7</v>
      </c>
      <c r="E1155">
        <v>13084</v>
      </c>
      <c r="F1155" t="str">
        <f>INDEX([1]Store_Code!$A$2:$A$10,MATCH(B1155,[1]Store_Code!$B$2:$B$10,0))</f>
        <v>Stirling</v>
      </c>
      <c r="G1155">
        <f>INDEX([1]Store_Size!$B$2:D$10,MATCH(F1155,[1]Store_Size!$A$2:$A$10,0),MATCH(C1155,[1]Store_Size!$B$1:$D$1,0))</f>
        <v>22</v>
      </c>
    </row>
    <row r="1156" spans="1:7" x14ac:dyDescent="0.35">
      <c r="A1156" s="1">
        <v>43831</v>
      </c>
      <c r="B1156" t="s">
        <v>17</v>
      </c>
      <c r="C1156" t="s">
        <v>6</v>
      </c>
      <c r="D1156" t="s">
        <v>7</v>
      </c>
      <c r="E1156">
        <v>13069</v>
      </c>
      <c r="F1156" t="str">
        <f>INDEX([1]Store_Code!$A$2:$A$10,MATCH(B1156,[1]Store_Code!$B$2:$B$10,0))</f>
        <v>Stirling</v>
      </c>
      <c r="G1156">
        <v>22</v>
      </c>
    </row>
    <row r="1157" spans="1:7" x14ac:dyDescent="0.35">
      <c r="A1157" s="1">
        <v>43845</v>
      </c>
      <c r="B1157" t="s">
        <v>16</v>
      </c>
      <c r="C1157" t="s">
        <v>6</v>
      </c>
      <c r="D1157" t="s">
        <v>7</v>
      </c>
      <c r="E1157">
        <v>13069</v>
      </c>
      <c r="F1157" t="str">
        <f>INDEX([1]Store_Code!$A$2:$A$10,MATCH(B1157,[1]Store_Code!$B$2:$B$10,0))</f>
        <v>Inverness</v>
      </c>
      <c r="G1157">
        <f>INDEX([1]Store_Size!$B$2:D$10,MATCH(F1157,[1]Store_Size!$A$2:$A$10,0),MATCH(C1157,[1]Store_Size!$B$1:$D$1,0))</f>
        <v>22</v>
      </c>
    </row>
    <row r="1158" spans="1:7" x14ac:dyDescent="0.35">
      <c r="A1158" s="1">
        <v>43918</v>
      </c>
      <c r="B1158" t="s">
        <v>18</v>
      </c>
      <c r="C1158" t="s">
        <v>6</v>
      </c>
      <c r="D1158" t="s">
        <v>9</v>
      </c>
      <c r="E1158">
        <v>13066</v>
      </c>
      <c r="F1158" t="str">
        <f>INDEX([1]Store_Code!$A$2:$A$10,MATCH(B1158,[1]Store_Code!$B$2:$B$10,0))</f>
        <v>Edinburgh</v>
      </c>
      <c r="G1158">
        <f>INDEX([1]Store_Size!$B$2:D$10,MATCH(F1158,[1]Store_Size!$A$2:$A$10,0),MATCH(C1158,[1]Store_Size!$B$1:$D$1,0))</f>
        <v>29</v>
      </c>
    </row>
    <row r="1159" spans="1:7" x14ac:dyDescent="0.35">
      <c r="A1159" s="1">
        <v>43834</v>
      </c>
      <c r="B1159" t="s">
        <v>16</v>
      </c>
      <c r="C1159" t="s">
        <v>6</v>
      </c>
      <c r="D1159" t="s">
        <v>7</v>
      </c>
      <c r="E1159">
        <v>13052</v>
      </c>
      <c r="F1159" t="str">
        <f>INDEX([1]Store_Code!$A$2:$A$10,MATCH(B1159,[1]Store_Code!$B$2:$B$10,0))</f>
        <v>Inverness</v>
      </c>
      <c r="G1159">
        <f>INDEX([1]Store_Size!$B$2:D$10,MATCH(F1159,[1]Store_Size!$A$2:$A$10,0),MATCH(C1159,[1]Store_Size!$B$1:$D$1,0))</f>
        <v>22</v>
      </c>
    </row>
    <row r="1160" spans="1:7" x14ac:dyDescent="0.35">
      <c r="A1160" s="1">
        <v>43917</v>
      </c>
      <c r="B1160" t="s">
        <v>14</v>
      </c>
      <c r="C1160" t="s">
        <v>10</v>
      </c>
      <c r="D1160" t="s">
        <v>9</v>
      </c>
      <c r="E1160">
        <v>13036</v>
      </c>
      <c r="F1160" t="str">
        <f>INDEX([1]Store_Code!$A$2:$A$10,MATCH(B1160,[1]Store_Code!$B$2:$B$10,0))</f>
        <v xml:space="preserve">Glasgow </v>
      </c>
      <c r="G1160">
        <v>26</v>
      </c>
    </row>
    <row r="1161" spans="1:7" x14ac:dyDescent="0.35">
      <c r="A1161" s="1">
        <v>43835</v>
      </c>
      <c r="B1161" t="s">
        <v>17</v>
      </c>
      <c r="C1161" t="s">
        <v>6</v>
      </c>
      <c r="D1161" t="s">
        <v>7</v>
      </c>
      <c r="E1161">
        <v>13025</v>
      </c>
      <c r="F1161" t="str">
        <f>INDEX([1]Store_Code!$A$2:$A$10,MATCH(B1161,[1]Store_Code!$B$2:$B$10,0))</f>
        <v>Stirling</v>
      </c>
      <c r="G1161">
        <f>INDEX([1]Store_Size!$B$2:D$10,MATCH(F1161,[1]Store_Size!$A$2:$A$10,0),MATCH(C1161,[1]Store_Size!$B$1:$D$1,0))</f>
        <v>22</v>
      </c>
    </row>
    <row r="1162" spans="1:7" x14ac:dyDescent="0.35">
      <c r="A1162" s="1">
        <v>43914</v>
      </c>
      <c r="B1162" t="s">
        <v>18</v>
      </c>
      <c r="C1162" t="s">
        <v>6</v>
      </c>
      <c r="D1162" t="s">
        <v>9</v>
      </c>
      <c r="E1162">
        <v>13003</v>
      </c>
      <c r="F1162" t="str">
        <f>INDEX([1]Store_Code!$A$2:$A$10,MATCH(B1162,[1]Store_Code!$B$2:$B$10,0))</f>
        <v>Edinburgh</v>
      </c>
      <c r="G1162">
        <f>INDEX([1]Store_Size!$B$2:D$10,MATCH(F1162,[1]Store_Size!$A$2:$A$10,0),MATCH(C1162,[1]Store_Size!$B$1:$D$1,0))</f>
        <v>29</v>
      </c>
    </row>
    <row r="1163" spans="1:7" x14ac:dyDescent="0.35">
      <c r="A1163" s="1">
        <v>43837</v>
      </c>
      <c r="B1163" t="s">
        <v>16</v>
      </c>
      <c r="C1163" t="s">
        <v>6</v>
      </c>
      <c r="D1163" t="s">
        <v>7</v>
      </c>
      <c r="E1163">
        <v>13002</v>
      </c>
      <c r="F1163" t="str">
        <f>INDEX([1]Store_Code!$A$2:$A$10,MATCH(B1163,[1]Store_Code!$B$2:$B$10,0))</f>
        <v>Inverness</v>
      </c>
      <c r="G1163">
        <f>INDEX([1]Store_Size!$B$2:D$10,MATCH(F1163,[1]Store_Size!$A$2:$A$10,0),MATCH(C1163,[1]Store_Size!$B$1:$D$1,0))</f>
        <v>22</v>
      </c>
    </row>
    <row r="1164" spans="1:7" x14ac:dyDescent="0.35">
      <c r="A1164" s="1">
        <v>43859</v>
      </c>
      <c r="B1164" t="s">
        <v>14</v>
      </c>
      <c r="C1164" t="s">
        <v>10</v>
      </c>
      <c r="D1164" t="s">
        <v>9</v>
      </c>
      <c r="E1164">
        <v>12995</v>
      </c>
      <c r="F1164" t="str">
        <f>INDEX([1]Store_Code!$A$2:$A$10,MATCH(B1164,[1]Store_Code!$B$2:$B$10,0))</f>
        <v xml:space="preserve">Glasgow </v>
      </c>
      <c r="G1164">
        <v>26</v>
      </c>
    </row>
    <row r="1165" spans="1:7" x14ac:dyDescent="0.35">
      <c r="A1165" s="1">
        <v>43898</v>
      </c>
      <c r="B1165" t="s">
        <v>14</v>
      </c>
      <c r="C1165" t="s">
        <v>10</v>
      </c>
      <c r="D1165" t="s">
        <v>9</v>
      </c>
      <c r="E1165">
        <v>12991</v>
      </c>
      <c r="F1165" t="str">
        <f>INDEX([1]Store_Code!$A$2:$A$10,MATCH(B1165,[1]Store_Code!$B$2:$B$10,0))</f>
        <v xml:space="preserve">Glasgow </v>
      </c>
      <c r="G1165">
        <v>26</v>
      </c>
    </row>
    <row r="1166" spans="1:7" x14ac:dyDescent="0.35">
      <c r="A1166" s="1">
        <v>43840</v>
      </c>
      <c r="B1166" t="s">
        <v>16</v>
      </c>
      <c r="C1166" t="s">
        <v>6</v>
      </c>
      <c r="D1166" t="s">
        <v>7</v>
      </c>
      <c r="E1166">
        <v>12970</v>
      </c>
      <c r="F1166" t="str">
        <f>INDEX([1]Store_Code!$A$2:$A$10,MATCH(B1166,[1]Store_Code!$B$2:$B$10,0))</f>
        <v>Inverness</v>
      </c>
      <c r="G1166">
        <f>INDEX([1]Store_Size!$B$2:D$10,MATCH(F1166,[1]Store_Size!$A$2:$A$10,0),MATCH(C1166,[1]Store_Size!$B$1:$D$1,0))</f>
        <v>22</v>
      </c>
    </row>
    <row r="1167" spans="1:7" x14ac:dyDescent="0.35">
      <c r="A1167" s="1">
        <v>43841</v>
      </c>
      <c r="B1167" t="s">
        <v>17</v>
      </c>
      <c r="C1167" t="s">
        <v>10</v>
      </c>
      <c r="D1167" t="s">
        <v>7</v>
      </c>
      <c r="E1167">
        <v>12965</v>
      </c>
      <c r="F1167" t="str">
        <f>INDEX([1]Store_Code!$A$2:$A$10,MATCH(B1167,[1]Store_Code!$B$2:$B$10,0))</f>
        <v>Stirling</v>
      </c>
      <c r="G1167">
        <f>INDEX([1]Store_Size!$B$2:D$10,MATCH(F1167,[1]Store_Size!$A$2:$A$10,0),MATCH(C1167,[1]Store_Size!$B$1:$D$1,0))</f>
        <v>15.7</v>
      </c>
    </row>
    <row r="1168" spans="1:7" x14ac:dyDescent="0.35">
      <c r="A1168" s="1">
        <v>43836</v>
      </c>
      <c r="B1168" t="s">
        <v>17</v>
      </c>
      <c r="C1168" t="s">
        <v>6</v>
      </c>
      <c r="D1168" t="s">
        <v>7</v>
      </c>
      <c r="E1168">
        <v>12961</v>
      </c>
      <c r="F1168" t="str">
        <f>INDEX([1]Store_Code!$A$2:$A$10,MATCH(B1168,[1]Store_Code!$B$2:$B$10,0))</f>
        <v>Stirling</v>
      </c>
      <c r="G1168">
        <f>INDEX([1]Store_Size!$B$2:D$10,MATCH(F1168,[1]Store_Size!$A$2:$A$10,0),MATCH(C1168,[1]Store_Size!$B$1:$D$1,0))</f>
        <v>22</v>
      </c>
    </row>
    <row r="1169" spans="1:7" x14ac:dyDescent="0.35">
      <c r="A1169" s="1">
        <v>43887</v>
      </c>
      <c r="B1169" t="s">
        <v>14</v>
      </c>
      <c r="C1169" t="s">
        <v>10</v>
      </c>
      <c r="D1169" t="s">
        <v>9</v>
      </c>
      <c r="E1169">
        <v>12941</v>
      </c>
      <c r="F1169" t="str">
        <f>INDEX([1]Store_Code!$A$2:$A$10,MATCH(B1169,[1]Store_Code!$B$2:$B$10,0))</f>
        <v xml:space="preserve">Glasgow </v>
      </c>
      <c r="G1169">
        <v>26</v>
      </c>
    </row>
    <row r="1170" spans="1:7" x14ac:dyDescent="0.35">
      <c r="A1170" s="1">
        <v>43832</v>
      </c>
      <c r="B1170" t="s">
        <v>17</v>
      </c>
      <c r="C1170" t="s">
        <v>6</v>
      </c>
      <c r="D1170" t="s">
        <v>7</v>
      </c>
      <c r="E1170">
        <v>12917</v>
      </c>
      <c r="F1170" t="str">
        <f>INDEX([1]Store_Code!$A$2:$A$10,MATCH(B1170,[1]Store_Code!$B$2:$B$10,0))</f>
        <v>Stirling</v>
      </c>
      <c r="G1170">
        <v>22</v>
      </c>
    </row>
    <row r="1171" spans="1:7" x14ac:dyDescent="0.35">
      <c r="A1171" s="1">
        <v>43866</v>
      </c>
      <c r="B1171" t="s">
        <v>14</v>
      </c>
      <c r="C1171" t="s">
        <v>10</v>
      </c>
      <c r="D1171" t="s">
        <v>9</v>
      </c>
      <c r="E1171">
        <v>12913</v>
      </c>
      <c r="F1171" t="str">
        <f>INDEX([1]Store_Code!$A$2:$A$10,MATCH(B1171,[1]Store_Code!$B$2:$B$10,0))</f>
        <v xml:space="preserve">Glasgow </v>
      </c>
      <c r="G1171">
        <v>26</v>
      </c>
    </row>
    <row r="1172" spans="1:7" x14ac:dyDescent="0.35">
      <c r="A1172" s="1">
        <v>43921</v>
      </c>
      <c r="B1172" t="s">
        <v>14</v>
      </c>
      <c r="C1172" t="s">
        <v>10</v>
      </c>
      <c r="D1172" t="s">
        <v>9</v>
      </c>
      <c r="E1172">
        <v>12908</v>
      </c>
      <c r="F1172" t="str">
        <f>INDEX([1]Store_Code!$A$2:$A$10,MATCH(B1172,[1]Store_Code!$B$2:$B$10,0))</f>
        <v xml:space="preserve">Glasgow </v>
      </c>
      <c r="G1172">
        <v>26</v>
      </c>
    </row>
    <row r="1173" spans="1:7" x14ac:dyDescent="0.35">
      <c r="A1173" s="1">
        <v>43841</v>
      </c>
      <c r="B1173" t="s">
        <v>17</v>
      </c>
      <c r="C1173" t="s">
        <v>6</v>
      </c>
      <c r="D1173" t="s">
        <v>7</v>
      </c>
      <c r="E1173">
        <v>12872</v>
      </c>
      <c r="F1173" t="str">
        <f>INDEX([1]Store_Code!$A$2:$A$10,MATCH(B1173,[1]Store_Code!$B$2:$B$10,0))</f>
        <v>Stirling</v>
      </c>
      <c r="G1173">
        <f>INDEX([1]Store_Size!$B$2:D$10,MATCH(F1173,[1]Store_Size!$A$2:$A$10,0),MATCH(C1173,[1]Store_Size!$B$1:$D$1,0))</f>
        <v>22</v>
      </c>
    </row>
    <row r="1174" spans="1:7" x14ac:dyDescent="0.35">
      <c r="A1174" s="1">
        <v>43839</v>
      </c>
      <c r="B1174" t="s">
        <v>16</v>
      </c>
      <c r="C1174" t="s">
        <v>6</v>
      </c>
      <c r="D1174" t="s">
        <v>7</v>
      </c>
      <c r="E1174">
        <v>12864</v>
      </c>
      <c r="F1174" t="str">
        <f>INDEX([1]Store_Code!$A$2:$A$10,MATCH(B1174,[1]Store_Code!$B$2:$B$10,0))</f>
        <v>Inverness</v>
      </c>
      <c r="G1174">
        <f>INDEX([1]Store_Size!$B$2:D$10,MATCH(F1174,[1]Store_Size!$A$2:$A$10,0),MATCH(C1174,[1]Store_Size!$B$1:$D$1,0))</f>
        <v>22</v>
      </c>
    </row>
    <row r="1175" spans="1:7" x14ac:dyDescent="0.35">
      <c r="A1175" s="1">
        <v>43843</v>
      </c>
      <c r="B1175" t="s">
        <v>11</v>
      </c>
      <c r="C1175" t="s">
        <v>6</v>
      </c>
      <c r="D1175" t="s">
        <v>7</v>
      </c>
      <c r="E1175">
        <v>12862</v>
      </c>
      <c r="F1175" t="str">
        <f>INDEX([1]Store_Code!$A$2:$A$10,MATCH(B1175,[1]Store_Code!$B$2:$B$10,0))</f>
        <v>Aberdeen</v>
      </c>
      <c r="G1175">
        <f>INDEX([1]Store_Size!$B$2:D$10,MATCH(F1175,[1]Store_Size!$A$2:$A$10,0),MATCH(C1175,[1]Store_Size!$B$1:$D$1,0))</f>
        <v>24</v>
      </c>
    </row>
    <row r="1176" spans="1:7" x14ac:dyDescent="0.35">
      <c r="A1176" s="1">
        <v>43838</v>
      </c>
      <c r="B1176" t="s">
        <v>17</v>
      </c>
      <c r="C1176" t="s">
        <v>6</v>
      </c>
      <c r="D1176" t="s">
        <v>7</v>
      </c>
      <c r="E1176">
        <v>12861</v>
      </c>
      <c r="F1176" t="str">
        <f>INDEX([1]Store_Code!$A$2:$A$10,MATCH(B1176,[1]Store_Code!$B$2:$B$10,0))</f>
        <v>Stirling</v>
      </c>
      <c r="G1176">
        <f>INDEX([1]Store_Size!$B$2:D$10,MATCH(F1176,[1]Store_Size!$A$2:$A$10,0),MATCH(C1176,[1]Store_Size!$B$1:$D$1,0))</f>
        <v>22</v>
      </c>
    </row>
    <row r="1177" spans="1:7" x14ac:dyDescent="0.35">
      <c r="A1177" s="1">
        <v>43843</v>
      </c>
      <c r="B1177" t="s">
        <v>11</v>
      </c>
      <c r="C1177" t="s">
        <v>10</v>
      </c>
      <c r="D1177" t="s">
        <v>7</v>
      </c>
      <c r="E1177">
        <v>12832</v>
      </c>
      <c r="F1177" t="str">
        <f>INDEX([1]Store_Code!$A$2:$A$10,MATCH(B1177,[1]Store_Code!$B$2:$B$10,0))</f>
        <v>Aberdeen</v>
      </c>
      <c r="G1177">
        <f>INDEX([1]Store_Size!$B$2:D$10,MATCH(F1177,[1]Store_Size!$A$2:$A$10,0),MATCH(C1177,[1]Store_Size!$B$1:$D$1,0))</f>
        <v>16</v>
      </c>
    </row>
    <row r="1178" spans="1:7" x14ac:dyDescent="0.35">
      <c r="A1178" s="1">
        <v>43836</v>
      </c>
      <c r="B1178" t="s">
        <v>5</v>
      </c>
      <c r="C1178" t="s">
        <v>10</v>
      </c>
      <c r="D1178" t="s">
        <v>7</v>
      </c>
      <c r="E1178">
        <v>12815</v>
      </c>
      <c r="F1178" t="str">
        <f>INDEX([1]Store_Code!$A$2:$A$10,MATCH(B1178,[1]Store_Code!$B$2:$B$10,0))</f>
        <v>Perth</v>
      </c>
      <c r="G1178">
        <f>INDEX([1]Store_Size!$B$2:D$10,MATCH(F1178,[1]Store_Size!$A$2:$A$10,0),MATCH(C1178,[1]Store_Size!$B$1:$D$1,0))</f>
        <v>13</v>
      </c>
    </row>
    <row r="1179" spans="1:7" x14ac:dyDescent="0.35">
      <c r="A1179" s="1">
        <v>43843</v>
      </c>
      <c r="B1179" t="s">
        <v>17</v>
      </c>
      <c r="C1179" t="s">
        <v>6</v>
      </c>
      <c r="D1179" t="s">
        <v>7</v>
      </c>
      <c r="E1179">
        <v>12803</v>
      </c>
      <c r="F1179" t="str">
        <f>INDEX([1]Store_Code!$A$2:$A$10,MATCH(B1179,[1]Store_Code!$B$2:$B$10,0))</f>
        <v>Stirling</v>
      </c>
      <c r="G1179">
        <f>INDEX([1]Store_Size!$B$2:D$10,MATCH(F1179,[1]Store_Size!$A$2:$A$10,0),MATCH(C1179,[1]Store_Size!$B$1:$D$1,0))</f>
        <v>22</v>
      </c>
    </row>
    <row r="1180" spans="1:7" x14ac:dyDescent="0.35">
      <c r="A1180" s="1">
        <v>43832</v>
      </c>
      <c r="B1180" t="s">
        <v>5</v>
      </c>
      <c r="C1180" t="s">
        <v>10</v>
      </c>
      <c r="D1180" t="s">
        <v>7</v>
      </c>
      <c r="E1180">
        <v>12802</v>
      </c>
      <c r="F1180" t="str">
        <f>INDEX([1]Store_Code!$A$2:$A$10,MATCH(B1180,[1]Store_Code!$B$2:$B$10,0))</f>
        <v>Perth</v>
      </c>
      <c r="G1180">
        <v>13</v>
      </c>
    </row>
    <row r="1181" spans="1:7" x14ac:dyDescent="0.35">
      <c r="A1181" s="1">
        <v>43845</v>
      </c>
      <c r="B1181" t="s">
        <v>11</v>
      </c>
      <c r="C1181" t="s">
        <v>6</v>
      </c>
      <c r="D1181" t="s">
        <v>7</v>
      </c>
      <c r="E1181">
        <v>12799</v>
      </c>
      <c r="F1181" t="str">
        <f>INDEX([1]Store_Code!$A$2:$A$10,MATCH(B1181,[1]Store_Code!$B$2:$B$10,0))</f>
        <v>Aberdeen</v>
      </c>
      <c r="G1181">
        <f>INDEX([1]Store_Size!$B$2:D$10,MATCH(F1181,[1]Store_Size!$A$2:$A$10,0),MATCH(C1181,[1]Store_Size!$B$1:$D$1,0))</f>
        <v>24</v>
      </c>
    </row>
    <row r="1182" spans="1:7" x14ac:dyDescent="0.35">
      <c r="A1182" s="1">
        <v>43907</v>
      </c>
      <c r="B1182" t="s">
        <v>11</v>
      </c>
      <c r="C1182" t="s">
        <v>6</v>
      </c>
      <c r="D1182" t="s">
        <v>7</v>
      </c>
      <c r="E1182">
        <v>12784</v>
      </c>
      <c r="F1182" t="str">
        <f>INDEX([1]Store_Code!$A$2:$A$10,MATCH(B1182,[1]Store_Code!$B$2:$B$10,0))</f>
        <v>Aberdeen</v>
      </c>
      <c r="G1182">
        <f>INDEX([1]Store_Size!$B$2:D$10,MATCH(F1182,[1]Store_Size!$A$2:$A$10,0),MATCH(C1182,[1]Store_Size!$B$1:$D$1,0))</f>
        <v>24</v>
      </c>
    </row>
    <row r="1183" spans="1:7" x14ac:dyDescent="0.35">
      <c r="A1183" s="1">
        <v>43845</v>
      </c>
      <c r="B1183" t="s">
        <v>17</v>
      </c>
      <c r="C1183" t="s">
        <v>6</v>
      </c>
      <c r="D1183" t="s">
        <v>7</v>
      </c>
      <c r="E1183">
        <v>12741</v>
      </c>
      <c r="F1183" t="str">
        <f>INDEX([1]Store_Code!$A$2:$A$10,MATCH(B1183,[1]Store_Code!$B$2:$B$10,0))</f>
        <v>Stirling</v>
      </c>
      <c r="G1183">
        <f>INDEX([1]Store_Size!$B$2:D$10,MATCH(F1183,[1]Store_Size!$A$2:$A$10,0),MATCH(C1183,[1]Store_Size!$B$1:$D$1,0))</f>
        <v>22</v>
      </c>
    </row>
    <row r="1184" spans="1:7" x14ac:dyDescent="0.35">
      <c r="A1184" s="1">
        <v>43834</v>
      </c>
      <c r="B1184" t="s">
        <v>17</v>
      </c>
      <c r="C1184" t="s">
        <v>6</v>
      </c>
      <c r="D1184" t="s">
        <v>7</v>
      </c>
      <c r="E1184">
        <v>12724</v>
      </c>
      <c r="F1184" t="str">
        <f>INDEX([1]Store_Code!$A$2:$A$10,MATCH(B1184,[1]Store_Code!$B$2:$B$10,0))</f>
        <v>Stirling</v>
      </c>
      <c r="G1184">
        <f>INDEX([1]Store_Size!$B$2:D$10,MATCH(F1184,[1]Store_Size!$A$2:$A$10,0),MATCH(C1184,[1]Store_Size!$B$1:$D$1,0))</f>
        <v>22</v>
      </c>
    </row>
    <row r="1185" spans="1:7" x14ac:dyDescent="0.35">
      <c r="A1185" s="1">
        <v>43912</v>
      </c>
      <c r="B1185" t="s">
        <v>14</v>
      </c>
      <c r="C1185" t="s">
        <v>10</v>
      </c>
      <c r="D1185" t="s">
        <v>9</v>
      </c>
      <c r="E1185">
        <v>12680</v>
      </c>
      <c r="F1185" t="str">
        <f>INDEX([1]Store_Code!$A$2:$A$10,MATCH(B1185,[1]Store_Code!$B$2:$B$10,0))</f>
        <v xml:space="preserve">Glasgow </v>
      </c>
      <c r="G1185">
        <v>26</v>
      </c>
    </row>
    <row r="1186" spans="1:7" x14ac:dyDescent="0.35">
      <c r="A1186" s="1">
        <v>43837</v>
      </c>
      <c r="B1186" t="s">
        <v>17</v>
      </c>
      <c r="C1186" t="s">
        <v>6</v>
      </c>
      <c r="D1186" t="s">
        <v>7</v>
      </c>
      <c r="E1186">
        <v>12673</v>
      </c>
      <c r="F1186" t="str">
        <f>INDEX([1]Store_Code!$A$2:$A$10,MATCH(B1186,[1]Store_Code!$B$2:$B$10,0))</f>
        <v>Stirling</v>
      </c>
      <c r="G1186">
        <f>INDEX([1]Store_Size!$B$2:D$10,MATCH(F1186,[1]Store_Size!$A$2:$A$10,0),MATCH(C1186,[1]Store_Size!$B$1:$D$1,0))</f>
        <v>22</v>
      </c>
    </row>
    <row r="1187" spans="1:7" x14ac:dyDescent="0.35">
      <c r="A1187" s="1">
        <v>43916</v>
      </c>
      <c r="B1187" t="s">
        <v>11</v>
      </c>
      <c r="C1187" t="s">
        <v>6</v>
      </c>
      <c r="D1187" t="s">
        <v>7</v>
      </c>
      <c r="E1187">
        <v>12657</v>
      </c>
      <c r="F1187" t="str">
        <f>INDEX([1]Store_Code!$A$2:$A$10,MATCH(B1187,[1]Store_Code!$B$2:$B$10,0))</f>
        <v>Aberdeen</v>
      </c>
      <c r="G1187">
        <f>INDEX([1]Store_Size!$B$2:D$10,MATCH(F1187,[1]Store_Size!$A$2:$A$10,0),MATCH(C1187,[1]Store_Size!$B$1:$D$1,0))</f>
        <v>24</v>
      </c>
    </row>
    <row r="1188" spans="1:7" x14ac:dyDescent="0.35">
      <c r="A1188" s="1">
        <v>43861</v>
      </c>
      <c r="B1188" t="s">
        <v>14</v>
      </c>
      <c r="C1188" t="s">
        <v>10</v>
      </c>
      <c r="D1188" t="s">
        <v>9</v>
      </c>
      <c r="E1188">
        <v>12656</v>
      </c>
      <c r="F1188" t="str">
        <f>INDEX([1]Store_Code!$A$2:$A$10,MATCH(B1188,[1]Store_Code!$B$2:$B$10,0))</f>
        <v xml:space="preserve">Glasgow </v>
      </c>
      <c r="G1188">
        <v>26</v>
      </c>
    </row>
    <row r="1189" spans="1:7" x14ac:dyDescent="0.35">
      <c r="A1189" s="1">
        <v>43891</v>
      </c>
      <c r="B1189" t="s">
        <v>14</v>
      </c>
      <c r="C1189" t="s">
        <v>10</v>
      </c>
      <c r="D1189" t="s">
        <v>9</v>
      </c>
      <c r="E1189">
        <v>12654</v>
      </c>
      <c r="F1189" t="str">
        <f>INDEX([1]Store_Code!$A$2:$A$10,MATCH(B1189,[1]Store_Code!$B$2:$B$10,0))</f>
        <v xml:space="preserve">Glasgow </v>
      </c>
      <c r="G1189">
        <v>26</v>
      </c>
    </row>
    <row r="1190" spans="1:7" x14ac:dyDescent="0.35">
      <c r="A1190" s="1">
        <v>43883</v>
      </c>
      <c r="B1190" t="s">
        <v>11</v>
      </c>
      <c r="C1190" t="s">
        <v>6</v>
      </c>
      <c r="D1190" t="s">
        <v>9</v>
      </c>
      <c r="E1190">
        <v>12644</v>
      </c>
      <c r="F1190" t="str">
        <f>INDEX([1]Store_Code!$A$2:$A$10,MATCH(B1190,[1]Store_Code!$B$2:$B$10,0))</f>
        <v>Aberdeen</v>
      </c>
      <c r="G1190">
        <f>INDEX([1]Store_Size!$B$2:D$10,MATCH(F1190,[1]Store_Size!$A$2:$A$10,0),MATCH(C1190,[1]Store_Size!$B$1:$D$1,0))</f>
        <v>24</v>
      </c>
    </row>
    <row r="1191" spans="1:7" x14ac:dyDescent="0.35">
      <c r="A1191" s="1">
        <v>43840</v>
      </c>
      <c r="B1191" t="s">
        <v>17</v>
      </c>
      <c r="C1191" t="s">
        <v>6</v>
      </c>
      <c r="D1191" t="s">
        <v>7</v>
      </c>
      <c r="E1191">
        <v>12643</v>
      </c>
      <c r="F1191" t="str">
        <f>INDEX([1]Store_Code!$A$2:$A$10,MATCH(B1191,[1]Store_Code!$B$2:$B$10,0))</f>
        <v>Stirling</v>
      </c>
      <c r="G1191">
        <f>INDEX([1]Store_Size!$B$2:D$10,MATCH(F1191,[1]Store_Size!$A$2:$A$10,0),MATCH(C1191,[1]Store_Size!$B$1:$D$1,0))</f>
        <v>22</v>
      </c>
    </row>
    <row r="1192" spans="1:7" x14ac:dyDescent="0.35">
      <c r="A1192" s="1">
        <v>43892</v>
      </c>
      <c r="B1192" t="s">
        <v>14</v>
      </c>
      <c r="C1192" t="s">
        <v>10</v>
      </c>
      <c r="D1192" t="s">
        <v>9</v>
      </c>
      <c r="E1192">
        <v>12635</v>
      </c>
      <c r="F1192" t="str">
        <f>INDEX([1]Store_Code!$A$2:$A$10,MATCH(B1192,[1]Store_Code!$B$2:$B$10,0))</f>
        <v xml:space="preserve">Glasgow </v>
      </c>
      <c r="G1192">
        <v>26</v>
      </c>
    </row>
    <row r="1193" spans="1:7" x14ac:dyDescent="0.35">
      <c r="A1193" s="1">
        <v>43912</v>
      </c>
      <c r="B1193" t="s">
        <v>18</v>
      </c>
      <c r="C1193" t="s">
        <v>6</v>
      </c>
      <c r="D1193" t="s">
        <v>9</v>
      </c>
      <c r="E1193">
        <v>12614</v>
      </c>
      <c r="F1193" t="str">
        <f>INDEX([1]Store_Code!$A$2:$A$10,MATCH(B1193,[1]Store_Code!$B$2:$B$10,0))</f>
        <v>Edinburgh</v>
      </c>
      <c r="G1193">
        <f>INDEX([1]Store_Size!$B$2:D$10,MATCH(F1193,[1]Store_Size!$A$2:$A$10,0),MATCH(C1193,[1]Store_Size!$B$1:$D$1,0))</f>
        <v>29</v>
      </c>
    </row>
    <row r="1194" spans="1:7" x14ac:dyDescent="0.35">
      <c r="A1194" s="1">
        <v>43834</v>
      </c>
      <c r="B1194" t="s">
        <v>5</v>
      </c>
      <c r="C1194" t="s">
        <v>10</v>
      </c>
      <c r="D1194" t="s">
        <v>7</v>
      </c>
      <c r="E1194">
        <v>12611</v>
      </c>
      <c r="F1194" t="str">
        <f>INDEX([1]Store_Code!$A$2:$A$10,MATCH(B1194,[1]Store_Code!$B$2:$B$10,0))</f>
        <v>Perth</v>
      </c>
      <c r="G1194">
        <f>INDEX([1]Store_Size!$B$2:D$10,MATCH(F1194,[1]Store_Size!$A$2:$A$10,0),MATCH(C1194,[1]Store_Size!$B$1:$D$1,0))</f>
        <v>13</v>
      </c>
    </row>
    <row r="1195" spans="1:7" x14ac:dyDescent="0.35">
      <c r="A1195" s="1">
        <v>43885</v>
      </c>
      <c r="B1195" t="s">
        <v>11</v>
      </c>
      <c r="C1195" t="s">
        <v>6</v>
      </c>
      <c r="D1195" t="s">
        <v>9</v>
      </c>
      <c r="E1195">
        <v>12611</v>
      </c>
      <c r="F1195" t="str">
        <f>INDEX([1]Store_Code!$A$2:$A$10,MATCH(B1195,[1]Store_Code!$B$2:$B$10,0))</f>
        <v>Aberdeen</v>
      </c>
      <c r="G1195">
        <f>INDEX([1]Store_Size!$B$2:D$10,MATCH(F1195,[1]Store_Size!$A$2:$A$10,0),MATCH(C1195,[1]Store_Size!$B$1:$D$1,0))</f>
        <v>24</v>
      </c>
    </row>
    <row r="1196" spans="1:7" x14ac:dyDescent="0.35">
      <c r="A1196" s="1">
        <v>43891</v>
      </c>
      <c r="B1196" t="s">
        <v>11</v>
      </c>
      <c r="C1196" t="s">
        <v>6</v>
      </c>
      <c r="D1196" t="s">
        <v>9</v>
      </c>
      <c r="E1196">
        <v>12611</v>
      </c>
      <c r="F1196" t="str">
        <f>INDEX([1]Store_Code!$A$2:$A$10,MATCH(B1196,[1]Store_Code!$B$2:$B$10,0))</f>
        <v>Aberdeen</v>
      </c>
      <c r="G1196">
        <f>INDEX([1]Store_Size!$B$2:D$10,MATCH(F1196,[1]Store_Size!$A$2:$A$10,0),MATCH(C1196,[1]Store_Size!$B$1:$D$1,0))</f>
        <v>24</v>
      </c>
    </row>
    <row r="1197" spans="1:7" x14ac:dyDescent="0.35">
      <c r="A1197" s="1">
        <v>43883</v>
      </c>
      <c r="B1197" t="s">
        <v>13</v>
      </c>
      <c r="C1197" t="s">
        <v>6</v>
      </c>
      <c r="D1197" t="s">
        <v>9</v>
      </c>
      <c r="E1197">
        <v>12541</v>
      </c>
      <c r="F1197" t="str">
        <f>INDEX([1]Store_Code!$A$2:$A$10,MATCH(B1197,[1]Store_Code!$B$2:$B$10,0))</f>
        <v>Dundee</v>
      </c>
      <c r="G1197">
        <f>INDEX([1]Store_Size!$B$2:D$10,MATCH(F1197,[1]Store_Size!$A$2:$A$10,0),MATCH(C1197,[1]Store_Size!$B$1:$D$1,0))</f>
        <v>23</v>
      </c>
    </row>
    <row r="1198" spans="1:7" x14ac:dyDescent="0.35">
      <c r="A1198" s="1">
        <v>43839</v>
      </c>
      <c r="B1198" t="s">
        <v>17</v>
      </c>
      <c r="C1198" t="s">
        <v>6</v>
      </c>
      <c r="D1198" t="s">
        <v>7</v>
      </c>
      <c r="E1198">
        <v>12540</v>
      </c>
      <c r="F1198" t="str">
        <f>INDEX([1]Store_Code!$A$2:$A$10,MATCH(B1198,[1]Store_Code!$B$2:$B$10,0))</f>
        <v>Stirling</v>
      </c>
      <c r="G1198">
        <f>INDEX([1]Store_Size!$B$2:D$10,MATCH(F1198,[1]Store_Size!$A$2:$A$10,0),MATCH(C1198,[1]Store_Size!$B$1:$D$1,0))</f>
        <v>22</v>
      </c>
    </row>
    <row r="1199" spans="1:7" x14ac:dyDescent="0.35">
      <c r="A1199" s="1">
        <v>43850</v>
      </c>
      <c r="B1199" t="s">
        <v>13</v>
      </c>
      <c r="C1199" t="s">
        <v>6</v>
      </c>
      <c r="D1199" t="s">
        <v>9</v>
      </c>
      <c r="E1199">
        <v>12535</v>
      </c>
      <c r="F1199" t="str">
        <f>INDEX([1]Store_Code!$A$2:$A$10,MATCH(B1199,[1]Store_Code!$B$2:$B$10,0))</f>
        <v>Dundee</v>
      </c>
      <c r="G1199">
        <f>INDEX([1]Store_Size!$B$2:D$10,MATCH(F1199,[1]Store_Size!$A$2:$A$10,0),MATCH(C1199,[1]Store_Size!$B$1:$D$1,0))</f>
        <v>23</v>
      </c>
    </row>
    <row r="1200" spans="1:7" x14ac:dyDescent="0.35">
      <c r="A1200" s="1">
        <v>43885</v>
      </c>
      <c r="B1200" t="s">
        <v>13</v>
      </c>
      <c r="C1200" t="s">
        <v>6</v>
      </c>
      <c r="D1200" t="s">
        <v>9</v>
      </c>
      <c r="E1200">
        <v>12508</v>
      </c>
      <c r="F1200" t="str">
        <f>INDEX([1]Store_Code!$A$2:$A$10,MATCH(B1200,[1]Store_Code!$B$2:$B$10,0))</f>
        <v>Dundee</v>
      </c>
      <c r="G1200">
        <f>INDEX([1]Store_Size!$B$2:D$10,MATCH(F1200,[1]Store_Size!$A$2:$A$10,0),MATCH(C1200,[1]Store_Size!$B$1:$D$1,0))</f>
        <v>23</v>
      </c>
    </row>
    <row r="1201" spans="1:7" x14ac:dyDescent="0.35">
      <c r="A1201" s="1">
        <v>43891</v>
      </c>
      <c r="B1201" t="s">
        <v>13</v>
      </c>
      <c r="C1201" t="s">
        <v>6</v>
      </c>
      <c r="D1201" t="s">
        <v>9</v>
      </c>
      <c r="E1201">
        <v>12508</v>
      </c>
      <c r="F1201" t="str">
        <f>INDEX([1]Store_Code!$A$2:$A$10,MATCH(B1201,[1]Store_Code!$B$2:$B$10,0))</f>
        <v>Dundee</v>
      </c>
      <c r="G1201">
        <f>INDEX([1]Store_Size!$B$2:D$10,MATCH(F1201,[1]Store_Size!$A$2:$A$10,0),MATCH(C1201,[1]Store_Size!$B$1:$D$1,0))</f>
        <v>23</v>
      </c>
    </row>
    <row r="1202" spans="1:7" x14ac:dyDescent="0.35">
      <c r="A1202" s="1">
        <v>43908</v>
      </c>
      <c r="B1202" t="s">
        <v>14</v>
      </c>
      <c r="C1202" t="s">
        <v>10</v>
      </c>
      <c r="D1202" t="s">
        <v>9</v>
      </c>
      <c r="E1202">
        <v>12492</v>
      </c>
      <c r="F1202" t="str">
        <f>INDEX([1]Store_Code!$A$2:$A$10,MATCH(B1202,[1]Store_Code!$B$2:$B$10,0))</f>
        <v xml:space="preserve">Glasgow </v>
      </c>
      <c r="G1202">
        <v>26</v>
      </c>
    </row>
    <row r="1203" spans="1:7" x14ac:dyDescent="0.35">
      <c r="A1203" s="1">
        <v>43841</v>
      </c>
      <c r="B1203" t="s">
        <v>5</v>
      </c>
      <c r="C1203" t="s">
        <v>10</v>
      </c>
      <c r="D1203" t="s">
        <v>7</v>
      </c>
      <c r="E1203">
        <v>12491</v>
      </c>
      <c r="F1203" t="str">
        <f>INDEX([1]Store_Code!$A$2:$A$10,MATCH(B1203,[1]Store_Code!$B$2:$B$10,0))</f>
        <v>Perth</v>
      </c>
      <c r="G1203">
        <f>INDEX([1]Store_Size!$B$2:D$10,MATCH(F1203,[1]Store_Size!$A$2:$A$10,0),MATCH(C1203,[1]Store_Size!$B$1:$D$1,0))</f>
        <v>13</v>
      </c>
    </row>
    <row r="1204" spans="1:7" x14ac:dyDescent="0.35">
      <c r="A1204" s="1">
        <v>43880</v>
      </c>
      <c r="B1204" t="s">
        <v>13</v>
      </c>
      <c r="C1204" t="s">
        <v>6</v>
      </c>
      <c r="D1204" t="s">
        <v>9</v>
      </c>
      <c r="E1204">
        <v>12490</v>
      </c>
      <c r="F1204" t="str">
        <f>INDEX([1]Store_Code!$A$2:$A$10,MATCH(B1204,[1]Store_Code!$B$2:$B$10,0))</f>
        <v>Dundee</v>
      </c>
      <c r="G1204">
        <f>INDEX([1]Store_Size!$B$2:D$10,MATCH(F1204,[1]Store_Size!$A$2:$A$10,0),MATCH(C1204,[1]Store_Size!$B$1:$D$1,0))</f>
        <v>23</v>
      </c>
    </row>
    <row r="1205" spans="1:7" x14ac:dyDescent="0.35">
      <c r="A1205" s="1">
        <v>43856</v>
      </c>
      <c r="B1205" t="s">
        <v>13</v>
      </c>
      <c r="C1205" t="s">
        <v>6</v>
      </c>
      <c r="D1205" t="s">
        <v>9</v>
      </c>
      <c r="E1205">
        <v>12483</v>
      </c>
      <c r="F1205" t="str">
        <f>INDEX([1]Store_Code!$A$2:$A$10,MATCH(B1205,[1]Store_Code!$B$2:$B$10,0))</f>
        <v>Dundee</v>
      </c>
      <c r="G1205">
        <f>INDEX([1]Store_Size!$B$2:D$10,MATCH(F1205,[1]Store_Size!$A$2:$A$10,0),MATCH(C1205,[1]Store_Size!$B$1:$D$1,0))</f>
        <v>23</v>
      </c>
    </row>
    <row r="1206" spans="1:7" x14ac:dyDescent="0.35">
      <c r="A1206" s="1">
        <v>43918</v>
      </c>
      <c r="B1206" t="s">
        <v>14</v>
      </c>
      <c r="C1206" t="s">
        <v>10</v>
      </c>
      <c r="D1206" t="s">
        <v>9</v>
      </c>
      <c r="E1206">
        <v>12440</v>
      </c>
      <c r="F1206" t="str">
        <f>INDEX([1]Store_Code!$A$2:$A$10,MATCH(B1206,[1]Store_Code!$B$2:$B$10,0))</f>
        <v xml:space="preserve">Glasgow </v>
      </c>
      <c r="G1206">
        <v>26</v>
      </c>
    </row>
    <row r="1207" spans="1:7" x14ac:dyDescent="0.35">
      <c r="A1207" s="1">
        <v>43862</v>
      </c>
      <c r="B1207" t="s">
        <v>13</v>
      </c>
      <c r="C1207" t="s">
        <v>6</v>
      </c>
      <c r="D1207" t="s">
        <v>9</v>
      </c>
      <c r="E1207">
        <v>12431</v>
      </c>
      <c r="F1207" t="str">
        <f>INDEX([1]Store_Code!$A$2:$A$10,MATCH(B1207,[1]Store_Code!$B$2:$B$10,0))</f>
        <v>Dundee</v>
      </c>
      <c r="G1207">
        <f>INDEX([1]Store_Size!$B$2:D$10,MATCH(F1207,[1]Store_Size!$A$2:$A$10,0),MATCH(C1207,[1]Store_Size!$B$1:$D$1,0))</f>
        <v>23</v>
      </c>
    </row>
    <row r="1208" spans="1:7" x14ac:dyDescent="0.35">
      <c r="A1208" s="1">
        <v>43901</v>
      </c>
      <c r="B1208" t="s">
        <v>14</v>
      </c>
      <c r="C1208" t="s">
        <v>10</v>
      </c>
      <c r="D1208" t="s">
        <v>9</v>
      </c>
      <c r="E1208">
        <v>12428</v>
      </c>
      <c r="F1208" t="str">
        <f>INDEX([1]Store_Code!$A$2:$A$10,MATCH(B1208,[1]Store_Code!$B$2:$B$10,0))</f>
        <v xml:space="preserve">Glasgow </v>
      </c>
      <c r="G1208">
        <v>26</v>
      </c>
    </row>
    <row r="1209" spans="1:7" x14ac:dyDescent="0.35">
      <c r="A1209" s="1">
        <v>43911</v>
      </c>
      <c r="B1209" t="s">
        <v>14</v>
      </c>
      <c r="C1209" t="s">
        <v>10</v>
      </c>
      <c r="D1209" t="s">
        <v>9</v>
      </c>
      <c r="E1209">
        <v>12416</v>
      </c>
      <c r="F1209" t="str">
        <f>INDEX([1]Store_Code!$A$2:$A$10,MATCH(B1209,[1]Store_Code!$B$2:$B$10,0))</f>
        <v xml:space="preserve">Glasgow </v>
      </c>
      <c r="G1209">
        <v>26</v>
      </c>
    </row>
    <row r="1210" spans="1:7" x14ac:dyDescent="0.35">
      <c r="A1210" s="1">
        <v>43852</v>
      </c>
      <c r="B1210" t="s">
        <v>14</v>
      </c>
      <c r="C1210" t="s">
        <v>10</v>
      </c>
      <c r="D1210" t="s">
        <v>9</v>
      </c>
      <c r="E1210">
        <v>12415</v>
      </c>
      <c r="F1210" t="str">
        <f>INDEX([1]Store_Code!$A$2:$A$10,MATCH(B1210,[1]Store_Code!$B$2:$B$10,0))</f>
        <v xml:space="preserve">Glasgow </v>
      </c>
      <c r="G1210">
        <v>26</v>
      </c>
    </row>
    <row r="1211" spans="1:7" x14ac:dyDescent="0.35">
      <c r="A1211" s="1">
        <v>43869</v>
      </c>
      <c r="B1211" t="s">
        <v>13</v>
      </c>
      <c r="C1211" t="s">
        <v>6</v>
      </c>
      <c r="D1211" t="s">
        <v>9</v>
      </c>
      <c r="E1211">
        <v>12405</v>
      </c>
      <c r="F1211" t="str">
        <f>INDEX([1]Store_Code!$A$2:$A$10,MATCH(B1211,[1]Store_Code!$B$2:$B$10,0))</f>
        <v>Dundee</v>
      </c>
      <c r="G1211">
        <f>INDEX([1]Store_Size!$B$2:D$10,MATCH(F1211,[1]Store_Size!$A$2:$A$10,0),MATCH(C1211,[1]Store_Size!$B$1:$D$1,0))</f>
        <v>23</v>
      </c>
    </row>
    <row r="1212" spans="1:7" x14ac:dyDescent="0.35">
      <c r="A1212" s="1">
        <v>43897</v>
      </c>
      <c r="B1212" t="s">
        <v>16</v>
      </c>
      <c r="C1212" t="s">
        <v>6</v>
      </c>
      <c r="D1212" t="s">
        <v>9</v>
      </c>
      <c r="E1212">
        <v>12404</v>
      </c>
      <c r="F1212" t="str">
        <f>INDEX([1]Store_Code!$A$2:$A$10,MATCH(B1212,[1]Store_Code!$B$2:$B$10,0))</f>
        <v>Inverness</v>
      </c>
      <c r="G1212">
        <f>INDEX([1]Store_Size!$B$2:D$10,MATCH(F1212,[1]Store_Size!$A$2:$A$10,0),MATCH(C1212,[1]Store_Size!$B$1:$D$1,0))</f>
        <v>22</v>
      </c>
    </row>
    <row r="1213" spans="1:7" x14ac:dyDescent="0.35">
      <c r="A1213" s="1">
        <v>43842</v>
      </c>
      <c r="B1213" t="s">
        <v>16</v>
      </c>
      <c r="C1213" t="s">
        <v>10</v>
      </c>
      <c r="D1213" t="s">
        <v>7</v>
      </c>
      <c r="E1213">
        <v>12401</v>
      </c>
      <c r="F1213" t="str">
        <f>INDEX([1]Store_Code!$A$2:$A$10,MATCH(B1213,[1]Store_Code!$B$2:$B$10,0))</f>
        <v>Inverness</v>
      </c>
      <c r="G1213">
        <f>INDEX([1]Store_Size!$B$2:D$10,MATCH(F1213,[1]Store_Size!$A$2:$A$10,0),MATCH(C1213,[1]Store_Size!$B$1:$D$1,0))</f>
        <v>20</v>
      </c>
    </row>
    <row r="1214" spans="1:7" x14ac:dyDescent="0.35">
      <c r="A1214" s="1">
        <v>43843</v>
      </c>
      <c r="B1214" t="s">
        <v>17</v>
      </c>
      <c r="C1214" t="s">
        <v>10</v>
      </c>
      <c r="D1214" t="s">
        <v>7</v>
      </c>
      <c r="E1214">
        <v>12375</v>
      </c>
      <c r="F1214" t="str">
        <f>INDEX([1]Store_Code!$A$2:$A$10,MATCH(B1214,[1]Store_Code!$B$2:$B$10,0))</f>
        <v>Stirling</v>
      </c>
      <c r="G1214">
        <f>INDEX([1]Store_Size!$B$2:D$10,MATCH(F1214,[1]Store_Size!$A$2:$A$10,0),MATCH(C1214,[1]Store_Size!$B$1:$D$1,0))</f>
        <v>15.7</v>
      </c>
    </row>
    <row r="1215" spans="1:7" x14ac:dyDescent="0.35">
      <c r="A1215" s="1">
        <v>43851</v>
      </c>
      <c r="B1215" t="s">
        <v>13</v>
      </c>
      <c r="C1215" t="s">
        <v>6</v>
      </c>
      <c r="D1215" t="s">
        <v>9</v>
      </c>
      <c r="E1215">
        <v>12365</v>
      </c>
      <c r="F1215" t="str">
        <f>INDEX([1]Store_Code!$A$2:$A$10,MATCH(B1215,[1]Store_Code!$B$2:$B$10,0))</f>
        <v>Dundee</v>
      </c>
      <c r="G1215">
        <f>INDEX([1]Store_Size!$B$2:D$10,MATCH(F1215,[1]Store_Size!$A$2:$A$10,0),MATCH(C1215,[1]Store_Size!$B$1:$D$1,0))</f>
        <v>23</v>
      </c>
    </row>
    <row r="1216" spans="1:7" x14ac:dyDescent="0.35">
      <c r="A1216" s="1">
        <v>43895</v>
      </c>
      <c r="B1216" t="s">
        <v>16</v>
      </c>
      <c r="C1216" t="s">
        <v>6</v>
      </c>
      <c r="D1216" t="s">
        <v>9</v>
      </c>
      <c r="E1216">
        <v>12362</v>
      </c>
      <c r="F1216" t="str">
        <f>INDEX([1]Store_Code!$A$2:$A$10,MATCH(B1216,[1]Store_Code!$B$2:$B$10,0))</f>
        <v>Inverness</v>
      </c>
      <c r="G1216">
        <f>INDEX([1]Store_Size!$B$2:D$10,MATCH(F1216,[1]Store_Size!$A$2:$A$10,0),MATCH(C1216,[1]Store_Size!$B$1:$D$1,0))</f>
        <v>22</v>
      </c>
    </row>
    <row r="1217" spans="1:7" x14ac:dyDescent="0.35">
      <c r="A1217" s="1">
        <v>43838</v>
      </c>
      <c r="B1217" t="s">
        <v>16</v>
      </c>
      <c r="C1217" t="s">
        <v>10</v>
      </c>
      <c r="D1217" t="s">
        <v>7</v>
      </c>
      <c r="E1217">
        <v>12358</v>
      </c>
      <c r="F1217" t="str">
        <f>INDEX([1]Store_Code!$A$2:$A$10,MATCH(B1217,[1]Store_Code!$B$2:$B$10,0))</f>
        <v>Inverness</v>
      </c>
      <c r="G1217">
        <f>INDEX([1]Store_Size!$B$2:D$10,MATCH(F1217,[1]Store_Size!$A$2:$A$10,0),MATCH(C1217,[1]Store_Size!$B$1:$D$1,0))</f>
        <v>20</v>
      </c>
    </row>
    <row r="1218" spans="1:7" x14ac:dyDescent="0.35">
      <c r="A1218" s="1">
        <v>43872</v>
      </c>
      <c r="B1218" t="s">
        <v>13</v>
      </c>
      <c r="C1218" t="s">
        <v>6</v>
      </c>
      <c r="D1218" t="s">
        <v>9</v>
      </c>
      <c r="E1218">
        <v>12309</v>
      </c>
      <c r="F1218" t="str">
        <f>INDEX([1]Store_Code!$A$2:$A$10,MATCH(B1218,[1]Store_Code!$B$2:$B$10,0))</f>
        <v>Dundee</v>
      </c>
      <c r="G1218">
        <f>INDEX([1]Store_Size!$B$2:D$10,MATCH(F1218,[1]Store_Size!$A$2:$A$10,0),MATCH(C1218,[1]Store_Size!$B$1:$D$1,0))</f>
        <v>23</v>
      </c>
    </row>
    <row r="1219" spans="1:7" x14ac:dyDescent="0.35">
      <c r="A1219" s="1">
        <v>43847</v>
      </c>
      <c r="B1219" t="s">
        <v>14</v>
      </c>
      <c r="C1219" t="s">
        <v>10</v>
      </c>
      <c r="D1219" t="s">
        <v>9</v>
      </c>
      <c r="E1219">
        <v>12302</v>
      </c>
      <c r="F1219" t="str">
        <f>INDEX([1]Store_Code!$A$2:$A$10,MATCH(B1219,[1]Store_Code!$B$2:$B$10,0))</f>
        <v xml:space="preserve">Glasgow </v>
      </c>
      <c r="G1219">
        <v>26</v>
      </c>
    </row>
    <row r="1220" spans="1:7" x14ac:dyDescent="0.35">
      <c r="A1220" s="1">
        <v>43853</v>
      </c>
      <c r="B1220" t="s">
        <v>13</v>
      </c>
      <c r="C1220" t="s">
        <v>6</v>
      </c>
      <c r="D1220" t="s">
        <v>9</v>
      </c>
      <c r="E1220">
        <v>12292</v>
      </c>
      <c r="F1220" t="str">
        <f>INDEX([1]Store_Code!$A$2:$A$10,MATCH(B1220,[1]Store_Code!$B$2:$B$10,0))</f>
        <v>Dundee</v>
      </c>
      <c r="G1220">
        <f>INDEX([1]Store_Size!$B$2:D$10,MATCH(F1220,[1]Store_Size!$A$2:$A$10,0),MATCH(C1220,[1]Store_Size!$B$1:$D$1,0))</f>
        <v>23</v>
      </c>
    </row>
    <row r="1221" spans="1:7" x14ac:dyDescent="0.35">
      <c r="A1221" s="1">
        <v>43903</v>
      </c>
      <c r="B1221" t="s">
        <v>14</v>
      </c>
      <c r="C1221" t="s">
        <v>10</v>
      </c>
      <c r="D1221" t="s">
        <v>9</v>
      </c>
      <c r="E1221">
        <v>12292</v>
      </c>
      <c r="F1221" t="str">
        <f>INDEX([1]Store_Code!$A$2:$A$10,MATCH(B1221,[1]Store_Code!$B$2:$B$10,0))</f>
        <v xml:space="preserve">Glasgow </v>
      </c>
      <c r="G1221">
        <v>26</v>
      </c>
    </row>
    <row r="1222" spans="1:7" x14ac:dyDescent="0.35">
      <c r="A1222" s="1">
        <v>43882</v>
      </c>
      <c r="B1222" t="s">
        <v>14</v>
      </c>
      <c r="C1222" t="s">
        <v>10</v>
      </c>
      <c r="D1222" t="s">
        <v>9</v>
      </c>
      <c r="E1222">
        <v>12280</v>
      </c>
      <c r="F1222" t="str">
        <f>INDEX([1]Store_Code!$A$2:$A$10,MATCH(B1222,[1]Store_Code!$B$2:$B$10,0))</f>
        <v xml:space="preserve">Glasgow </v>
      </c>
      <c r="G1222">
        <v>26</v>
      </c>
    </row>
    <row r="1223" spans="1:7" x14ac:dyDescent="0.35">
      <c r="A1223" s="1">
        <v>43884</v>
      </c>
      <c r="B1223" t="s">
        <v>11</v>
      </c>
      <c r="C1223" t="s">
        <v>6</v>
      </c>
      <c r="D1223" t="s">
        <v>9</v>
      </c>
      <c r="E1223">
        <v>12271</v>
      </c>
      <c r="F1223" t="str">
        <f>INDEX([1]Store_Code!$A$2:$A$10,MATCH(B1223,[1]Store_Code!$B$2:$B$10,0))</f>
        <v>Aberdeen</v>
      </c>
      <c r="G1223">
        <f>INDEX([1]Store_Size!$B$2:D$10,MATCH(F1223,[1]Store_Size!$A$2:$A$10,0),MATCH(C1223,[1]Store_Size!$B$1:$D$1,0))</f>
        <v>24</v>
      </c>
    </row>
    <row r="1224" spans="1:7" x14ac:dyDescent="0.35">
      <c r="A1224" s="1">
        <v>43886</v>
      </c>
      <c r="B1224" t="s">
        <v>14</v>
      </c>
      <c r="C1224" t="s">
        <v>10</v>
      </c>
      <c r="D1224" t="s">
        <v>9</v>
      </c>
      <c r="E1224">
        <v>12256</v>
      </c>
      <c r="F1224" t="str">
        <f>INDEX([1]Store_Code!$A$2:$A$10,MATCH(B1224,[1]Store_Code!$B$2:$B$10,0))</f>
        <v xml:space="preserve">Glasgow </v>
      </c>
      <c r="G1224">
        <v>26</v>
      </c>
    </row>
    <row r="1225" spans="1:7" x14ac:dyDescent="0.35">
      <c r="A1225" s="1">
        <v>43873</v>
      </c>
      <c r="B1225" t="s">
        <v>13</v>
      </c>
      <c r="C1225" t="s">
        <v>6</v>
      </c>
      <c r="D1225" t="s">
        <v>9</v>
      </c>
      <c r="E1225">
        <v>12246</v>
      </c>
      <c r="F1225" t="str">
        <f>INDEX([1]Store_Code!$A$2:$A$10,MATCH(B1225,[1]Store_Code!$B$2:$B$10,0))</f>
        <v>Dundee</v>
      </c>
      <c r="G1225">
        <f>INDEX([1]Store_Size!$B$2:D$10,MATCH(F1225,[1]Store_Size!$A$2:$A$10,0),MATCH(C1225,[1]Store_Size!$B$1:$D$1,0))</f>
        <v>23</v>
      </c>
    </row>
    <row r="1226" spans="1:7" x14ac:dyDescent="0.35">
      <c r="A1226" s="1">
        <v>43866</v>
      </c>
      <c r="B1226" t="s">
        <v>13</v>
      </c>
      <c r="C1226" t="s">
        <v>6</v>
      </c>
      <c r="D1226" t="s">
        <v>9</v>
      </c>
      <c r="E1226">
        <v>12227</v>
      </c>
      <c r="F1226" t="str">
        <f>INDEX([1]Store_Code!$A$2:$A$10,MATCH(B1226,[1]Store_Code!$B$2:$B$10,0))</f>
        <v>Dundee</v>
      </c>
      <c r="G1226">
        <f>INDEX([1]Store_Size!$B$2:D$10,MATCH(F1226,[1]Store_Size!$A$2:$A$10,0),MATCH(C1226,[1]Store_Size!$B$1:$D$1,0))</f>
        <v>23</v>
      </c>
    </row>
    <row r="1227" spans="1:7" x14ac:dyDescent="0.35">
      <c r="A1227" s="1">
        <v>43845</v>
      </c>
      <c r="B1227" t="s">
        <v>16</v>
      </c>
      <c r="C1227" t="s">
        <v>10</v>
      </c>
      <c r="D1227" t="s">
        <v>7</v>
      </c>
      <c r="E1227">
        <v>12226</v>
      </c>
      <c r="F1227" t="str">
        <f>INDEX([1]Store_Code!$A$2:$A$10,MATCH(B1227,[1]Store_Code!$B$2:$B$10,0))</f>
        <v>Inverness</v>
      </c>
      <c r="G1227">
        <f>INDEX([1]Store_Size!$B$2:D$10,MATCH(F1227,[1]Store_Size!$A$2:$A$10,0),MATCH(C1227,[1]Store_Size!$B$1:$D$1,0))</f>
        <v>20</v>
      </c>
    </row>
    <row r="1228" spans="1:7" x14ac:dyDescent="0.35">
      <c r="A1228" s="1">
        <v>43902</v>
      </c>
      <c r="B1228" t="s">
        <v>16</v>
      </c>
      <c r="C1228" t="s">
        <v>6</v>
      </c>
      <c r="D1228" t="s">
        <v>9</v>
      </c>
      <c r="E1228">
        <v>12226</v>
      </c>
      <c r="F1228" t="str">
        <f>INDEX([1]Store_Code!$A$2:$A$10,MATCH(B1228,[1]Store_Code!$B$2:$B$10,0))</f>
        <v>Inverness</v>
      </c>
      <c r="G1228">
        <f>INDEX([1]Store_Size!$B$2:D$10,MATCH(F1228,[1]Store_Size!$A$2:$A$10,0),MATCH(C1228,[1]Store_Size!$B$1:$D$1,0))</f>
        <v>22</v>
      </c>
    </row>
    <row r="1229" spans="1:7" x14ac:dyDescent="0.35">
      <c r="A1229" s="1">
        <v>43874</v>
      </c>
      <c r="B1229" t="s">
        <v>13</v>
      </c>
      <c r="C1229" t="s">
        <v>6</v>
      </c>
      <c r="D1229" t="s">
        <v>9</v>
      </c>
      <c r="E1229">
        <v>12211</v>
      </c>
      <c r="F1229" t="str">
        <f>INDEX([1]Store_Code!$A$2:$A$10,MATCH(B1229,[1]Store_Code!$B$2:$B$10,0))</f>
        <v>Dundee</v>
      </c>
      <c r="G1229">
        <f>INDEX([1]Store_Size!$B$2:D$10,MATCH(F1229,[1]Store_Size!$A$2:$A$10,0),MATCH(C1229,[1]Store_Size!$B$1:$D$1,0))</f>
        <v>23</v>
      </c>
    </row>
    <row r="1230" spans="1:7" x14ac:dyDescent="0.35">
      <c r="A1230" s="1">
        <v>43879</v>
      </c>
      <c r="B1230" t="s">
        <v>13</v>
      </c>
      <c r="C1230" t="s">
        <v>6</v>
      </c>
      <c r="D1230" t="s">
        <v>9</v>
      </c>
      <c r="E1230">
        <v>12211</v>
      </c>
      <c r="F1230" t="str">
        <f>INDEX([1]Store_Code!$A$2:$A$10,MATCH(B1230,[1]Store_Code!$B$2:$B$10,0))</f>
        <v>Dundee</v>
      </c>
      <c r="G1230">
        <f>INDEX([1]Store_Size!$B$2:D$10,MATCH(F1230,[1]Store_Size!$A$2:$A$10,0),MATCH(C1230,[1]Store_Size!$B$1:$D$1,0))</f>
        <v>23</v>
      </c>
    </row>
    <row r="1231" spans="1:7" x14ac:dyDescent="0.35">
      <c r="A1231" s="1">
        <v>43858</v>
      </c>
      <c r="B1231" t="s">
        <v>13</v>
      </c>
      <c r="C1231" t="s">
        <v>6</v>
      </c>
      <c r="D1231" t="s">
        <v>9</v>
      </c>
      <c r="E1231">
        <v>12174</v>
      </c>
      <c r="F1231" t="str">
        <f>INDEX([1]Store_Code!$A$2:$A$10,MATCH(B1231,[1]Store_Code!$B$2:$B$10,0))</f>
        <v>Dundee</v>
      </c>
      <c r="G1231">
        <f>INDEX([1]Store_Size!$B$2:D$10,MATCH(F1231,[1]Store_Size!$A$2:$A$10,0),MATCH(C1231,[1]Store_Size!$B$1:$D$1,0))</f>
        <v>23</v>
      </c>
    </row>
    <row r="1232" spans="1:7" x14ac:dyDescent="0.35">
      <c r="A1232" s="1">
        <v>43884</v>
      </c>
      <c r="B1232" t="s">
        <v>13</v>
      </c>
      <c r="C1232" t="s">
        <v>6</v>
      </c>
      <c r="D1232" t="s">
        <v>9</v>
      </c>
      <c r="E1232">
        <v>12172</v>
      </c>
      <c r="F1232" t="str">
        <f>INDEX([1]Store_Code!$A$2:$A$10,MATCH(B1232,[1]Store_Code!$B$2:$B$10,0))</f>
        <v>Dundee</v>
      </c>
      <c r="G1232">
        <f>INDEX([1]Store_Size!$B$2:D$10,MATCH(F1232,[1]Store_Size!$A$2:$A$10,0),MATCH(C1232,[1]Store_Size!$B$1:$D$1,0))</f>
        <v>23</v>
      </c>
    </row>
    <row r="1233" spans="1:7" x14ac:dyDescent="0.35">
      <c r="A1233" s="1">
        <v>43835</v>
      </c>
      <c r="B1233" t="s">
        <v>16</v>
      </c>
      <c r="C1233" t="s">
        <v>10</v>
      </c>
      <c r="D1233" t="s">
        <v>7</v>
      </c>
      <c r="E1233">
        <v>12157</v>
      </c>
      <c r="F1233" t="str">
        <f>INDEX([1]Store_Code!$A$2:$A$10,MATCH(B1233,[1]Store_Code!$B$2:$B$10,0))</f>
        <v>Inverness</v>
      </c>
      <c r="G1233">
        <f>INDEX([1]Store_Size!$B$2:D$10,MATCH(F1233,[1]Store_Size!$A$2:$A$10,0),MATCH(C1233,[1]Store_Size!$B$1:$D$1,0))</f>
        <v>20</v>
      </c>
    </row>
    <row r="1234" spans="1:7" x14ac:dyDescent="0.35">
      <c r="A1234" s="1">
        <v>43867</v>
      </c>
      <c r="B1234" t="s">
        <v>14</v>
      </c>
      <c r="C1234" t="s">
        <v>10</v>
      </c>
      <c r="D1234" t="s">
        <v>9</v>
      </c>
      <c r="E1234">
        <v>12139</v>
      </c>
      <c r="F1234" t="str">
        <f>INDEX([1]Store_Code!$A$2:$A$10,MATCH(B1234,[1]Store_Code!$B$2:$B$10,0))</f>
        <v xml:space="preserve">Glasgow </v>
      </c>
      <c r="G1234">
        <v>26</v>
      </c>
    </row>
    <row r="1235" spans="1:7" x14ac:dyDescent="0.35">
      <c r="A1235" s="1">
        <v>43896</v>
      </c>
      <c r="B1235" t="s">
        <v>16</v>
      </c>
      <c r="C1235" t="s">
        <v>6</v>
      </c>
      <c r="D1235" t="s">
        <v>9</v>
      </c>
      <c r="E1235">
        <v>12128</v>
      </c>
      <c r="F1235" t="str">
        <f>INDEX([1]Store_Code!$A$2:$A$10,MATCH(B1235,[1]Store_Code!$B$2:$B$10,0))</f>
        <v>Inverness</v>
      </c>
      <c r="G1235">
        <f>INDEX([1]Store_Size!$B$2:D$10,MATCH(F1235,[1]Store_Size!$A$2:$A$10,0),MATCH(C1235,[1]Store_Size!$B$1:$D$1,0))</f>
        <v>22</v>
      </c>
    </row>
    <row r="1236" spans="1:7" x14ac:dyDescent="0.35">
      <c r="A1236" s="1">
        <v>43880</v>
      </c>
      <c r="B1236" t="s">
        <v>14</v>
      </c>
      <c r="C1236" t="s">
        <v>10</v>
      </c>
      <c r="D1236" t="s">
        <v>9</v>
      </c>
      <c r="E1236">
        <v>12092</v>
      </c>
      <c r="F1236" t="str">
        <f>INDEX([1]Store_Code!$A$2:$A$10,MATCH(B1236,[1]Store_Code!$B$2:$B$10,0))</f>
        <v xml:space="preserve">Glasgow </v>
      </c>
      <c r="G1236">
        <v>26</v>
      </c>
    </row>
    <row r="1237" spans="1:7" x14ac:dyDescent="0.35">
      <c r="A1237" s="1">
        <v>43859</v>
      </c>
      <c r="B1237" t="s">
        <v>13</v>
      </c>
      <c r="C1237" t="s">
        <v>6</v>
      </c>
      <c r="D1237" t="s">
        <v>9</v>
      </c>
      <c r="E1237">
        <v>12086</v>
      </c>
      <c r="F1237" t="str">
        <f>INDEX([1]Store_Code!$A$2:$A$10,MATCH(B1237,[1]Store_Code!$B$2:$B$10,0))</f>
        <v>Dundee</v>
      </c>
      <c r="G1237">
        <f>INDEX([1]Store_Size!$B$2:D$10,MATCH(F1237,[1]Store_Size!$A$2:$A$10,0),MATCH(C1237,[1]Store_Size!$B$1:$D$1,0))</f>
        <v>23</v>
      </c>
    </row>
    <row r="1238" spans="1:7" x14ac:dyDescent="0.35">
      <c r="A1238" s="1">
        <v>43863</v>
      </c>
      <c r="B1238" t="s">
        <v>13</v>
      </c>
      <c r="C1238" t="s">
        <v>6</v>
      </c>
      <c r="D1238" t="s">
        <v>9</v>
      </c>
      <c r="E1238">
        <v>12055</v>
      </c>
      <c r="F1238" t="str">
        <f>INDEX([1]Store_Code!$A$2:$A$10,MATCH(B1238,[1]Store_Code!$B$2:$B$10,0))</f>
        <v>Dundee</v>
      </c>
      <c r="G1238">
        <f>INDEX([1]Store_Size!$B$2:D$10,MATCH(F1238,[1]Store_Size!$A$2:$A$10,0),MATCH(C1238,[1]Store_Size!$B$1:$D$1,0))</f>
        <v>23</v>
      </c>
    </row>
    <row r="1239" spans="1:7" x14ac:dyDescent="0.35">
      <c r="A1239" s="1">
        <v>43888</v>
      </c>
      <c r="B1239" t="s">
        <v>11</v>
      </c>
      <c r="C1239" t="s">
        <v>6</v>
      </c>
      <c r="D1239" t="s">
        <v>9</v>
      </c>
      <c r="E1239">
        <v>12044</v>
      </c>
      <c r="F1239" t="str">
        <f>INDEX([1]Store_Code!$A$2:$A$10,MATCH(B1239,[1]Store_Code!$B$2:$B$10,0))</f>
        <v>Aberdeen</v>
      </c>
      <c r="G1239">
        <f>INDEX([1]Store_Size!$B$2:D$10,MATCH(F1239,[1]Store_Size!$A$2:$A$10,0),MATCH(C1239,[1]Store_Size!$B$1:$D$1,0))</f>
        <v>24</v>
      </c>
    </row>
    <row r="1240" spans="1:7" x14ac:dyDescent="0.35">
      <c r="A1240" s="1">
        <v>43847</v>
      </c>
      <c r="B1240" t="s">
        <v>13</v>
      </c>
      <c r="C1240" t="s">
        <v>6</v>
      </c>
      <c r="D1240" t="s">
        <v>9</v>
      </c>
      <c r="E1240">
        <v>12036</v>
      </c>
      <c r="F1240" t="str">
        <f>INDEX([1]Store_Code!$A$2:$A$10,MATCH(B1240,[1]Store_Code!$B$2:$B$10,0))</f>
        <v>Dundee</v>
      </c>
      <c r="G1240">
        <f>INDEX([1]Store_Size!$B$2:D$10,MATCH(F1240,[1]Store_Size!$A$2:$A$10,0),MATCH(C1240,[1]Store_Size!$B$1:$D$1,0))</f>
        <v>23</v>
      </c>
    </row>
    <row r="1241" spans="1:7" x14ac:dyDescent="0.35">
      <c r="A1241" s="1">
        <v>43909</v>
      </c>
      <c r="B1241" t="s">
        <v>14</v>
      </c>
      <c r="C1241" t="s">
        <v>10</v>
      </c>
      <c r="D1241" t="s">
        <v>9</v>
      </c>
      <c r="E1241">
        <v>12023</v>
      </c>
      <c r="F1241" t="str">
        <f>INDEX([1]Store_Code!$A$2:$A$10,MATCH(B1241,[1]Store_Code!$B$2:$B$10,0))</f>
        <v xml:space="preserve">Glasgow </v>
      </c>
      <c r="G1241">
        <v>26</v>
      </c>
    </row>
    <row r="1242" spans="1:7" x14ac:dyDescent="0.35">
      <c r="A1242" s="1">
        <v>43883</v>
      </c>
      <c r="B1242" t="s">
        <v>14</v>
      </c>
      <c r="C1242" t="s">
        <v>10</v>
      </c>
      <c r="D1242" t="s">
        <v>9</v>
      </c>
      <c r="E1242">
        <v>11968</v>
      </c>
      <c r="F1242" t="str">
        <f>INDEX([1]Store_Code!$A$2:$A$10,MATCH(B1242,[1]Store_Code!$B$2:$B$10,0))</f>
        <v xml:space="preserve">Glasgow </v>
      </c>
      <c r="G1242">
        <v>26</v>
      </c>
    </row>
    <row r="1243" spans="1:7" x14ac:dyDescent="0.35">
      <c r="A1243" s="1">
        <v>43910</v>
      </c>
      <c r="B1243" t="s">
        <v>14</v>
      </c>
      <c r="C1243" t="s">
        <v>10</v>
      </c>
      <c r="D1243" t="s">
        <v>9</v>
      </c>
      <c r="E1243">
        <v>11961</v>
      </c>
      <c r="F1243" t="str">
        <f>INDEX([1]Store_Code!$A$2:$A$10,MATCH(B1243,[1]Store_Code!$B$2:$B$10,0))</f>
        <v xml:space="preserve">Glasgow </v>
      </c>
      <c r="G1243">
        <v>26</v>
      </c>
    </row>
    <row r="1244" spans="1:7" x14ac:dyDescent="0.35">
      <c r="A1244" s="1">
        <v>43875</v>
      </c>
      <c r="B1244" t="s">
        <v>13</v>
      </c>
      <c r="C1244" t="s">
        <v>6</v>
      </c>
      <c r="D1244" t="s">
        <v>9</v>
      </c>
      <c r="E1244">
        <v>11960</v>
      </c>
      <c r="F1244" t="str">
        <f>INDEX([1]Store_Code!$A$2:$A$10,MATCH(B1244,[1]Store_Code!$B$2:$B$10,0))</f>
        <v>Dundee</v>
      </c>
      <c r="G1244">
        <f>INDEX([1]Store_Size!$B$2:D$10,MATCH(F1244,[1]Store_Size!$A$2:$A$10,0),MATCH(C1244,[1]Store_Size!$B$1:$D$1,0))</f>
        <v>23</v>
      </c>
    </row>
    <row r="1245" spans="1:7" x14ac:dyDescent="0.35">
      <c r="A1245" s="1">
        <v>43882</v>
      </c>
      <c r="B1245" t="s">
        <v>11</v>
      </c>
      <c r="C1245" t="s">
        <v>6</v>
      </c>
      <c r="D1245" t="s">
        <v>9</v>
      </c>
      <c r="E1245">
        <v>11945</v>
      </c>
      <c r="F1245" t="str">
        <f>INDEX([1]Store_Code!$A$2:$A$10,MATCH(B1245,[1]Store_Code!$B$2:$B$10,0))</f>
        <v>Aberdeen</v>
      </c>
      <c r="G1245">
        <f>INDEX([1]Store_Size!$B$2:D$10,MATCH(F1245,[1]Store_Size!$A$2:$A$10,0),MATCH(C1245,[1]Store_Size!$B$1:$D$1,0))</f>
        <v>24</v>
      </c>
    </row>
    <row r="1246" spans="1:7" x14ac:dyDescent="0.35">
      <c r="A1246" s="1">
        <v>43888</v>
      </c>
      <c r="B1246" t="s">
        <v>13</v>
      </c>
      <c r="C1246" t="s">
        <v>6</v>
      </c>
      <c r="D1246" t="s">
        <v>9</v>
      </c>
      <c r="E1246">
        <v>11945</v>
      </c>
      <c r="F1246" t="str">
        <f>INDEX([1]Store_Code!$A$2:$A$10,MATCH(B1246,[1]Store_Code!$B$2:$B$10,0))</f>
        <v>Dundee</v>
      </c>
      <c r="G1246">
        <f>INDEX([1]Store_Size!$B$2:D$10,MATCH(F1246,[1]Store_Size!$A$2:$A$10,0),MATCH(C1246,[1]Store_Size!$B$1:$D$1,0))</f>
        <v>23</v>
      </c>
    </row>
    <row r="1247" spans="1:7" x14ac:dyDescent="0.35">
      <c r="A1247" s="1">
        <v>43843</v>
      </c>
      <c r="B1247" t="s">
        <v>5</v>
      </c>
      <c r="C1247" t="s">
        <v>10</v>
      </c>
      <c r="D1247" t="s">
        <v>7</v>
      </c>
      <c r="E1247">
        <v>11922</v>
      </c>
      <c r="F1247" t="str">
        <f>INDEX([1]Store_Code!$A$2:$A$10,MATCH(B1247,[1]Store_Code!$B$2:$B$10,0))</f>
        <v>Perth</v>
      </c>
      <c r="G1247">
        <f>INDEX([1]Store_Size!$B$2:D$10,MATCH(F1247,[1]Store_Size!$A$2:$A$10,0),MATCH(C1247,[1]Store_Size!$B$1:$D$1,0))</f>
        <v>13</v>
      </c>
    </row>
    <row r="1248" spans="1:7" x14ac:dyDescent="0.35">
      <c r="A1248" s="1">
        <v>43907</v>
      </c>
      <c r="B1248" t="s">
        <v>14</v>
      </c>
      <c r="C1248" t="s">
        <v>10</v>
      </c>
      <c r="D1248" t="s">
        <v>9</v>
      </c>
      <c r="E1248">
        <v>11900</v>
      </c>
      <c r="F1248" t="str">
        <f>INDEX([1]Store_Code!$A$2:$A$10,MATCH(B1248,[1]Store_Code!$B$2:$B$10,0))</f>
        <v xml:space="preserve">Glasgow </v>
      </c>
      <c r="G1248">
        <v>26</v>
      </c>
    </row>
    <row r="1249" spans="1:7" x14ac:dyDescent="0.35">
      <c r="A1249" s="1">
        <v>43897</v>
      </c>
      <c r="B1249" t="s">
        <v>14</v>
      </c>
      <c r="C1249" t="s">
        <v>10</v>
      </c>
      <c r="D1249" t="s">
        <v>9</v>
      </c>
      <c r="E1249">
        <v>11890</v>
      </c>
      <c r="F1249" t="str">
        <f>INDEX([1]Store_Code!$A$2:$A$10,MATCH(B1249,[1]Store_Code!$B$2:$B$10,0))</f>
        <v xml:space="preserve">Glasgow </v>
      </c>
      <c r="G1249">
        <v>26</v>
      </c>
    </row>
    <row r="1250" spans="1:7" x14ac:dyDescent="0.35">
      <c r="A1250" s="1">
        <v>43901</v>
      </c>
      <c r="B1250" t="s">
        <v>16</v>
      </c>
      <c r="C1250" t="s">
        <v>6</v>
      </c>
      <c r="D1250" t="s">
        <v>9</v>
      </c>
      <c r="E1250">
        <v>11888</v>
      </c>
      <c r="F1250" t="str">
        <f>INDEX([1]Store_Code!$A$2:$A$10,MATCH(B1250,[1]Store_Code!$B$2:$B$10,0))</f>
        <v>Inverness</v>
      </c>
      <c r="G1250">
        <f>INDEX([1]Store_Size!$B$2:D$10,MATCH(F1250,[1]Store_Size!$A$2:$A$10,0),MATCH(C1250,[1]Store_Size!$B$1:$D$1,0))</f>
        <v>22</v>
      </c>
    </row>
    <row r="1251" spans="1:7" x14ac:dyDescent="0.35">
      <c r="A1251" s="1">
        <v>43906</v>
      </c>
      <c r="B1251" t="s">
        <v>14</v>
      </c>
      <c r="C1251" t="s">
        <v>10</v>
      </c>
      <c r="D1251" t="s">
        <v>9</v>
      </c>
      <c r="E1251">
        <v>11853</v>
      </c>
      <c r="F1251" t="str">
        <f>INDEX([1]Store_Code!$A$2:$A$10,MATCH(B1251,[1]Store_Code!$B$2:$B$10,0))</f>
        <v xml:space="preserve">Glasgow </v>
      </c>
      <c r="G1251">
        <v>26</v>
      </c>
    </row>
    <row r="1252" spans="1:7" x14ac:dyDescent="0.35">
      <c r="A1252" s="1">
        <v>43882</v>
      </c>
      <c r="B1252" t="s">
        <v>13</v>
      </c>
      <c r="C1252" t="s">
        <v>6</v>
      </c>
      <c r="D1252" t="s">
        <v>9</v>
      </c>
      <c r="E1252">
        <v>11847</v>
      </c>
      <c r="F1252" t="str">
        <f>INDEX([1]Store_Code!$A$2:$A$10,MATCH(B1252,[1]Store_Code!$B$2:$B$10,0))</f>
        <v>Dundee</v>
      </c>
      <c r="G1252">
        <f>INDEX([1]Store_Size!$B$2:D$10,MATCH(F1252,[1]Store_Size!$A$2:$A$10,0),MATCH(C1252,[1]Store_Size!$B$1:$D$1,0))</f>
        <v>23</v>
      </c>
    </row>
    <row r="1253" spans="1:7" x14ac:dyDescent="0.35">
      <c r="A1253" s="1">
        <v>43875</v>
      </c>
      <c r="B1253" t="s">
        <v>14</v>
      </c>
      <c r="C1253" t="s">
        <v>10</v>
      </c>
      <c r="D1253" t="s">
        <v>9</v>
      </c>
      <c r="E1253">
        <v>11836</v>
      </c>
      <c r="F1253" t="str">
        <f>INDEX([1]Store_Code!$A$2:$A$10,MATCH(B1253,[1]Store_Code!$B$2:$B$10,0))</f>
        <v xml:space="preserve">Glasgow </v>
      </c>
      <c r="G1253">
        <v>26</v>
      </c>
    </row>
    <row r="1254" spans="1:7" x14ac:dyDescent="0.35">
      <c r="A1254" s="1">
        <v>43881</v>
      </c>
      <c r="B1254" t="s">
        <v>11</v>
      </c>
      <c r="C1254" t="s">
        <v>6</v>
      </c>
      <c r="D1254" t="s">
        <v>9</v>
      </c>
      <c r="E1254">
        <v>11825</v>
      </c>
      <c r="F1254" t="str">
        <f>INDEX([1]Store_Code!$A$2:$A$10,MATCH(B1254,[1]Store_Code!$B$2:$B$10,0))</f>
        <v>Aberdeen</v>
      </c>
      <c r="G1254">
        <f>INDEX([1]Store_Size!$B$2:D$10,MATCH(F1254,[1]Store_Size!$A$2:$A$10,0),MATCH(C1254,[1]Store_Size!$B$1:$D$1,0))</f>
        <v>24</v>
      </c>
    </row>
    <row r="1255" spans="1:7" x14ac:dyDescent="0.35">
      <c r="A1255" s="1">
        <v>43916</v>
      </c>
      <c r="B1255" t="s">
        <v>18</v>
      </c>
      <c r="C1255" t="s">
        <v>6</v>
      </c>
      <c r="D1255" t="s">
        <v>9</v>
      </c>
      <c r="E1255">
        <v>11787</v>
      </c>
      <c r="F1255" t="str">
        <f>INDEX([1]Store_Code!$A$2:$A$10,MATCH(B1255,[1]Store_Code!$B$2:$B$10,0))</f>
        <v>Edinburgh</v>
      </c>
      <c r="G1255">
        <f>INDEX([1]Store_Size!$B$2:D$10,MATCH(F1255,[1]Store_Size!$A$2:$A$10,0),MATCH(C1255,[1]Store_Size!$B$1:$D$1,0))</f>
        <v>29</v>
      </c>
    </row>
    <row r="1256" spans="1:7" x14ac:dyDescent="0.35">
      <c r="A1256" s="1">
        <v>43905</v>
      </c>
      <c r="B1256" t="s">
        <v>16</v>
      </c>
      <c r="C1256" t="s">
        <v>6</v>
      </c>
      <c r="D1256" t="s">
        <v>9</v>
      </c>
      <c r="E1256">
        <v>11749</v>
      </c>
      <c r="F1256" t="str">
        <f>INDEX([1]Store_Code!$A$2:$A$10,MATCH(B1256,[1]Store_Code!$B$2:$B$10,0))</f>
        <v>Inverness</v>
      </c>
      <c r="G1256">
        <f>INDEX([1]Store_Size!$B$2:D$10,MATCH(F1256,[1]Store_Size!$A$2:$A$10,0),MATCH(C1256,[1]Store_Size!$B$1:$D$1,0))</f>
        <v>22</v>
      </c>
    </row>
    <row r="1257" spans="1:7" x14ac:dyDescent="0.35">
      <c r="A1257" s="1">
        <v>43862</v>
      </c>
      <c r="B1257" t="s">
        <v>14</v>
      </c>
      <c r="C1257" t="s">
        <v>10</v>
      </c>
      <c r="D1257" t="s">
        <v>9</v>
      </c>
      <c r="E1257">
        <v>11748</v>
      </c>
      <c r="F1257" t="str">
        <f>INDEX([1]Store_Code!$A$2:$A$10,MATCH(B1257,[1]Store_Code!$B$2:$B$10,0))</f>
        <v xml:space="preserve">Glasgow </v>
      </c>
      <c r="G1257">
        <v>26</v>
      </c>
    </row>
    <row r="1258" spans="1:7" x14ac:dyDescent="0.35">
      <c r="A1258" s="1">
        <v>43878</v>
      </c>
      <c r="B1258" t="s">
        <v>13</v>
      </c>
      <c r="C1258" t="s">
        <v>6</v>
      </c>
      <c r="D1258" t="s">
        <v>9</v>
      </c>
      <c r="E1258">
        <v>11748</v>
      </c>
      <c r="F1258" t="str">
        <f>INDEX([1]Store_Code!$A$2:$A$10,MATCH(B1258,[1]Store_Code!$B$2:$B$10,0))</f>
        <v>Dundee</v>
      </c>
      <c r="G1258">
        <f>INDEX([1]Store_Size!$B$2:D$10,MATCH(F1258,[1]Store_Size!$A$2:$A$10,0),MATCH(C1258,[1]Store_Size!$B$1:$D$1,0))</f>
        <v>23</v>
      </c>
    </row>
    <row r="1259" spans="1:7" x14ac:dyDescent="0.35">
      <c r="A1259" s="1">
        <v>43881</v>
      </c>
      <c r="B1259" t="s">
        <v>13</v>
      </c>
      <c r="C1259" t="s">
        <v>6</v>
      </c>
      <c r="D1259" t="s">
        <v>9</v>
      </c>
      <c r="E1259">
        <v>11728</v>
      </c>
      <c r="F1259" t="str">
        <f>INDEX([1]Store_Code!$A$2:$A$10,MATCH(B1259,[1]Store_Code!$B$2:$B$10,0))</f>
        <v>Dundee</v>
      </c>
      <c r="G1259">
        <f>INDEX([1]Store_Size!$B$2:D$10,MATCH(F1259,[1]Store_Size!$A$2:$A$10,0),MATCH(C1259,[1]Store_Size!$B$1:$D$1,0))</f>
        <v>23</v>
      </c>
    </row>
    <row r="1260" spans="1:7" x14ac:dyDescent="0.35">
      <c r="A1260" s="1">
        <v>43849</v>
      </c>
      <c r="B1260" t="s">
        <v>13</v>
      </c>
      <c r="C1260" t="s">
        <v>6</v>
      </c>
      <c r="D1260" t="s">
        <v>9</v>
      </c>
      <c r="E1260">
        <v>11709</v>
      </c>
      <c r="F1260" t="str">
        <f>INDEX([1]Store_Code!$A$2:$A$10,MATCH(B1260,[1]Store_Code!$B$2:$B$10,0))</f>
        <v>Dundee</v>
      </c>
      <c r="G1260">
        <f>INDEX([1]Store_Size!$B$2:D$10,MATCH(F1260,[1]Store_Size!$A$2:$A$10,0),MATCH(C1260,[1]Store_Size!$B$1:$D$1,0))</f>
        <v>23</v>
      </c>
    </row>
    <row r="1261" spans="1:7" x14ac:dyDescent="0.35">
      <c r="A1261" s="1">
        <v>43860</v>
      </c>
      <c r="B1261" t="s">
        <v>13</v>
      </c>
      <c r="C1261" t="s">
        <v>6</v>
      </c>
      <c r="D1261" t="s">
        <v>9</v>
      </c>
      <c r="E1261">
        <v>11707</v>
      </c>
      <c r="F1261" t="str">
        <f>INDEX([1]Store_Code!$A$2:$A$10,MATCH(B1261,[1]Store_Code!$B$2:$B$10,0))</f>
        <v>Dundee</v>
      </c>
      <c r="G1261">
        <f>INDEX([1]Store_Size!$B$2:D$10,MATCH(F1261,[1]Store_Size!$A$2:$A$10,0),MATCH(C1261,[1]Store_Size!$B$1:$D$1,0))</f>
        <v>23</v>
      </c>
    </row>
    <row r="1262" spans="1:7" x14ac:dyDescent="0.35">
      <c r="A1262" s="1">
        <v>43894</v>
      </c>
      <c r="B1262" t="s">
        <v>16</v>
      </c>
      <c r="C1262" t="s">
        <v>6</v>
      </c>
      <c r="D1262" t="s">
        <v>9</v>
      </c>
      <c r="E1262">
        <v>11688</v>
      </c>
      <c r="F1262" t="str">
        <f>INDEX([1]Store_Code!$A$2:$A$10,MATCH(B1262,[1]Store_Code!$B$2:$B$10,0))</f>
        <v>Inverness</v>
      </c>
      <c r="G1262">
        <f>INDEX([1]Store_Size!$B$2:D$10,MATCH(F1262,[1]Store_Size!$A$2:$A$10,0),MATCH(C1262,[1]Store_Size!$B$1:$D$1,0))</f>
        <v>22</v>
      </c>
    </row>
    <row r="1263" spans="1:7" x14ac:dyDescent="0.35">
      <c r="A1263" s="1">
        <v>43881</v>
      </c>
      <c r="B1263" t="s">
        <v>13</v>
      </c>
      <c r="C1263" t="s">
        <v>10</v>
      </c>
      <c r="D1263" t="s">
        <v>7</v>
      </c>
      <c r="E1263">
        <v>11664</v>
      </c>
      <c r="F1263" t="str">
        <f>INDEX([1]Store_Code!$A$2:$A$10,MATCH(B1263,[1]Store_Code!$B$2:$B$10,0))</f>
        <v>Dundee</v>
      </c>
      <c r="G1263">
        <f>INDEX([1]Store_Size!$B$2:D$10,MATCH(F1263,[1]Store_Size!$A$2:$A$10,0),MATCH(C1263,[1]Store_Size!$B$1:$D$1,0))</f>
        <v>22</v>
      </c>
    </row>
    <row r="1264" spans="1:7" x14ac:dyDescent="0.35">
      <c r="A1264" s="1">
        <v>43887</v>
      </c>
      <c r="B1264" t="s">
        <v>11</v>
      </c>
      <c r="C1264" t="s">
        <v>6</v>
      </c>
      <c r="D1264" t="s">
        <v>9</v>
      </c>
      <c r="E1264">
        <v>11664</v>
      </c>
      <c r="F1264" t="str">
        <f>INDEX([1]Store_Code!$A$2:$A$10,MATCH(B1264,[1]Store_Code!$B$2:$B$10,0))</f>
        <v>Aberdeen</v>
      </c>
      <c r="G1264">
        <f>INDEX([1]Store_Size!$B$2:D$10,MATCH(F1264,[1]Store_Size!$A$2:$A$10,0),MATCH(C1264,[1]Store_Size!$B$1:$D$1,0))</f>
        <v>24</v>
      </c>
    </row>
    <row r="1265" spans="1:7" x14ac:dyDescent="0.35">
      <c r="A1265" s="1">
        <v>43855</v>
      </c>
      <c r="B1265" t="s">
        <v>13</v>
      </c>
      <c r="C1265" t="s">
        <v>6</v>
      </c>
      <c r="D1265" t="s">
        <v>9</v>
      </c>
      <c r="E1265">
        <v>11660</v>
      </c>
      <c r="F1265" t="str">
        <f>INDEX([1]Store_Code!$A$2:$A$10,MATCH(B1265,[1]Store_Code!$B$2:$B$10,0))</f>
        <v>Dundee</v>
      </c>
      <c r="G1265">
        <f>INDEX([1]Store_Size!$B$2:D$10,MATCH(F1265,[1]Store_Size!$A$2:$A$10,0),MATCH(C1265,[1]Store_Size!$B$1:$D$1,0))</f>
        <v>23</v>
      </c>
    </row>
    <row r="1266" spans="1:7" x14ac:dyDescent="0.35">
      <c r="A1266" s="1">
        <v>43857</v>
      </c>
      <c r="B1266" t="s">
        <v>13</v>
      </c>
      <c r="C1266" t="s">
        <v>6</v>
      </c>
      <c r="D1266" t="s">
        <v>9</v>
      </c>
      <c r="E1266">
        <v>11659</v>
      </c>
      <c r="F1266" t="str">
        <f>INDEX([1]Store_Code!$A$2:$A$10,MATCH(B1266,[1]Store_Code!$B$2:$B$10,0))</f>
        <v>Dundee</v>
      </c>
      <c r="G1266">
        <f>INDEX([1]Store_Size!$B$2:D$10,MATCH(F1266,[1]Store_Size!$A$2:$A$10,0),MATCH(C1266,[1]Store_Size!$B$1:$D$1,0))</f>
        <v>23</v>
      </c>
    </row>
    <row r="1267" spans="1:7" x14ac:dyDescent="0.35">
      <c r="A1267" s="1">
        <v>43920</v>
      </c>
      <c r="B1267" t="s">
        <v>14</v>
      </c>
      <c r="C1267" t="s">
        <v>10</v>
      </c>
      <c r="D1267" t="s">
        <v>9</v>
      </c>
      <c r="E1267">
        <v>11648</v>
      </c>
      <c r="F1267" t="str">
        <f>INDEX([1]Store_Code!$A$2:$A$10,MATCH(B1267,[1]Store_Code!$B$2:$B$10,0))</f>
        <v xml:space="preserve">Glasgow </v>
      </c>
      <c r="G1267">
        <v>26</v>
      </c>
    </row>
    <row r="1268" spans="1:7" x14ac:dyDescent="0.35">
      <c r="A1268" s="1">
        <v>43840</v>
      </c>
      <c r="B1268" t="s">
        <v>16</v>
      </c>
      <c r="C1268" t="s">
        <v>10</v>
      </c>
      <c r="D1268" t="s">
        <v>7</v>
      </c>
      <c r="E1268">
        <v>11631</v>
      </c>
      <c r="F1268" t="str">
        <f>INDEX([1]Store_Code!$A$2:$A$10,MATCH(B1268,[1]Store_Code!$B$2:$B$10,0))</f>
        <v>Inverness</v>
      </c>
      <c r="G1268">
        <f>INDEX([1]Store_Size!$B$2:D$10,MATCH(F1268,[1]Store_Size!$A$2:$A$10,0),MATCH(C1268,[1]Store_Size!$B$1:$D$1,0))</f>
        <v>20</v>
      </c>
    </row>
    <row r="1269" spans="1:7" x14ac:dyDescent="0.35">
      <c r="A1269" s="1">
        <v>43898</v>
      </c>
      <c r="B1269" t="s">
        <v>16</v>
      </c>
      <c r="C1269" t="s">
        <v>6</v>
      </c>
      <c r="D1269" t="s">
        <v>9</v>
      </c>
      <c r="E1269">
        <v>11616</v>
      </c>
      <c r="F1269" t="str">
        <f>INDEX([1]Store_Code!$A$2:$A$10,MATCH(B1269,[1]Store_Code!$B$2:$B$10,0))</f>
        <v>Inverness</v>
      </c>
      <c r="G1269">
        <f>INDEX([1]Store_Size!$B$2:D$10,MATCH(F1269,[1]Store_Size!$A$2:$A$10,0),MATCH(C1269,[1]Store_Size!$B$1:$D$1,0))</f>
        <v>22</v>
      </c>
    </row>
    <row r="1270" spans="1:7" x14ac:dyDescent="0.35">
      <c r="A1270" s="1">
        <v>43852</v>
      </c>
      <c r="B1270" t="s">
        <v>13</v>
      </c>
      <c r="C1270" t="s">
        <v>6</v>
      </c>
      <c r="D1270" t="s">
        <v>9</v>
      </c>
      <c r="E1270">
        <v>11613</v>
      </c>
      <c r="F1270" t="str">
        <f>INDEX([1]Store_Code!$A$2:$A$10,MATCH(B1270,[1]Store_Code!$B$2:$B$10,0))</f>
        <v>Dundee</v>
      </c>
      <c r="G1270">
        <f>INDEX([1]Store_Size!$B$2:D$10,MATCH(F1270,[1]Store_Size!$A$2:$A$10,0),MATCH(C1270,[1]Store_Size!$B$1:$D$1,0))</f>
        <v>23</v>
      </c>
    </row>
    <row r="1271" spans="1:7" x14ac:dyDescent="0.35">
      <c r="A1271" s="1">
        <v>43906</v>
      </c>
      <c r="B1271" t="s">
        <v>16</v>
      </c>
      <c r="C1271" t="s">
        <v>6</v>
      </c>
      <c r="D1271" t="s">
        <v>9</v>
      </c>
      <c r="E1271">
        <v>11613</v>
      </c>
      <c r="F1271" t="str">
        <f>INDEX([1]Store_Code!$A$2:$A$10,MATCH(B1271,[1]Store_Code!$B$2:$B$10,0))</f>
        <v>Inverness</v>
      </c>
      <c r="G1271">
        <f>INDEX([1]Store_Size!$B$2:D$10,MATCH(F1271,[1]Store_Size!$A$2:$A$10,0),MATCH(C1271,[1]Store_Size!$B$1:$D$1,0))</f>
        <v>22</v>
      </c>
    </row>
    <row r="1272" spans="1:7" x14ac:dyDescent="0.35">
      <c r="A1272" s="1">
        <v>43876</v>
      </c>
      <c r="B1272" t="s">
        <v>13</v>
      </c>
      <c r="C1272" t="s">
        <v>6</v>
      </c>
      <c r="D1272" t="s">
        <v>9</v>
      </c>
      <c r="E1272">
        <v>11601</v>
      </c>
      <c r="F1272" t="str">
        <f>INDEX([1]Store_Code!$A$2:$A$10,MATCH(B1272,[1]Store_Code!$B$2:$B$10,0))</f>
        <v>Dundee</v>
      </c>
      <c r="G1272">
        <f>INDEX([1]Store_Size!$B$2:D$10,MATCH(F1272,[1]Store_Size!$A$2:$A$10,0),MATCH(C1272,[1]Store_Size!$B$1:$D$1,0))</f>
        <v>23</v>
      </c>
    </row>
    <row r="1273" spans="1:7" x14ac:dyDescent="0.35">
      <c r="A1273" s="1">
        <v>43870</v>
      </c>
      <c r="B1273" t="s">
        <v>13</v>
      </c>
      <c r="C1273" t="s">
        <v>6</v>
      </c>
      <c r="D1273" t="s">
        <v>9</v>
      </c>
      <c r="E1273">
        <v>11583</v>
      </c>
      <c r="F1273" t="str">
        <f>INDEX([1]Store_Code!$A$2:$A$10,MATCH(B1273,[1]Store_Code!$B$2:$B$10,0))</f>
        <v>Dundee</v>
      </c>
      <c r="G1273">
        <f>INDEX([1]Store_Size!$B$2:D$10,MATCH(F1273,[1]Store_Size!$A$2:$A$10,0),MATCH(C1273,[1]Store_Size!$B$1:$D$1,0))</f>
        <v>23</v>
      </c>
    </row>
    <row r="1274" spans="1:7" x14ac:dyDescent="0.35">
      <c r="A1274" s="1">
        <v>43854</v>
      </c>
      <c r="B1274" t="s">
        <v>14</v>
      </c>
      <c r="C1274" t="s">
        <v>10</v>
      </c>
      <c r="D1274" t="s">
        <v>9</v>
      </c>
      <c r="E1274">
        <v>11570</v>
      </c>
      <c r="F1274" t="str">
        <f>INDEX([1]Store_Code!$A$2:$A$10,MATCH(B1274,[1]Store_Code!$B$2:$B$10,0))</f>
        <v xml:space="preserve">Glasgow </v>
      </c>
      <c r="G1274">
        <v>26</v>
      </c>
    </row>
    <row r="1275" spans="1:7" x14ac:dyDescent="0.35">
      <c r="A1275" s="1">
        <v>43887</v>
      </c>
      <c r="B1275" t="s">
        <v>13</v>
      </c>
      <c r="C1275" t="s">
        <v>6</v>
      </c>
      <c r="D1275" t="s">
        <v>9</v>
      </c>
      <c r="E1275">
        <v>11568</v>
      </c>
      <c r="F1275" t="str">
        <f>INDEX([1]Store_Code!$A$2:$A$10,MATCH(B1275,[1]Store_Code!$B$2:$B$10,0))</f>
        <v>Dundee</v>
      </c>
      <c r="G1275">
        <f>INDEX([1]Store_Size!$B$2:D$10,MATCH(F1275,[1]Store_Size!$A$2:$A$10,0),MATCH(C1275,[1]Store_Size!$B$1:$D$1,0))</f>
        <v>23</v>
      </c>
    </row>
    <row r="1276" spans="1:7" x14ac:dyDescent="0.35">
      <c r="A1276" s="1">
        <v>43893</v>
      </c>
      <c r="B1276" t="s">
        <v>16</v>
      </c>
      <c r="C1276" t="s">
        <v>6</v>
      </c>
      <c r="D1276" t="s">
        <v>9</v>
      </c>
      <c r="E1276">
        <v>11567</v>
      </c>
      <c r="F1276" t="str">
        <f>INDEX([1]Store_Code!$A$2:$A$10,MATCH(B1276,[1]Store_Code!$B$2:$B$10,0))</f>
        <v>Inverness</v>
      </c>
      <c r="G1276">
        <f>INDEX([1]Store_Size!$B$2:D$10,MATCH(F1276,[1]Store_Size!$A$2:$A$10,0),MATCH(C1276,[1]Store_Size!$B$1:$D$1,0))</f>
        <v>22</v>
      </c>
    </row>
    <row r="1277" spans="1:7" x14ac:dyDescent="0.35">
      <c r="A1277" s="1">
        <v>43894</v>
      </c>
      <c r="B1277" t="s">
        <v>14</v>
      </c>
      <c r="C1277" t="s">
        <v>10</v>
      </c>
      <c r="D1277" t="s">
        <v>9</v>
      </c>
      <c r="E1277">
        <v>11556</v>
      </c>
      <c r="F1277" t="str">
        <f>INDEX([1]Store_Code!$A$2:$A$10,MATCH(B1277,[1]Store_Code!$B$2:$B$10,0))</f>
        <v xml:space="preserve">Glasgow </v>
      </c>
      <c r="G1277">
        <v>26</v>
      </c>
    </row>
    <row r="1278" spans="1:7" x14ac:dyDescent="0.35">
      <c r="A1278" s="1">
        <v>43878</v>
      </c>
      <c r="B1278" t="s">
        <v>14</v>
      </c>
      <c r="C1278" t="s">
        <v>10</v>
      </c>
      <c r="D1278" t="s">
        <v>9</v>
      </c>
      <c r="E1278">
        <v>11553</v>
      </c>
      <c r="F1278" t="str">
        <f>INDEX([1]Store_Code!$A$2:$A$10,MATCH(B1278,[1]Store_Code!$B$2:$B$10,0))</f>
        <v xml:space="preserve">Glasgow </v>
      </c>
      <c r="G1278">
        <v>26</v>
      </c>
    </row>
    <row r="1279" spans="1:7" x14ac:dyDescent="0.35">
      <c r="A1279" s="1">
        <v>43886</v>
      </c>
      <c r="B1279" t="s">
        <v>11</v>
      </c>
      <c r="C1279" t="s">
        <v>6</v>
      </c>
      <c r="D1279" t="s">
        <v>9</v>
      </c>
      <c r="E1279">
        <v>11553</v>
      </c>
      <c r="F1279" t="str">
        <f>INDEX([1]Store_Code!$A$2:$A$10,MATCH(B1279,[1]Store_Code!$B$2:$B$10,0))</f>
        <v>Aberdeen</v>
      </c>
      <c r="G1279">
        <f>INDEX([1]Store_Size!$B$2:D$10,MATCH(F1279,[1]Store_Size!$A$2:$A$10,0),MATCH(C1279,[1]Store_Size!$B$1:$D$1,0))</f>
        <v>24</v>
      </c>
    </row>
    <row r="1280" spans="1:7" x14ac:dyDescent="0.35">
      <c r="A1280" s="1">
        <v>43887</v>
      </c>
      <c r="B1280" t="s">
        <v>13</v>
      </c>
      <c r="C1280" t="s">
        <v>10</v>
      </c>
      <c r="D1280" t="s">
        <v>7</v>
      </c>
      <c r="E1280">
        <v>11537</v>
      </c>
      <c r="F1280" t="str">
        <f>INDEX([1]Store_Code!$A$2:$A$10,MATCH(B1280,[1]Store_Code!$B$2:$B$10,0))</f>
        <v>Dundee</v>
      </c>
      <c r="G1280">
        <f>INDEX([1]Store_Size!$B$2:D$10,MATCH(F1280,[1]Store_Size!$A$2:$A$10,0),MATCH(C1280,[1]Store_Size!$B$1:$D$1,0))</f>
        <v>22</v>
      </c>
    </row>
    <row r="1281" spans="1:7" x14ac:dyDescent="0.35">
      <c r="A1281" s="1">
        <v>43885</v>
      </c>
      <c r="B1281" t="s">
        <v>14</v>
      </c>
      <c r="C1281" t="s">
        <v>10</v>
      </c>
      <c r="D1281" t="s">
        <v>9</v>
      </c>
      <c r="E1281">
        <v>11529</v>
      </c>
      <c r="F1281" t="str">
        <f>INDEX([1]Store_Code!$A$2:$A$10,MATCH(B1281,[1]Store_Code!$B$2:$B$10,0))</f>
        <v xml:space="preserve">Glasgow </v>
      </c>
      <c r="G1281">
        <v>26</v>
      </c>
    </row>
    <row r="1282" spans="1:7" x14ac:dyDescent="0.35">
      <c r="A1282" s="1">
        <v>43900</v>
      </c>
      <c r="B1282" t="s">
        <v>16</v>
      </c>
      <c r="C1282" t="s">
        <v>6</v>
      </c>
      <c r="D1282" t="s">
        <v>9</v>
      </c>
      <c r="E1282">
        <v>11525</v>
      </c>
      <c r="F1282" t="str">
        <f>INDEX([1]Store_Code!$A$2:$A$10,MATCH(B1282,[1]Store_Code!$B$2:$B$10,0))</f>
        <v>Inverness</v>
      </c>
      <c r="G1282">
        <f>INDEX([1]Store_Size!$B$2:D$10,MATCH(F1282,[1]Store_Size!$A$2:$A$10,0),MATCH(C1282,[1]Store_Size!$B$1:$D$1,0))</f>
        <v>22</v>
      </c>
    </row>
    <row r="1283" spans="1:7" x14ac:dyDescent="0.35">
      <c r="A1283" s="1">
        <v>43904</v>
      </c>
      <c r="B1283" t="s">
        <v>16</v>
      </c>
      <c r="C1283" t="s">
        <v>6</v>
      </c>
      <c r="D1283" t="s">
        <v>9</v>
      </c>
      <c r="E1283">
        <v>11486</v>
      </c>
      <c r="F1283" t="str">
        <f>INDEX([1]Store_Code!$A$2:$A$10,MATCH(B1283,[1]Store_Code!$B$2:$B$10,0))</f>
        <v>Inverness</v>
      </c>
      <c r="G1283">
        <f>INDEX([1]Store_Size!$B$2:D$10,MATCH(F1283,[1]Store_Size!$A$2:$A$10,0),MATCH(C1283,[1]Store_Size!$B$1:$D$1,0))</f>
        <v>22</v>
      </c>
    </row>
    <row r="1284" spans="1:7" x14ac:dyDescent="0.35">
      <c r="A1284" s="1">
        <v>43868</v>
      </c>
      <c r="B1284" t="s">
        <v>13</v>
      </c>
      <c r="C1284" t="s">
        <v>6</v>
      </c>
      <c r="D1284" t="s">
        <v>9</v>
      </c>
      <c r="E1284">
        <v>11472</v>
      </c>
      <c r="F1284" t="str">
        <f>INDEX([1]Store_Code!$A$2:$A$10,MATCH(B1284,[1]Store_Code!$B$2:$B$10,0))</f>
        <v>Dundee</v>
      </c>
      <c r="G1284">
        <f>INDEX([1]Store_Size!$B$2:D$10,MATCH(F1284,[1]Store_Size!$A$2:$A$10,0),MATCH(C1284,[1]Store_Size!$B$1:$D$1,0))</f>
        <v>23</v>
      </c>
    </row>
    <row r="1285" spans="1:7" x14ac:dyDescent="0.35">
      <c r="A1285" s="1">
        <v>43886</v>
      </c>
      <c r="B1285" t="s">
        <v>13</v>
      </c>
      <c r="C1285" t="s">
        <v>6</v>
      </c>
      <c r="D1285" t="s">
        <v>9</v>
      </c>
      <c r="E1285">
        <v>11457</v>
      </c>
      <c r="F1285" t="str">
        <f>INDEX([1]Store_Code!$A$2:$A$10,MATCH(B1285,[1]Store_Code!$B$2:$B$10,0))</f>
        <v>Dundee</v>
      </c>
      <c r="G1285">
        <f>INDEX([1]Store_Size!$B$2:D$10,MATCH(F1285,[1]Store_Size!$A$2:$A$10,0),MATCH(C1285,[1]Store_Size!$B$1:$D$1,0))</f>
        <v>23</v>
      </c>
    </row>
    <row r="1286" spans="1:7" x14ac:dyDescent="0.35">
      <c r="A1286" s="1">
        <v>43903</v>
      </c>
      <c r="B1286" t="s">
        <v>16</v>
      </c>
      <c r="C1286" t="s">
        <v>6</v>
      </c>
      <c r="D1286" t="s">
        <v>9</v>
      </c>
      <c r="E1286">
        <v>11454</v>
      </c>
      <c r="F1286" t="str">
        <f>INDEX([1]Store_Code!$A$2:$A$10,MATCH(B1286,[1]Store_Code!$B$2:$B$10,0))</f>
        <v>Inverness</v>
      </c>
      <c r="G1286">
        <f>INDEX([1]Store_Size!$B$2:D$10,MATCH(F1286,[1]Store_Size!$A$2:$A$10,0),MATCH(C1286,[1]Store_Size!$B$1:$D$1,0))</f>
        <v>22</v>
      </c>
    </row>
    <row r="1287" spans="1:7" x14ac:dyDescent="0.35">
      <c r="A1287" s="1">
        <v>43892</v>
      </c>
      <c r="B1287" t="s">
        <v>11</v>
      </c>
      <c r="C1287" t="s">
        <v>6</v>
      </c>
      <c r="D1287" t="s">
        <v>9</v>
      </c>
      <c r="E1287">
        <v>11452</v>
      </c>
      <c r="F1287" t="str">
        <f>INDEX([1]Store_Code!$A$2:$A$10,MATCH(B1287,[1]Store_Code!$B$2:$B$10,0))</f>
        <v>Aberdeen</v>
      </c>
      <c r="G1287">
        <f>INDEX([1]Store_Size!$B$2:D$10,MATCH(F1287,[1]Store_Size!$A$2:$A$10,0),MATCH(C1287,[1]Store_Size!$B$1:$D$1,0))</f>
        <v>24</v>
      </c>
    </row>
    <row r="1288" spans="1:7" x14ac:dyDescent="0.35">
      <c r="A1288" s="1">
        <v>43895</v>
      </c>
      <c r="B1288" t="s">
        <v>14</v>
      </c>
      <c r="C1288" t="s">
        <v>10</v>
      </c>
      <c r="D1288" t="s">
        <v>9</v>
      </c>
      <c r="E1288">
        <v>11449</v>
      </c>
      <c r="F1288" t="str">
        <f>INDEX([1]Store_Code!$A$2:$A$10,MATCH(B1288,[1]Store_Code!$B$2:$B$10,0))</f>
        <v xml:space="preserve">Glasgow </v>
      </c>
      <c r="G1288">
        <v>26</v>
      </c>
    </row>
    <row r="1289" spans="1:7" x14ac:dyDescent="0.35">
      <c r="A1289" s="1">
        <v>43920</v>
      </c>
      <c r="B1289" t="s">
        <v>13</v>
      </c>
      <c r="C1289" t="s">
        <v>6</v>
      </c>
      <c r="D1289" t="s">
        <v>9</v>
      </c>
      <c r="E1289">
        <v>11440</v>
      </c>
      <c r="F1289" t="str">
        <f>INDEX([1]Store_Code!$A$2:$A$10,MATCH(B1289,[1]Store_Code!$B$2:$B$10,0))</f>
        <v>Dundee</v>
      </c>
      <c r="G1289">
        <f>INDEX([1]Store_Size!$B$2:D$10,MATCH(F1289,[1]Store_Size!$A$2:$A$10,0),MATCH(C1289,[1]Store_Size!$B$1:$D$1,0))</f>
        <v>23</v>
      </c>
    </row>
    <row r="1290" spans="1:7" x14ac:dyDescent="0.35">
      <c r="A1290" s="1">
        <v>43846</v>
      </c>
      <c r="B1290" t="s">
        <v>13</v>
      </c>
      <c r="C1290" t="s">
        <v>6</v>
      </c>
      <c r="D1290" t="s">
        <v>9</v>
      </c>
      <c r="E1290">
        <v>11439</v>
      </c>
      <c r="F1290" t="str">
        <f>INDEX([1]Store_Code!$A$2:$A$10,MATCH(B1290,[1]Store_Code!$B$2:$B$10,0))</f>
        <v>Dundee</v>
      </c>
      <c r="G1290">
        <f>INDEX([1]Store_Size!$B$2:D$10,MATCH(F1290,[1]Store_Size!$A$2:$A$10,0),MATCH(C1290,[1]Store_Size!$B$1:$D$1,0))</f>
        <v>23</v>
      </c>
    </row>
    <row r="1291" spans="1:7" x14ac:dyDescent="0.35">
      <c r="A1291" s="1">
        <v>43913</v>
      </c>
      <c r="B1291" t="s">
        <v>13</v>
      </c>
      <c r="C1291" t="s">
        <v>6</v>
      </c>
      <c r="D1291" t="s">
        <v>9</v>
      </c>
      <c r="E1291">
        <v>11432</v>
      </c>
      <c r="F1291" t="str">
        <f>INDEX([1]Store_Code!$A$2:$A$10,MATCH(B1291,[1]Store_Code!$B$2:$B$10,0))</f>
        <v>Dundee</v>
      </c>
      <c r="G1291">
        <f>INDEX([1]Store_Size!$B$2:D$10,MATCH(F1291,[1]Store_Size!$A$2:$A$10,0),MATCH(C1291,[1]Store_Size!$B$1:$D$1,0))</f>
        <v>23</v>
      </c>
    </row>
    <row r="1292" spans="1:7" x14ac:dyDescent="0.35">
      <c r="A1292" s="1">
        <v>43850</v>
      </c>
      <c r="B1292" t="s">
        <v>16</v>
      </c>
      <c r="C1292" t="s">
        <v>6</v>
      </c>
      <c r="D1292" t="s">
        <v>7</v>
      </c>
      <c r="E1292">
        <v>11431</v>
      </c>
      <c r="F1292" t="str">
        <f>INDEX([1]Store_Code!$A$2:$A$10,MATCH(B1292,[1]Store_Code!$B$2:$B$10,0))</f>
        <v>Inverness</v>
      </c>
      <c r="G1292">
        <f>INDEX([1]Store_Size!$B$2:D$10,MATCH(F1292,[1]Store_Size!$A$2:$A$10,0),MATCH(C1292,[1]Store_Size!$B$1:$D$1,0))</f>
        <v>22</v>
      </c>
    </row>
    <row r="1293" spans="1:7" x14ac:dyDescent="0.35">
      <c r="A1293" s="1">
        <v>43916</v>
      </c>
      <c r="B1293" t="s">
        <v>14</v>
      </c>
      <c r="C1293" t="s">
        <v>10</v>
      </c>
      <c r="D1293" t="s">
        <v>9</v>
      </c>
      <c r="E1293">
        <v>11425</v>
      </c>
      <c r="F1293" t="str">
        <f>INDEX([1]Store_Code!$A$2:$A$10,MATCH(B1293,[1]Store_Code!$B$2:$B$10,0))</f>
        <v xml:space="preserve">Glasgow </v>
      </c>
      <c r="G1293">
        <v>26</v>
      </c>
    </row>
    <row r="1294" spans="1:7" x14ac:dyDescent="0.35">
      <c r="A1294" s="1">
        <v>43884</v>
      </c>
      <c r="B1294" t="s">
        <v>14</v>
      </c>
      <c r="C1294" t="s">
        <v>10</v>
      </c>
      <c r="D1294" t="s">
        <v>9</v>
      </c>
      <c r="E1294">
        <v>11422</v>
      </c>
      <c r="F1294" t="str">
        <f>INDEX([1]Store_Code!$A$2:$A$10,MATCH(B1294,[1]Store_Code!$B$2:$B$10,0))</f>
        <v xml:space="preserve">Glasgow </v>
      </c>
      <c r="G1294">
        <v>26</v>
      </c>
    </row>
    <row r="1295" spans="1:7" x14ac:dyDescent="0.35">
      <c r="A1295" s="1">
        <v>43899</v>
      </c>
      <c r="B1295" t="s">
        <v>16</v>
      </c>
      <c r="C1295" t="s">
        <v>6</v>
      </c>
      <c r="D1295" t="s">
        <v>9</v>
      </c>
      <c r="E1295">
        <v>11412</v>
      </c>
      <c r="F1295" t="str">
        <f>INDEX([1]Store_Code!$A$2:$A$10,MATCH(B1295,[1]Store_Code!$B$2:$B$10,0))</f>
        <v>Inverness</v>
      </c>
      <c r="G1295">
        <f>INDEX([1]Store_Size!$B$2:D$10,MATCH(F1295,[1]Store_Size!$A$2:$A$10,0),MATCH(C1295,[1]Store_Size!$B$1:$D$1,0))</f>
        <v>22</v>
      </c>
    </row>
    <row r="1296" spans="1:7" x14ac:dyDescent="0.35">
      <c r="A1296" s="1">
        <v>43877</v>
      </c>
      <c r="B1296" t="s">
        <v>14</v>
      </c>
      <c r="C1296" t="s">
        <v>10</v>
      </c>
      <c r="D1296" t="s">
        <v>9</v>
      </c>
      <c r="E1296">
        <v>11411</v>
      </c>
      <c r="F1296" t="str">
        <f>INDEX([1]Store_Code!$A$2:$A$10,MATCH(B1296,[1]Store_Code!$B$2:$B$10,0))</f>
        <v xml:space="preserve">Glasgow </v>
      </c>
      <c r="G1296">
        <v>26</v>
      </c>
    </row>
    <row r="1297" spans="1:7" x14ac:dyDescent="0.35">
      <c r="A1297" s="1">
        <v>43917</v>
      </c>
      <c r="B1297" t="s">
        <v>13</v>
      </c>
      <c r="C1297" t="s">
        <v>6</v>
      </c>
      <c r="D1297" t="s">
        <v>9</v>
      </c>
      <c r="E1297">
        <v>11392</v>
      </c>
      <c r="F1297" t="str">
        <f>INDEX([1]Store_Code!$A$2:$A$10,MATCH(B1297,[1]Store_Code!$B$2:$B$10,0))</f>
        <v>Dundee</v>
      </c>
      <c r="G1297">
        <f>INDEX([1]Store_Size!$B$2:D$10,MATCH(F1297,[1]Store_Size!$A$2:$A$10,0),MATCH(C1297,[1]Store_Size!$B$1:$D$1,0))</f>
        <v>23</v>
      </c>
    </row>
    <row r="1298" spans="1:7" x14ac:dyDescent="0.35">
      <c r="A1298" s="1">
        <v>43865</v>
      </c>
      <c r="B1298" t="s">
        <v>13</v>
      </c>
      <c r="C1298" t="s">
        <v>6</v>
      </c>
      <c r="D1298" t="s">
        <v>9</v>
      </c>
      <c r="E1298">
        <v>11366</v>
      </c>
      <c r="F1298" t="str">
        <f>INDEX([1]Store_Code!$A$2:$A$10,MATCH(B1298,[1]Store_Code!$B$2:$B$10,0))</f>
        <v>Dundee</v>
      </c>
      <c r="G1298">
        <f>INDEX([1]Store_Size!$B$2:D$10,MATCH(F1298,[1]Store_Size!$A$2:$A$10,0),MATCH(C1298,[1]Store_Size!$B$1:$D$1,0))</f>
        <v>23</v>
      </c>
    </row>
    <row r="1299" spans="1:7" x14ac:dyDescent="0.35">
      <c r="A1299" s="1">
        <v>43854</v>
      </c>
      <c r="B1299" t="s">
        <v>13</v>
      </c>
      <c r="C1299" t="s">
        <v>6</v>
      </c>
      <c r="D1299" t="s">
        <v>9</v>
      </c>
      <c r="E1299">
        <v>11359</v>
      </c>
      <c r="F1299" t="str">
        <f>INDEX([1]Store_Code!$A$2:$A$10,MATCH(B1299,[1]Store_Code!$B$2:$B$10,0))</f>
        <v>Dundee</v>
      </c>
      <c r="G1299">
        <f>INDEX([1]Store_Size!$B$2:D$10,MATCH(F1299,[1]Store_Size!$A$2:$A$10,0),MATCH(C1299,[1]Store_Size!$B$1:$D$1,0))</f>
        <v>23</v>
      </c>
    </row>
    <row r="1300" spans="1:7" x14ac:dyDescent="0.35">
      <c r="A1300" s="1">
        <v>43892</v>
      </c>
      <c r="B1300" t="s">
        <v>13</v>
      </c>
      <c r="C1300" t="s">
        <v>6</v>
      </c>
      <c r="D1300" t="s">
        <v>9</v>
      </c>
      <c r="E1300">
        <v>11359</v>
      </c>
      <c r="F1300" t="str">
        <f>INDEX([1]Store_Code!$A$2:$A$10,MATCH(B1300,[1]Store_Code!$B$2:$B$10,0))</f>
        <v>Dundee</v>
      </c>
      <c r="G1300">
        <f>INDEX([1]Store_Size!$B$2:D$10,MATCH(F1300,[1]Store_Size!$A$2:$A$10,0),MATCH(C1300,[1]Store_Size!$B$1:$D$1,0))</f>
        <v>23</v>
      </c>
    </row>
    <row r="1301" spans="1:7" x14ac:dyDescent="0.35">
      <c r="A1301" s="1">
        <v>43844</v>
      </c>
      <c r="B1301" t="s">
        <v>12</v>
      </c>
      <c r="C1301" t="s">
        <v>10</v>
      </c>
      <c r="D1301" t="s">
        <v>7</v>
      </c>
      <c r="E1301">
        <v>11358</v>
      </c>
      <c r="F1301" t="str">
        <f>INDEX([1]Store_Code!$A$2:$A$10,MATCH(B1301,[1]Store_Code!$B$2:$B$10,0))</f>
        <v>St Andrews</v>
      </c>
      <c r="G1301">
        <f>INDEX([1]Store_Size!$B$2:D$10,MATCH(F1301,[1]Store_Size!$A$2:$A$10,0),MATCH(C1301,[1]Store_Size!$B$1:$D$1,0))</f>
        <v>10</v>
      </c>
    </row>
    <row r="1302" spans="1:7" x14ac:dyDescent="0.35">
      <c r="A1302" s="1">
        <v>43915</v>
      </c>
      <c r="B1302" t="s">
        <v>14</v>
      </c>
      <c r="C1302" t="s">
        <v>10</v>
      </c>
      <c r="D1302" t="s">
        <v>9</v>
      </c>
      <c r="E1302">
        <v>11350</v>
      </c>
      <c r="F1302" t="str">
        <f>INDEX([1]Store_Code!$A$2:$A$10,MATCH(B1302,[1]Store_Code!$B$2:$B$10,0))</f>
        <v xml:space="preserve">Glasgow </v>
      </c>
      <c r="G1302">
        <v>26</v>
      </c>
    </row>
    <row r="1303" spans="1:7" x14ac:dyDescent="0.35">
      <c r="A1303" s="1">
        <v>43891</v>
      </c>
      <c r="B1303" t="s">
        <v>13</v>
      </c>
      <c r="C1303" t="s">
        <v>10</v>
      </c>
      <c r="D1303" t="s">
        <v>7</v>
      </c>
      <c r="E1303">
        <v>11343</v>
      </c>
      <c r="F1303" t="str">
        <f>INDEX([1]Store_Code!$A$2:$A$10,MATCH(B1303,[1]Store_Code!$B$2:$B$10,0))</f>
        <v>Dundee</v>
      </c>
      <c r="G1303">
        <f>INDEX([1]Store_Size!$B$2:D$10,MATCH(F1303,[1]Store_Size!$A$2:$A$10,0),MATCH(C1303,[1]Store_Size!$B$1:$D$1,0))</f>
        <v>22</v>
      </c>
    </row>
    <row r="1304" spans="1:7" x14ac:dyDescent="0.35">
      <c r="A1304" s="1">
        <v>43892</v>
      </c>
      <c r="B1304" t="s">
        <v>13</v>
      </c>
      <c r="C1304" t="s">
        <v>10</v>
      </c>
      <c r="D1304" t="s">
        <v>7</v>
      </c>
      <c r="E1304">
        <v>11330</v>
      </c>
      <c r="F1304" t="str">
        <f>INDEX([1]Store_Code!$A$2:$A$10,MATCH(B1304,[1]Store_Code!$B$2:$B$10,0))</f>
        <v>Dundee</v>
      </c>
      <c r="G1304">
        <f>INDEX([1]Store_Size!$B$2:D$10,MATCH(F1304,[1]Store_Size!$A$2:$A$10,0),MATCH(C1304,[1]Store_Size!$B$1:$D$1,0))</f>
        <v>22</v>
      </c>
    </row>
    <row r="1305" spans="1:7" x14ac:dyDescent="0.35">
      <c r="A1305" s="1">
        <v>43833</v>
      </c>
      <c r="B1305" t="s">
        <v>16</v>
      </c>
      <c r="C1305" t="s">
        <v>10</v>
      </c>
      <c r="D1305" t="s">
        <v>7</v>
      </c>
      <c r="E1305">
        <v>11327</v>
      </c>
      <c r="F1305" t="str">
        <f>INDEX([1]Store_Code!$A$2:$A$10,MATCH(B1305,[1]Store_Code!$B$2:$B$10,0))</f>
        <v>Inverness</v>
      </c>
      <c r="G1305">
        <f>INDEX([1]Store_Size!$B$2:D$10,MATCH(F1305,[1]Store_Size!$A$2:$A$10,0),MATCH(C1305,[1]Store_Size!$B$1:$D$1,0))</f>
        <v>20</v>
      </c>
    </row>
    <row r="1306" spans="1:7" x14ac:dyDescent="0.35">
      <c r="A1306" s="1">
        <v>43857</v>
      </c>
      <c r="B1306" t="s">
        <v>14</v>
      </c>
      <c r="C1306" t="s">
        <v>10</v>
      </c>
      <c r="D1306" t="s">
        <v>9</v>
      </c>
      <c r="E1306">
        <v>11326</v>
      </c>
      <c r="F1306" t="str">
        <f>INDEX([1]Store_Code!$A$2:$A$10,MATCH(B1306,[1]Store_Code!$B$2:$B$10,0))</f>
        <v xml:space="preserve">Glasgow </v>
      </c>
      <c r="G1306">
        <v>26</v>
      </c>
    </row>
    <row r="1307" spans="1:7" x14ac:dyDescent="0.35">
      <c r="A1307" s="1">
        <v>43867</v>
      </c>
      <c r="B1307" t="s">
        <v>13</v>
      </c>
      <c r="C1307" t="s">
        <v>6</v>
      </c>
      <c r="D1307" t="s">
        <v>9</v>
      </c>
      <c r="E1307">
        <v>11326</v>
      </c>
      <c r="F1307" t="str">
        <f>INDEX([1]Store_Code!$A$2:$A$10,MATCH(B1307,[1]Store_Code!$B$2:$B$10,0))</f>
        <v>Dundee</v>
      </c>
      <c r="G1307">
        <f>INDEX([1]Store_Size!$B$2:D$10,MATCH(F1307,[1]Store_Size!$A$2:$A$10,0),MATCH(C1307,[1]Store_Size!$B$1:$D$1,0))</f>
        <v>23</v>
      </c>
    </row>
    <row r="1308" spans="1:7" x14ac:dyDescent="0.35">
      <c r="A1308" s="1">
        <v>43889</v>
      </c>
      <c r="B1308" t="s">
        <v>11</v>
      </c>
      <c r="C1308" t="s">
        <v>6</v>
      </c>
      <c r="D1308" t="s">
        <v>9</v>
      </c>
      <c r="E1308">
        <v>11305</v>
      </c>
      <c r="F1308" t="str">
        <f>INDEX([1]Store_Code!$A$2:$A$10,MATCH(B1308,[1]Store_Code!$B$2:$B$10,0))</f>
        <v>Aberdeen</v>
      </c>
      <c r="G1308">
        <f>INDEX([1]Store_Size!$B$2:D$10,MATCH(F1308,[1]Store_Size!$A$2:$A$10,0),MATCH(C1308,[1]Store_Size!$B$1:$D$1,0))</f>
        <v>24</v>
      </c>
    </row>
    <row r="1309" spans="1:7" x14ac:dyDescent="0.35">
      <c r="A1309" s="1">
        <v>43874</v>
      </c>
      <c r="B1309" t="s">
        <v>14</v>
      </c>
      <c r="C1309" t="s">
        <v>10</v>
      </c>
      <c r="D1309" t="s">
        <v>9</v>
      </c>
      <c r="E1309">
        <v>11298</v>
      </c>
      <c r="F1309" t="str">
        <f>INDEX([1]Store_Code!$A$2:$A$10,MATCH(B1309,[1]Store_Code!$B$2:$B$10,0))</f>
        <v xml:space="preserve">Glasgow </v>
      </c>
      <c r="G1309">
        <v>26</v>
      </c>
    </row>
    <row r="1310" spans="1:7" x14ac:dyDescent="0.35">
      <c r="A1310" s="1">
        <v>43853</v>
      </c>
      <c r="B1310" t="s">
        <v>14</v>
      </c>
      <c r="C1310" t="s">
        <v>10</v>
      </c>
      <c r="D1310" t="s">
        <v>9</v>
      </c>
      <c r="E1310">
        <v>11279</v>
      </c>
      <c r="F1310" t="str">
        <f>INDEX([1]Store_Code!$A$2:$A$10,MATCH(B1310,[1]Store_Code!$B$2:$B$10,0))</f>
        <v xml:space="preserve">Glasgow </v>
      </c>
      <c r="G1310">
        <v>26</v>
      </c>
    </row>
    <row r="1311" spans="1:7" x14ac:dyDescent="0.35">
      <c r="A1311" s="1">
        <v>43851</v>
      </c>
      <c r="B1311" t="s">
        <v>16</v>
      </c>
      <c r="C1311" t="s">
        <v>6</v>
      </c>
      <c r="D1311" t="s">
        <v>7</v>
      </c>
      <c r="E1311">
        <v>11276</v>
      </c>
      <c r="F1311" t="str">
        <f>INDEX([1]Store_Code!$A$2:$A$10,MATCH(B1311,[1]Store_Code!$B$2:$B$10,0))</f>
        <v>Inverness</v>
      </c>
      <c r="G1311">
        <f>INDEX([1]Store_Size!$B$2:D$10,MATCH(F1311,[1]Store_Size!$A$2:$A$10,0),MATCH(C1311,[1]Store_Size!$B$1:$D$1,0))</f>
        <v>22</v>
      </c>
    </row>
    <row r="1312" spans="1:7" x14ac:dyDescent="0.35">
      <c r="A1312" s="1">
        <v>43865</v>
      </c>
      <c r="B1312" t="s">
        <v>14</v>
      </c>
      <c r="C1312" t="s">
        <v>10</v>
      </c>
      <c r="D1312" t="s">
        <v>9</v>
      </c>
      <c r="E1312">
        <v>11265</v>
      </c>
      <c r="F1312" t="str">
        <f>INDEX([1]Store_Code!$A$2:$A$10,MATCH(B1312,[1]Store_Code!$B$2:$B$10,0))</f>
        <v xml:space="preserve">Glasgow </v>
      </c>
      <c r="G1312">
        <v>26</v>
      </c>
    </row>
    <row r="1313" spans="1:7" x14ac:dyDescent="0.35">
      <c r="A1313" s="1">
        <v>43902</v>
      </c>
      <c r="B1313" t="s">
        <v>14</v>
      </c>
      <c r="C1313" t="s">
        <v>10</v>
      </c>
      <c r="D1313" t="s">
        <v>9</v>
      </c>
      <c r="E1313">
        <v>11245</v>
      </c>
      <c r="F1313" t="str">
        <f>INDEX([1]Store_Code!$A$2:$A$10,MATCH(B1313,[1]Store_Code!$B$2:$B$10,0))</f>
        <v xml:space="preserve">Glasgow </v>
      </c>
      <c r="G1313">
        <v>26</v>
      </c>
    </row>
    <row r="1314" spans="1:7" x14ac:dyDescent="0.35">
      <c r="A1314" s="1">
        <v>43837</v>
      </c>
      <c r="B1314" t="s">
        <v>12</v>
      </c>
      <c r="C1314" t="s">
        <v>10</v>
      </c>
      <c r="D1314" t="s">
        <v>7</v>
      </c>
      <c r="E1314">
        <v>11230</v>
      </c>
      <c r="F1314" t="str">
        <f>INDEX([1]Store_Code!$A$2:$A$10,MATCH(B1314,[1]Store_Code!$B$2:$B$10,0))</f>
        <v>St Andrews</v>
      </c>
      <c r="G1314">
        <f>INDEX([1]Store_Size!$B$2:D$10,MATCH(F1314,[1]Store_Size!$A$2:$A$10,0),MATCH(C1314,[1]Store_Size!$B$1:$D$1,0))</f>
        <v>10</v>
      </c>
    </row>
    <row r="1315" spans="1:7" x14ac:dyDescent="0.35">
      <c r="A1315" s="1">
        <v>43839</v>
      </c>
      <c r="B1315" t="s">
        <v>16</v>
      </c>
      <c r="C1315" t="s">
        <v>10</v>
      </c>
      <c r="D1315" t="s">
        <v>7</v>
      </c>
      <c r="E1315">
        <v>11230</v>
      </c>
      <c r="F1315" t="str">
        <f>INDEX([1]Store_Code!$A$2:$A$10,MATCH(B1315,[1]Store_Code!$B$2:$B$10,0))</f>
        <v>Inverness</v>
      </c>
      <c r="G1315">
        <f>INDEX([1]Store_Size!$B$2:D$10,MATCH(F1315,[1]Store_Size!$A$2:$A$10,0),MATCH(C1315,[1]Store_Size!$B$1:$D$1,0))</f>
        <v>20</v>
      </c>
    </row>
    <row r="1316" spans="1:7" x14ac:dyDescent="0.35">
      <c r="A1316" s="1">
        <v>43877</v>
      </c>
      <c r="B1316" t="s">
        <v>13</v>
      </c>
      <c r="C1316" t="s">
        <v>6</v>
      </c>
      <c r="D1316" t="s">
        <v>9</v>
      </c>
      <c r="E1316">
        <v>11223</v>
      </c>
      <c r="F1316" t="str">
        <f>INDEX([1]Store_Code!$A$2:$A$10,MATCH(B1316,[1]Store_Code!$B$2:$B$10,0))</f>
        <v>Dundee</v>
      </c>
      <c r="G1316">
        <f>INDEX([1]Store_Size!$B$2:D$10,MATCH(F1316,[1]Store_Size!$A$2:$A$10,0),MATCH(C1316,[1]Store_Size!$B$1:$D$1,0))</f>
        <v>23</v>
      </c>
    </row>
    <row r="1317" spans="1:7" x14ac:dyDescent="0.35">
      <c r="A1317" s="1">
        <v>43870</v>
      </c>
      <c r="B1317" t="s">
        <v>14</v>
      </c>
      <c r="C1317" t="s">
        <v>10</v>
      </c>
      <c r="D1317" t="s">
        <v>9</v>
      </c>
      <c r="E1317">
        <v>11213</v>
      </c>
      <c r="F1317" t="str">
        <f>INDEX([1]Store_Code!$A$2:$A$10,MATCH(B1317,[1]Store_Code!$B$2:$B$10,0))</f>
        <v xml:space="preserve">Glasgow </v>
      </c>
      <c r="G1317">
        <v>26</v>
      </c>
    </row>
    <row r="1318" spans="1:7" x14ac:dyDescent="0.35">
      <c r="A1318" s="1">
        <v>43889</v>
      </c>
      <c r="B1318" t="s">
        <v>13</v>
      </c>
      <c r="C1318" t="s">
        <v>6</v>
      </c>
      <c r="D1318" t="s">
        <v>9</v>
      </c>
      <c r="E1318">
        <v>11213</v>
      </c>
      <c r="F1318" t="str">
        <f>INDEX([1]Store_Code!$A$2:$A$10,MATCH(B1318,[1]Store_Code!$B$2:$B$10,0))</f>
        <v>Dundee</v>
      </c>
      <c r="G1318">
        <f>INDEX([1]Store_Size!$B$2:D$10,MATCH(F1318,[1]Store_Size!$A$2:$A$10,0),MATCH(C1318,[1]Store_Size!$B$1:$D$1,0))</f>
        <v>23</v>
      </c>
    </row>
    <row r="1319" spans="1:7" x14ac:dyDescent="0.35">
      <c r="A1319" s="1">
        <v>43850</v>
      </c>
      <c r="B1319" t="s">
        <v>11</v>
      </c>
      <c r="C1319" t="s">
        <v>6</v>
      </c>
      <c r="D1319" t="s">
        <v>9</v>
      </c>
      <c r="E1319">
        <v>11193</v>
      </c>
      <c r="F1319" t="str">
        <f>INDEX([1]Store_Code!$A$2:$A$10,MATCH(B1319,[1]Store_Code!$B$2:$B$10,0))</f>
        <v>Aberdeen</v>
      </c>
      <c r="G1319">
        <f>INDEX([1]Store_Size!$B$2:D$10,MATCH(F1319,[1]Store_Size!$A$2:$A$10,0),MATCH(C1319,[1]Store_Size!$B$1:$D$1,0))</f>
        <v>24</v>
      </c>
    </row>
    <row r="1320" spans="1:7" x14ac:dyDescent="0.35">
      <c r="A1320" s="1">
        <v>43864</v>
      </c>
      <c r="B1320" t="s">
        <v>13</v>
      </c>
      <c r="C1320" t="s">
        <v>6</v>
      </c>
      <c r="D1320" t="s">
        <v>9</v>
      </c>
      <c r="E1320">
        <v>11191</v>
      </c>
      <c r="F1320" t="str">
        <f>INDEX([1]Store_Code!$A$2:$A$10,MATCH(B1320,[1]Store_Code!$B$2:$B$10,0))</f>
        <v>Dundee</v>
      </c>
      <c r="G1320">
        <f>INDEX([1]Store_Size!$B$2:D$10,MATCH(F1320,[1]Store_Size!$A$2:$A$10,0),MATCH(C1320,[1]Store_Size!$B$1:$D$1,0))</f>
        <v>23</v>
      </c>
    </row>
    <row r="1321" spans="1:7" x14ac:dyDescent="0.35">
      <c r="A1321" s="1">
        <v>43871</v>
      </c>
      <c r="B1321" t="s">
        <v>13</v>
      </c>
      <c r="C1321" t="s">
        <v>6</v>
      </c>
      <c r="D1321" t="s">
        <v>9</v>
      </c>
      <c r="E1321">
        <v>11183</v>
      </c>
      <c r="F1321" t="str">
        <f>INDEX([1]Store_Code!$A$2:$A$10,MATCH(B1321,[1]Store_Code!$B$2:$B$10,0))</f>
        <v>Dundee</v>
      </c>
      <c r="G1321">
        <f>INDEX([1]Store_Size!$B$2:D$10,MATCH(F1321,[1]Store_Size!$A$2:$A$10,0),MATCH(C1321,[1]Store_Size!$B$1:$D$1,0))</f>
        <v>23</v>
      </c>
    </row>
    <row r="1322" spans="1:7" x14ac:dyDescent="0.35">
      <c r="A1322" s="1">
        <v>43915</v>
      </c>
      <c r="B1322" t="s">
        <v>13</v>
      </c>
      <c r="C1322" t="s">
        <v>6</v>
      </c>
      <c r="D1322" t="s">
        <v>9</v>
      </c>
      <c r="E1322">
        <v>11178</v>
      </c>
      <c r="F1322" t="str">
        <f>INDEX([1]Store_Code!$A$2:$A$10,MATCH(B1322,[1]Store_Code!$B$2:$B$10,0))</f>
        <v>Dundee</v>
      </c>
      <c r="G1322">
        <f>INDEX([1]Store_Size!$B$2:D$10,MATCH(F1322,[1]Store_Size!$A$2:$A$10,0),MATCH(C1322,[1]Store_Size!$B$1:$D$1,0))</f>
        <v>23</v>
      </c>
    </row>
    <row r="1323" spans="1:7" x14ac:dyDescent="0.35">
      <c r="A1323" s="1">
        <v>43880</v>
      </c>
      <c r="B1323" t="s">
        <v>11</v>
      </c>
      <c r="C1323" t="s">
        <v>6</v>
      </c>
      <c r="D1323" t="s">
        <v>9</v>
      </c>
      <c r="E1323">
        <v>11153</v>
      </c>
      <c r="F1323" t="str">
        <f>INDEX([1]Store_Code!$A$2:$A$10,MATCH(B1323,[1]Store_Code!$B$2:$B$10,0))</f>
        <v>Aberdeen</v>
      </c>
      <c r="G1323">
        <f>INDEX([1]Store_Size!$B$2:D$10,MATCH(F1323,[1]Store_Size!$A$2:$A$10,0),MATCH(C1323,[1]Store_Size!$B$1:$D$1,0))</f>
        <v>24</v>
      </c>
    </row>
    <row r="1324" spans="1:7" x14ac:dyDescent="0.35">
      <c r="A1324" s="1">
        <v>43856</v>
      </c>
      <c r="B1324" t="s">
        <v>11</v>
      </c>
      <c r="C1324" t="s">
        <v>6</v>
      </c>
      <c r="D1324" t="s">
        <v>9</v>
      </c>
      <c r="E1324">
        <v>11147</v>
      </c>
      <c r="F1324" t="str">
        <f>INDEX([1]Store_Code!$A$2:$A$10,MATCH(B1324,[1]Store_Code!$B$2:$B$10,0))</f>
        <v>Aberdeen</v>
      </c>
      <c r="G1324">
        <f>INDEX([1]Store_Size!$B$2:D$10,MATCH(F1324,[1]Store_Size!$A$2:$A$10,0),MATCH(C1324,[1]Store_Size!$B$1:$D$1,0))</f>
        <v>24</v>
      </c>
    </row>
    <row r="1325" spans="1:7" x14ac:dyDescent="0.35">
      <c r="A1325" s="1">
        <v>43911</v>
      </c>
      <c r="B1325" t="s">
        <v>13</v>
      </c>
      <c r="C1325" t="s">
        <v>6</v>
      </c>
      <c r="D1325" t="s">
        <v>9</v>
      </c>
      <c r="E1325">
        <v>11134</v>
      </c>
      <c r="F1325" t="str">
        <f>INDEX([1]Store_Code!$A$2:$A$10,MATCH(B1325,[1]Store_Code!$B$2:$B$10,0))</f>
        <v>Dundee</v>
      </c>
      <c r="G1325">
        <f>INDEX([1]Store_Size!$B$2:D$10,MATCH(F1325,[1]Store_Size!$A$2:$A$10,0),MATCH(C1325,[1]Store_Size!$B$1:$D$1,0))</f>
        <v>23</v>
      </c>
    </row>
    <row r="1326" spans="1:7" x14ac:dyDescent="0.35">
      <c r="A1326" s="1">
        <v>43848</v>
      </c>
      <c r="B1326" t="s">
        <v>13</v>
      </c>
      <c r="C1326" t="s">
        <v>6</v>
      </c>
      <c r="D1326" t="s">
        <v>9</v>
      </c>
      <c r="E1326">
        <v>11128</v>
      </c>
      <c r="F1326" t="str">
        <f>INDEX([1]Store_Code!$A$2:$A$10,MATCH(B1326,[1]Store_Code!$B$2:$B$10,0))</f>
        <v>Dundee</v>
      </c>
      <c r="G1326">
        <f>INDEX([1]Store_Size!$B$2:D$10,MATCH(F1326,[1]Store_Size!$A$2:$A$10,0),MATCH(C1326,[1]Store_Size!$B$1:$D$1,0))</f>
        <v>23</v>
      </c>
    </row>
    <row r="1327" spans="1:7" x14ac:dyDescent="0.35">
      <c r="A1327" s="1">
        <v>43861</v>
      </c>
      <c r="B1327" t="s">
        <v>13</v>
      </c>
      <c r="C1327" t="s">
        <v>6</v>
      </c>
      <c r="D1327" t="s">
        <v>9</v>
      </c>
      <c r="E1327">
        <v>11104</v>
      </c>
      <c r="F1327" t="str">
        <f>INDEX([1]Store_Code!$A$2:$A$10,MATCH(B1327,[1]Store_Code!$B$2:$B$10,0))</f>
        <v>Dundee</v>
      </c>
      <c r="G1327">
        <f>INDEX([1]Store_Size!$B$2:D$10,MATCH(F1327,[1]Store_Size!$A$2:$A$10,0),MATCH(C1327,[1]Store_Size!$B$1:$D$1,0))</f>
        <v>23</v>
      </c>
    </row>
    <row r="1328" spans="1:7" x14ac:dyDescent="0.35">
      <c r="A1328" s="1">
        <v>43862</v>
      </c>
      <c r="B1328" t="s">
        <v>11</v>
      </c>
      <c r="C1328" t="s">
        <v>6</v>
      </c>
      <c r="D1328" t="s">
        <v>9</v>
      </c>
      <c r="E1328">
        <v>11100</v>
      </c>
      <c r="F1328" t="str">
        <f>INDEX([1]Store_Code!$A$2:$A$10,MATCH(B1328,[1]Store_Code!$B$2:$B$10,0))</f>
        <v>Aberdeen</v>
      </c>
      <c r="G1328">
        <f>INDEX([1]Store_Size!$B$2:D$10,MATCH(F1328,[1]Store_Size!$A$2:$A$10,0),MATCH(C1328,[1]Store_Size!$B$1:$D$1,0))</f>
        <v>24</v>
      </c>
    </row>
    <row r="1329" spans="1:7" x14ac:dyDescent="0.35">
      <c r="A1329" s="1">
        <v>43882</v>
      </c>
      <c r="B1329" t="s">
        <v>13</v>
      </c>
      <c r="C1329" t="s">
        <v>10</v>
      </c>
      <c r="D1329" t="s">
        <v>7</v>
      </c>
      <c r="E1329">
        <v>11090</v>
      </c>
      <c r="F1329" t="str">
        <f>INDEX([1]Store_Code!$A$2:$A$10,MATCH(B1329,[1]Store_Code!$B$2:$B$10,0))</f>
        <v>Dundee</v>
      </c>
      <c r="G1329">
        <f>INDEX([1]Store_Size!$B$2:D$10,MATCH(F1329,[1]Store_Size!$A$2:$A$10,0),MATCH(C1329,[1]Store_Size!$B$1:$D$1,0))</f>
        <v>22</v>
      </c>
    </row>
    <row r="1330" spans="1:7" x14ac:dyDescent="0.35">
      <c r="A1330" s="1">
        <v>43879</v>
      </c>
      <c r="B1330" t="s">
        <v>14</v>
      </c>
      <c r="C1330" t="s">
        <v>10</v>
      </c>
      <c r="D1330" t="s">
        <v>9</v>
      </c>
      <c r="E1330">
        <v>11088</v>
      </c>
      <c r="F1330" t="str">
        <f>INDEX([1]Store_Code!$A$2:$A$10,MATCH(B1330,[1]Store_Code!$B$2:$B$10,0))</f>
        <v xml:space="preserve">Glasgow </v>
      </c>
      <c r="G1330">
        <v>26</v>
      </c>
    </row>
    <row r="1331" spans="1:7" x14ac:dyDescent="0.35">
      <c r="A1331" s="1">
        <v>43869</v>
      </c>
      <c r="B1331" t="s">
        <v>11</v>
      </c>
      <c r="C1331" t="s">
        <v>6</v>
      </c>
      <c r="D1331" t="s">
        <v>9</v>
      </c>
      <c r="E1331">
        <v>11078</v>
      </c>
      <c r="F1331" t="str">
        <f>INDEX([1]Store_Code!$A$2:$A$10,MATCH(B1331,[1]Store_Code!$B$2:$B$10,0))</f>
        <v>Aberdeen</v>
      </c>
      <c r="G1331">
        <f>INDEX([1]Store_Size!$B$2:D$10,MATCH(F1331,[1]Store_Size!$A$2:$A$10,0),MATCH(C1331,[1]Store_Size!$B$1:$D$1,0))</f>
        <v>24</v>
      </c>
    </row>
    <row r="1332" spans="1:7" x14ac:dyDescent="0.35">
      <c r="A1332" s="1">
        <v>43886</v>
      </c>
      <c r="B1332" t="s">
        <v>13</v>
      </c>
      <c r="C1332" t="s">
        <v>10</v>
      </c>
      <c r="D1332" t="s">
        <v>7</v>
      </c>
      <c r="E1332">
        <v>11074</v>
      </c>
      <c r="F1332" t="str">
        <f>INDEX([1]Store_Code!$A$2:$A$10,MATCH(B1332,[1]Store_Code!$B$2:$B$10,0))</f>
        <v>Dundee</v>
      </c>
      <c r="G1332">
        <f>INDEX([1]Store_Size!$B$2:D$10,MATCH(F1332,[1]Store_Size!$A$2:$A$10,0),MATCH(C1332,[1]Store_Size!$B$1:$D$1,0))</f>
        <v>22</v>
      </c>
    </row>
    <row r="1333" spans="1:7" x14ac:dyDescent="0.35">
      <c r="A1333" s="1">
        <v>43876</v>
      </c>
      <c r="B1333" t="s">
        <v>14</v>
      </c>
      <c r="C1333" t="s">
        <v>10</v>
      </c>
      <c r="D1333" t="s">
        <v>9</v>
      </c>
      <c r="E1333">
        <v>11063</v>
      </c>
      <c r="F1333" t="str">
        <f>INDEX([1]Store_Code!$A$2:$A$10,MATCH(B1333,[1]Store_Code!$B$2:$B$10,0))</f>
        <v xml:space="preserve">Glasgow </v>
      </c>
      <c r="G1333">
        <v>26</v>
      </c>
    </row>
    <row r="1334" spans="1:7" x14ac:dyDescent="0.35">
      <c r="A1334" s="1">
        <v>43831</v>
      </c>
      <c r="B1334" t="s">
        <v>12</v>
      </c>
      <c r="C1334" t="s">
        <v>10</v>
      </c>
      <c r="D1334" t="s">
        <v>7</v>
      </c>
      <c r="E1334">
        <v>11059</v>
      </c>
      <c r="F1334" t="str">
        <f>INDEX([1]Store_Code!$A$2:$A$10,MATCH(B1334,[1]Store_Code!$B$2:$B$10,0))</f>
        <v>St Andrews</v>
      </c>
      <c r="G1334">
        <v>10</v>
      </c>
    </row>
    <row r="1335" spans="1:7" x14ac:dyDescent="0.35">
      <c r="A1335" s="1">
        <v>43851</v>
      </c>
      <c r="B1335" t="s">
        <v>11</v>
      </c>
      <c r="C1335" t="s">
        <v>6</v>
      </c>
      <c r="D1335" t="s">
        <v>9</v>
      </c>
      <c r="E1335">
        <v>11043</v>
      </c>
      <c r="F1335" t="str">
        <f>INDEX([1]Store_Code!$A$2:$A$10,MATCH(B1335,[1]Store_Code!$B$2:$B$10,0))</f>
        <v>Aberdeen</v>
      </c>
      <c r="G1335">
        <f>INDEX([1]Store_Size!$B$2:D$10,MATCH(F1335,[1]Store_Size!$A$2:$A$10,0),MATCH(C1335,[1]Store_Size!$B$1:$D$1,0))</f>
        <v>24</v>
      </c>
    </row>
    <row r="1336" spans="1:7" x14ac:dyDescent="0.35">
      <c r="A1336" s="1">
        <v>43851</v>
      </c>
      <c r="B1336" t="s">
        <v>14</v>
      </c>
      <c r="C1336" t="s">
        <v>10</v>
      </c>
      <c r="D1336" t="s">
        <v>9</v>
      </c>
      <c r="E1336">
        <v>11023</v>
      </c>
      <c r="F1336" t="str">
        <f>INDEX([1]Store_Code!$A$2:$A$10,MATCH(B1336,[1]Store_Code!$B$2:$B$10,0))</f>
        <v xml:space="preserve">Glasgow </v>
      </c>
      <c r="G1336">
        <v>26</v>
      </c>
    </row>
    <row r="1337" spans="1:7" x14ac:dyDescent="0.35">
      <c r="A1337" s="1">
        <v>43872</v>
      </c>
      <c r="B1337" t="s">
        <v>11</v>
      </c>
      <c r="C1337" t="s">
        <v>6</v>
      </c>
      <c r="D1337" t="s">
        <v>9</v>
      </c>
      <c r="E1337">
        <v>10993</v>
      </c>
      <c r="F1337" t="str">
        <f>INDEX([1]Store_Code!$A$2:$A$10,MATCH(B1337,[1]Store_Code!$B$2:$B$10,0))</f>
        <v>Aberdeen</v>
      </c>
      <c r="G1337">
        <f>INDEX([1]Store_Size!$B$2:D$10,MATCH(F1337,[1]Store_Size!$A$2:$A$10,0),MATCH(C1337,[1]Store_Size!$B$1:$D$1,0))</f>
        <v>24</v>
      </c>
    </row>
    <row r="1338" spans="1:7" x14ac:dyDescent="0.35">
      <c r="A1338" s="1">
        <v>43853</v>
      </c>
      <c r="B1338" t="s">
        <v>11</v>
      </c>
      <c r="C1338" t="s">
        <v>6</v>
      </c>
      <c r="D1338" t="s">
        <v>9</v>
      </c>
      <c r="E1338">
        <v>10977</v>
      </c>
      <c r="F1338" t="str">
        <f>INDEX([1]Store_Code!$A$2:$A$10,MATCH(B1338,[1]Store_Code!$B$2:$B$10,0))</f>
        <v>Aberdeen</v>
      </c>
      <c r="G1338">
        <f>INDEX([1]Store_Size!$B$2:D$10,MATCH(F1338,[1]Store_Size!$A$2:$A$10,0),MATCH(C1338,[1]Store_Size!$B$1:$D$1,0))</f>
        <v>24</v>
      </c>
    </row>
    <row r="1339" spans="1:7" x14ac:dyDescent="0.35">
      <c r="A1339" s="1">
        <v>43847</v>
      </c>
      <c r="B1339" t="s">
        <v>16</v>
      </c>
      <c r="C1339" t="s">
        <v>6</v>
      </c>
      <c r="D1339" t="s">
        <v>7</v>
      </c>
      <c r="E1339">
        <v>10975</v>
      </c>
      <c r="F1339" t="str">
        <f>INDEX([1]Store_Code!$A$2:$A$10,MATCH(B1339,[1]Store_Code!$B$2:$B$10,0))</f>
        <v>Inverness</v>
      </c>
      <c r="G1339">
        <f>INDEX([1]Store_Size!$B$2:D$10,MATCH(F1339,[1]Store_Size!$A$2:$A$10,0),MATCH(C1339,[1]Store_Size!$B$1:$D$1,0))</f>
        <v>22</v>
      </c>
    </row>
    <row r="1340" spans="1:7" x14ac:dyDescent="0.35">
      <c r="A1340" s="1">
        <v>43880</v>
      </c>
      <c r="B1340" t="s">
        <v>13</v>
      </c>
      <c r="C1340" t="s">
        <v>10</v>
      </c>
      <c r="D1340" t="s">
        <v>7</v>
      </c>
      <c r="E1340">
        <v>10963</v>
      </c>
      <c r="F1340" t="str">
        <f>INDEX([1]Store_Code!$A$2:$A$10,MATCH(B1340,[1]Store_Code!$B$2:$B$10,0))</f>
        <v>Dundee</v>
      </c>
      <c r="G1340">
        <f>INDEX([1]Store_Size!$B$2:D$10,MATCH(F1340,[1]Store_Size!$A$2:$A$10,0),MATCH(C1340,[1]Store_Size!$B$1:$D$1,0))</f>
        <v>22</v>
      </c>
    </row>
    <row r="1341" spans="1:7" x14ac:dyDescent="0.35">
      <c r="A1341" s="1">
        <v>43919</v>
      </c>
      <c r="B1341" t="s">
        <v>13</v>
      </c>
      <c r="C1341" t="s">
        <v>6</v>
      </c>
      <c r="D1341" t="s">
        <v>9</v>
      </c>
      <c r="E1341">
        <v>10946</v>
      </c>
      <c r="F1341" t="str">
        <f>INDEX([1]Store_Code!$A$2:$A$10,MATCH(B1341,[1]Store_Code!$B$2:$B$10,0))</f>
        <v>Dundee</v>
      </c>
      <c r="G1341">
        <f>INDEX([1]Store_Size!$B$2:D$10,MATCH(F1341,[1]Store_Size!$A$2:$A$10,0),MATCH(C1341,[1]Store_Size!$B$1:$D$1,0))</f>
        <v>23</v>
      </c>
    </row>
    <row r="1342" spans="1:7" x14ac:dyDescent="0.35">
      <c r="A1342" s="1">
        <v>43873</v>
      </c>
      <c r="B1342" t="s">
        <v>11</v>
      </c>
      <c r="C1342" t="s">
        <v>6</v>
      </c>
      <c r="D1342" t="s">
        <v>9</v>
      </c>
      <c r="E1342">
        <v>10935</v>
      </c>
      <c r="F1342" t="str">
        <f>INDEX([1]Store_Code!$A$2:$A$10,MATCH(B1342,[1]Store_Code!$B$2:$B$10,0))</f>
        <v>Aberdeen</v>
      </c>
      <c r="G1342">
        <f>INDEX([1]Store_Size!$B$2:D$10,MATCH(F1342,[1]Store_Size!$A$2:$A$10,0),MATCH(C1342,[1]Store_Size!$B$1:$D$1,0))</f>
        <v>24</v>
      </c>
    </row>
    <row r="1343" spans="1:7" x14ac:dyDescent="0.35">
      <c r="A1343" s="1">
        <v>43866</v>
      </c>
      <c r="B1343" t="s">
        <v>11</v>
      </c>
      <c r="C1343" t="s">
        <v>6</v>
      </c>
      <c r="D1343" t="s">
        <v>9</v>
      </c>
      <c r="E1343">
        <v>10919</v>
      </c>
      <c r="F1343" t="str">
        <f>INDEX([1]Store_Code!$A$2:$A$10,MATCH(B1343,[1]Store_Code!$B$2:$B$10,0))</f>
        <v>Aberdeen</v>
      </c>
      <c r="G1343">
        <f>INDEX([1]Store_Size!$B$2:D$10,MATCH(F1343,[1]Store_Size!$A$2:$A$10,0),MATCH(C1343,[1]Store_Size!$B$1:$D$1,0))</f>
        <v>24</v>
      </c>
    </row>
    <row r="1344" spans="1:7" x14ac:dyDescent="0.35">
      <c r="A1344" s="1">
        <v>43836</v>
      </c>
      <c r="B1344" t="s">
        <v>16</v>
      </c>
      <c r="C1344" t="s">
        <v>10</v>
      </c>
      <c r="D1344" t="s">
        <v>7</v>
      </c>
      <c r="E1344">
        <v>10915</v>
      </c>
      <c r="F1344" t="str">
        <f>INDEX([1]Store_Code!$A$2:$A$10,MATCH(B1344,[1]Store_Code!$B$2:$B$10,0))</f>
        <v>Inverness</v>
      </c>
      <c r="G1344">
        <f>INDEX([1]Store_Size!$B$2:D$10,MATCH(F1344,[1]Store_Size!$A$2:$A$10,0),MATCH(C1344,[1]Store_Size!$B$1:$D$1,0))</f>
        <v>20</v>
      </c>
    </row>
    <row r="1345" spans="1:7" x14ac:dyDescent="0.35">
      <c r="A1345" s="1">
        <v>43879</v>
      </c>
      <c r="B1345" t="s">
        <v>11</v>
      </c>
      <c r="C1345" t="s">
        <v>6</v>
      </c>
      <c r="D1345" t="s">
        <v>9</v>
      </c>
      <c r="E1345">
        <v>10905</v>
      </c>
      <c r="F1345" t="str">
        <f>INDEX([1]Store_Code!$A$2:$A$10,MATCH(B1345,[1]Store_Code!$B$2:$B$10,0))</f>
        <v>Aberdeen</v>
      </c>
      <c r="G1345">
        <f>INDEX([1]Store_Size!$B$2:D$10,MATCH(F1345,[1]Store_Size!$A$2:$A$10,0),MATCH(C1345,[1]Store_Size!$B$1:$D$1,0))</f>
        <v>24</v>
      </c>
    </row>
    <row r="1346" spans="1:7" x14ac:dyDescent="0.35">
      <c r="A1346" s="1">
        <v>43832</v>
      </c>
      <c r="B1346" t="s">
        <v>16</v>
      </c>
      <c r="C1346" t="s">
        <v>10</v>
      </c>
      <c r="D1346" t="s">
        <v>7</v>
      </c>
      <c r="E1346">
        <v>10904</v>
      </c>
      <c r="F1346" t="str">
        <f>INDEX([1]Store_Code!$A$2:$A$10,MATCH(B1346,[1]Store_Code!$B$2:$B$10,0))</f>
        <v>Inverness</v>
      </c>
      <c r="G1346">
        <v>20</v>
      </c>
    </row>
    <row r="1347" spans="1:7" x14ac:dyDescent="0.35">
      <c r="A1347" s="1">
        <v>43874</v>
      </c>
      <c r="B1347" t="s">
        <v>11</v>
      </c>
      <c r="C1347" t="s">
        <v>6</v>
      </c>
      <c r="D1347" t="s">
        <v>9</v>
      </c>
      <c r="E1347">
        <v>10903</v>
      </c>
      <c r="F1347" t="str">
        <f>INDEX([1]Store_Code!$A$2:$A$10,MATCH(B1347,[1]Store_Code!$B$2:$B$10,0))</f>
        <v>Aberdeen</v>
      </c>
      <c r="G1347">
        <f>INDEX([1]Store_Size!$B$2:D$10,MATCH(F1347,[1]Store_Size!$A$2:$A$10,0),MATCH(C1347,[1]Store_Size!$B$1:$D$1,0))</f>
        <v>24</v>
      </c>
    </row>
    <row r="1348" spans="1:7" x14ac:dyDescent="0.35">
      <c r="A1348" s="1">
        <v>43883</v>
      </c>
      <c r="B1348" t="s">
        <v>13</v>
      </c>
      <c r="C1348" t="s">
        <v>10</v>
      </c>
      <c r="D1348" t="s">
        <v>7</v>
      </c>
      <c r="E1348">
        <v>10880</v>
      </c>
      <c r="F1348" t="str">
        <f>INDEX([1]Store_Code!$A$2:$A$10,MATCH(B1348,[1]Store_Code!$B$2:$B$10,0))</f>
        <v>Dundee</v>
      </c>
      <c r="G1348">
        <f>INDEX([1]Store_Size!$B$2:D$10,MATCH(F1348,[1]Store_Size!$A$2:$A$10,0),MATCH(C1348,[1]Store_Size!$B$1:$D$1,0))</f>
        <v>22</v>
      </c>
    </row>
    <row r="1349" spans="1:7" x14ac:dyDescent="0.35">
      <c r="A1349" s="1">
        <v>43858</v>
      </c>
      <c r="B1349" t="s">
        <v>11</v>
      </c>
      <c r="C1349" t="s">
        <v>6</v>
      </c>
      <c r="D1349" t="s">
        <v>9</v>
      </c>
      <c r="E1349">
        <v>10873</v>
      </c>
      <c r="F1349" t="str">
        <f>INDEX([1]Store_Code!$A$2:$A$10,MATCH(B1349,[1]Store_Code!$B$2:$B$10,0))</f>
        <v>Aberdeen</v>
      </c>
      <c r="G1349">
        <f>INDEX([1]Store_Size!$B$2:D$10,MATCH(F1349,[1]Store_Size!$A$2:$A$10,0),MATCH(C1349,[1]Store_Size!$B$1:$D$1,0))</f>
        <v>24</v>
      </c>
    </row>
    <row r="1350" spans="1:7" x14ac:dyDescent="0.35">
      <c r="A1350" s="1">
        <v>43919</v>
      </c>
      <c r="B1350" t="s">
        <v>14</v>
      </c>
      <c r="C1350" t="s">
        <v>10</v>
      </c>
      <c r="D1350" t="s">
        <v>9</v>
      </c>
      <c r="E1350">
        <v>10853</v>
      </c>
      <c r="F1350" t="str">
        <f>INDEX([1]Store_Code!$A$2:$A$10,MATCH(B1350,[1]Store_Code!$B$2:$B$10,0))</f>
        <v xml:space="preserve">Glasgow </v>
      </c>
      <c r="G1350">
        <v>26</v>
      </c>
    </row>
    <row r="1351" spans="1:7" x14ac:dyDescent="0.35">
      <c r="A1351" s="1">
        <v>43897</v>
      </c>
      <c r="B1351" t="s">
        <v>17</v>
      </c>
      <c r="C1351" t="s">
        <v>6</v>
      </c>
      <c r="D1351" t="s">
        <v>7</v>
      </c>
      <c r="E1351">
        <v>10832</v>
      </c>
      <c r="F1351" t="str">
        <f>INDEX([1]Store_Code!$A$2:$A$10,MATCH(B1351,[1]Store_Code!$B$2:$B$10,0))</f>
        <v>Stirling</v>
      </c>
      <c r="G1351">
        <f>INDEX([1]Store_Size!$B$2:D$10,MATCH(F1351,[1]Store_Size!$A$2:$A$10,0),MATCH(C1351,[1]Store_Size!$B$1:$D$1,0))</f>
        <v>22</v>
      </c>
    </row>
    <row r="1352" spans="1:7" x14ac:dyDescent="0.35">
      <c r="A1352" s="1">
        <v>43921</v>
      </c>
      <c r="B1352" t="s">
        <v>13</v>
      </c>
      <c r="C1352" t="s">
        <v>6</v>
      </c>
      <c r="D1352" t="s">
        <v>9</v>
      </c>
      <c r="E1352">
        <v>10821</v>
      </c>
      <c r="F1352" t="str">
        <f>INDEX([1]Store_Code!$A$2:$A$10,MATCH(B1352,[1]Store_Code!$B$2:$B$10,0))</f>
        <v>Dundee</v>
      </c>
      <c r="G1352">
        <f>INDEX([1]Store_Size!$B$2:D$10,MATCH(F1352,[1]Store_Size!$A$2:$A$10,0),MATCH(C1352,[1]Store_Size!$B$1:$D$1,0))</f>
        <v>23</v>
      </c>
    </row>
    <row r="1353" spans="1:7" x14ac:dyDescent="0.35">
      <c r="A1353" s="1">
        <v>43895</v>
      </c>
      <c r="B1353" t="s">
        <v>17</v>
      </c>
      <c r="C1353" t="s">
        <v>6</v>
      </c>
      <c r="D1353" t="s">
        <v>7</v>
      </c>
      <c r="E1353">
        <v>10796</v>
      </c>
      <c r="F1353" t="str">
        <f>INDEX([1]Store_Code!$A$2:$A$10,MATCH(B1353,[1]Store_Code!$B$2:$B$10,0))</f>
        <v>Stirling</v>
      </c>
      <c r="G1353">
        <f>INDEX([1]Store_Size!$B$2:D$10,MATCH(F1353,[1]Store_Size!$A$2:$A$10,0),MATCH(C1353,[1]Store_Size!$B$1:$D$1,0))</f>
        <v>22</v>
      </c>
    </row>
    <row r="1354" spans="1:7" x14ac:dyDescent="0.35">
      <c r="A1354" s="1">
        <v>43859</v>
      </c>
      <c r="B1354" t="s">
        <v>11</v>
      </c>
      <c r="C1354" t="s">
        <v>6</v>
      </c>
      <c r="D1354" t="s">
        <v>9</v>
      </c>
      <c r="E1354">
        <v>10793</v>
      </c>
      <c r="F1354" t="str">
        <f>INDEX([1]Store_Code!$A$2:$A$10,MATCH(B1354,[1]Store_Code!$B$2:$B$10,0))</f>
        <v>Aberdeen</v>
      </c>
      <c r="G1354">
        <f>INDEX([1]Store_Size!$B$2:D$10,MATCH(F1354,[1]Store_Size!$A$2:$A$10,0),MATCH(C1354,[1]Store_Size!$B$1:$D$1,0))</f>
        <v>24</v>
      </c>
    </row>
    <row r="1355" spans="1:7" x14ac:dyDescent="0.35">
      <c r="A1355" s="1">
        <v>43863</v>
      </c>
      <c r="B1355" t="s">
        <v>11</v>
      </c>
      <c r="C1355" t="s">
        <v>6</v>
      </c>
      <c r="D1355" t="s">
        <v>9</v>
      </c>
      <c r="E1355">
        <v>10765</v>
      </c>
      <c r="F1355" t="str">
        <f>INDEX([1]Store_Code!$A$2:$A$10,MATCH(B1355,[1]Store_Code!$B$2:$B$10,0))</f>
        <v>Aberdeen</v>
      </c>
      <c r="G1355">
        <f>INDEX([1]Store_Size!$B$2:D$10,MATCH(F1355,[1]Store_Size!$A$2:$A$10,0),MATCH(C1355,[1]Store_Size!$B$1:$D$1,0))</f>
        <v>24</v>
      </c>
    </row>
    <row r="1356" spans="1:7" x14ac:dyDescent="0.35">
      <c r="A1356" s="1">
        <v>43900</v>
      </c>
      <c r="B1356" t="s">
        <v>14</v>
      </c>
      <c r="C1356" t="s">
        <v>10</v>
      </c>
      <c r="D1356" t="s">
        <v>9</v>
      </c>
      <c r="E1356">
        <v>10756</v>
      </c>
      <c r="F1356" t="str">
        <f>INDEX([1]Store_Code!$A$2:$A$10,MATCH(B1356,[1]Store_Code!$B$2:$B$10,0))</f>
        <v xml:space="preserve">Glasgow </v>
      </c>
      <c r="G1356">
        <v>26</v>
      </c>
    </row>
    <row r="1357" spans="1:7" x14ac:dyDescent="0.35">
      <c r="A1357" s="1">
        <v>43847</v>
      </c>
      <c r="B1357" t="s">
        <v>11</v>
      </c>
      <c r="C1357" t="s">
        <v>6</v>
      </c>
      <c r="D1357" t="s">
        <v>9</v>
      </c>
      <c r="E1357">
        <v>10748</v>
      </c>
      <c r="F1357" t="str">
        <f>INDEX([1]Store_Code!$A$2:$A$10,MATCH(B1357,[1]Store_Code!$B$2:$B$10,0))</f>
        <v>Aberdeen</v>
      </c>
      <c r="G1357">
        <f>INDEX([1]Store_Size!$B$2:D$10,MATCH(F1357,[1]Store_Size!$A$2:$A$10,0),MATCH(C1357,[1]Store_Size!$B$1:$D$1,0))</f>
        <v>24</v>
      </c>
    </row>
    <row r="1358" spans="1:7" x14ac:dyDescent="0.35">
      <c r="A1358" s="1">
        <v>43834</v>
      </c>
      <c r="B1358" t="s">
        <v>16</v>
      </c>
      <c r="C1358" t="s">
        <v>10</v>
      </c>
      <c r="D1358" t="s">
        <v>7</v>
      </c>
      <c r="E1358">
        <v>10741</v>
      </c>
      <c r="F1358" t="str">
        <f>INDEX([1]Store_Code!$A$2:$A$10,MATCH(B1358,[1]Store_Code!$B$2:$B$10,0))</f>
        <v>Inverness</v>
      </c>
      <c r="G1358">
        <f>INDEX([1]Store_Size!$B$2:D$10,MATCH(F1358,[1]Store_Size!$A$2:$A$10,0),MATCH(C1358,[1]Store_Size!$B$1:$D$1,0))</f>
        <v>20</v>
      </c>
    </row>
    <row r="1359" spans="1:7" x14ac:dyDescent="0.35">
      <c r="A1359" s="1">
        <v>43860</v>
      </c>
      <c r="B1359" t="s">
        <v>14</v>
      </c>
      <c r="C1359" t="s">
        <v>10</v>
      </c>
      <c r="D1359" t="s">
        <v>9</v>
      </c>
      <c r="E1359">
        <v>10719</v>
      </c>
      <c r="F1359" t="str">
        <f>INDEX([1]Store_Code!$A$2:$A$10,MATCH(B1359,[1]Store_Code!$B$2:$B$10,0))</f>
        <v xml:space="preserve">Glasgow </v>
      </c>
      <c r="G1359">
        <v>26</v>
      </c>
    </row>
    <row r="1360" spans="1:7" x14ac:dyDescent="0.35">
      <c r="A1360" s="1">
        <v>43902</v>
      </c>
      <c r="B1360" t="s">
        <v>17</v>
      </c>
      <c r="C1360" t="s">
        <v>6</v>
      </c>
      <c r="D1360" t="s">
        <v>7</v>
      </c>
      <c r="E1360">
        <v>10686</v>
      </c>
      <c r="F1360" t="str">
        <f>INDEX([1]Store_Code!$A$2:$A$10,MATCH(B1360,[1]Store_Code!$B$2:$B$10,0))</f>
        <v>Stirling</v>
      </c>
      <c r="G1360">
        <f>INDEX([1]Store_Size!$B$2:D$10,MATCH(F1360,[1]Store_Size!$A$2:$A$10,0),MATCH(C1360,[1]Store_Size!$B$1:$D$1,0))</f>
        <v>22</v>
      </c>
    </row>
    <row r="1361" spans="1:7" x14ac:dyDescent="0.35">
      <c r="A1361" s="1">
        <v>43875</v>
      </c>
      <c r="B1361" t="s">
        <v>11</v>
      </c>
      <c r="C1361" t="s">
        <v>6</v>
      </c>
      <c r="D1361" t="s">
        <v>9</v>
      </c>
      <c r="E1361">
        <v>10680</v>
      </c>
      <c r="F1361" t="str">
        <f>INDEX([1]Store_Code!$A$2:$A$10,MATCH(B1361,[1]Store_Code!$B$2:$B$10,0))</f>
        <v>Aberdeen</v>
      </c>
      <c r="G1361">
        <f>INDEX([1]Store_Size!$B$2:D$10,MATCH(F1361,[1]Store_Size!$A$2:$A$10,0),MATCH(C1361,[1]Store_Size!$B$1:$D$1,0))</f>
        <v>24</v>
      </c>
    </row>
    <row r="1362" spans="1:7" x14ac:dyDescent="0.35">
      <c r="A1362" s="1">
        <v>43849</v>
      </c>
      <c r="B1362" t="s">
        <v>16</v>
      </c>
      <c r="C1362" t="s">
        <v>6</v>
      </c>
      <c r="D1362" t="s">
        <v>7</v>
      </c>
      <c r="E1362">
        <v>10676</v>
      </c>
      <c r="F1362" t="str">
        <f>INDEX([1]Store_Code!$A$2:$A$10,MATCH(B1362,[1]Store_Code!$B$2:$B$10,0))</f>
        <v>Inverness</v>
      </c>
      <c r="G1362">
        <f>INDEX([1]Store_Size!$B$2:D$10,MATCH(F1362,[1]Store_Size!$A$2:$A$10,0),MATCH(C1362,[1]Store_Size!$B$1:$D$1,0))</f>
        <v>22</v>
      </c>
    </row>
    <row r="1363" spans="1:7" x14ac:dyDescent="0.35">
      <c r="A1363" s="1">
        <v>43883</v>
      </c>
      <c r="B1363" t="s">
        <v>16</v>
      </c>
      <c r="C1363" t="s">
        <v>6</v>
      </c>
      <c r="D1363" t="s">
        <v>9</v>
      </c>
      <c r="E1363">
        <v>10670</v>
      </c>
      <c r="F1363" t="str">
        <f>INDEX([1]Store_Code!$A$2:$A$10,MATCH(B1363,[1]Store_Code!$B$2:$B$10,0))</f>
        <v>Inverness</v>
      </c>
      <c r="G1363">
        <f>INDEX([1]Store_Size!$B$2:D$10,MATCH(F1363,[1]Store_Size!$A$2:$A$10,0),MATCH(C1363,[1]Store_Size!$B$1:$D$1,0))</f>
        <v>22</v>
      </c>
    </row>
    <row r="1364" spans="1:7" x14ac:dyDescent="0.35">
      <c r="A1364" s="1">
        <v>43864</v>
      </c>
      <c r="B1364" t="s">
        <v>14</v>
      </c>
      <c r="C1364" t="s">
        <v>10</v>
      </c>
      <c r="D1364" t="s">
        <v>9</v>
      </c>
      <c r="E1364">
        <v>10663</v>
      </c>
      <c r="F1364" t="str">
        <f>INDEX([1]Store_Code!$A$2:$A$10,MATCH(B1364,[1]Store_Code!$B$2:$B$10,0))</f>
        <v xml:space="preserve">Glasgow </v>
      </c>
      <c r="G1364">
        <v>26</v>
      </c>
    </row>
    <row r="1365" spans="1:7" x14ac:dyDescent="0.35">
      <c r="A1365" s="1">
        <v>43885</v>
      </c>
      <c r="B1365" t="s">
        <v>16</v>
      </c>
      <c r="C1365" t="s">
        <v>6</v>
      </c>
      <c r="D1365" t="s">
        <v>9</v>
      </c>
      <c r="E1365">
        <v>10641</v>
      </c>
      <c r="F1365" t="str">
        <f>INDEX([1]Store_Code!$A$2:$A$10,MATCH(B1365,[1]Store_Code!$B$2:$B$10,0))</f>
        <v>Inverness</v>
      </c>
      <c r="G1365">
        <f>INDEX([1]Store_Size!$B$2:D$10,MATCH(F1365,[1]Store_Size!$A$2:$A$10,0),MATCH(C1365,[1]Store_Size!$B$1:$D$1,0))</f>
        <v>22</v>
      </c>
    </row>
    <row r="1366" spans="1:7" x14ac:dyDescent="0.35">
      <c r="A1366" s="1">
        <v>43891</v>
      </c>
      <c r="B1366" t="s">
        <v>16</v>
      </c>
      <c r="C1366" t="s">
        <v>6</v>
      </c>
      <c r="D1366" t="s">
        <v>9</v>
      </c>
      <c r="E1366">
        <v>10641</v>
      </c>
      <c r="F1366" t="str">
        <f>INDEX([1]Store_Code!$A$2:$A$10,MATCH(B1366,[1]Store_Code!$B$2:$B$10,0))</f>
        <v>Inverness</v>
      </c>
      <c r="G1366">
        <f>INDEX([1]Store_Size!$B$2:D$10,MATCH(F1366,[1]Store_Size!$A$2:$A$10,0),MATCH(C1366,[1]Store_Size!$B$1:$D$1,0))</f>
        <v>22</v>
      </c>
    </row>
    <row r="1367" spans="1:7" x14ac:dyDescent="0.35">
      <c r="A1367" s="1">
        <v>43841</v>
      </c>
      <c r="B1367" t="s">
        <v>16</v>
      </c>
      <c r="C1367" t="s">
        <v>10</v>
      </c>
      <c r="D1367" t="s">
        <v>7</v>
      </c>
      <c r="E1367">
        <v>10640</v>
      </c>
      <c r="F1367" t="str">
        <f>INDEX([1]Store_Code!$A$2:$A$10,MATCH(B1367,[1]Store_Code!$B$2:$B$10,0))</f>
        <v>Inverness</v>
      </c>
      <c r="G1367">
        <f>INDEX([1]Store_Size!$B$2:D$10,MATCH(F1367,[1]Store_Size!$A$2:$A$10,0),MATCH(C1367,[1]Store_Size!$B$1:$D$1,0))</f>
        <v>20</v>
      </c>
    </row>
    <row r="1368" spans="1:7" x14ac:dyDescent="0.35">
      <c r="A1368" s="1">
        <v>43880</v>
      </c>
      <c r="B1368" t="s">
        <v>16</v>
      </c>
      <c r="C1368" t="s">
        <v>6</v>
      </c>
      <c r="D1368" t="s">
        <v>9</v>
      </c>
      <c r="E1368">
        <v>10624</v>
      </c>
      <c r="F1368" t="str">
        <f>INDEX([1]Store_Code!$A$2:$A$10,MATCH(B1368,[1]Store_Code!$B$2:$B$10,0))</f>
        <v>Inverness</v>
      </c>
      <c r="G1368">
        <f>INDEX([1]Store_Size!$B$2:D$10,MATCH(F1368,[1]Store_Size!$A$2:$A$10,0),MATCH(C1368,[1]Store_Size!$B$1:$D$1,0))</f>
        <v>22</v>
      </c>
    </row>
    <row r="1369" spans="1:7" x14ac:dyDescent="0.35">
      <c r="A1369" s="1">
        <v>43856</v>
      </c>
      <c r="B1369" t="s">
        <v>16</v>
      </c>
      <c r="C1369" t="s">
        <v>6</v>
      </c>
      <c r="D1369" t="s">
        <v>9</v>
      </c>
      <c r="E1369">
        <v>10618</v>
      </c>
      <c r="F1369" t="str">
        <f>INDEX([1]Store_Code!$A$2:$A$10,MATCH(B1369,[1]Store_Code!$B$2:$B$10,0))</f>
        <v>Inverness</v>
      </c>
      <c r="G1369">
        <f>INDEX([1]Store_Size!$B$2:D$10,MATCH(F1369,[1]Store_Size!$A$2:$A$10,0),MATCH(C1369,[1]Store_Size!$B$1:$D$1,0))</f>
        <v>22</v>
      </c>
    </row>
    <row r="1370" spans="1:7" x14ac:dyDescent="0.35">
      <c r="A1370" s="1">
        <v>43896</v>
      </c>
      <c r="B1370" t="s">
        <v>17</v>
      </c>
      <c r="C1370" t="s">
        <v>6</v>
      </c>
      <c r="D1370" t="s">
        <v>7</v>
      </c>
      <c r="E1370">
        <v>10605</v>
      </c>
      <c r="F1370" t="str">
        <f>INDEX([1]Store_Code!$A$2:$A$10,MATCH(B1370,[1]Store_Code!$B$2:$B$10,0))</f>
        <v>Stirling</v>
      </c>
      <c r="G1370">
        <f>INDEX([1]Store_Size!$B$2:D$10,MATCH(F1370,[1]Store_Size!$A$2:$A$10,0),MATCH(C1370,[1]Store_Size!$B$1:$D$1,0))</f>
        <v>22</v>
      </c>
    </row>
    <row r="1371" spans="1:7" x14ac:dyDescent="0.35">
      <c r="A1371" s="1">
        <v>43878</v>
      </c>
      <c r="B1371" t="s">
        <v>13</v>
      </c>
      <c r="C1371" t="s">
        <v>10</v>
      </c>
      <c r="D1371" t="s">
        <v>7</v>
      </c>
      <c r="E1371">
        <v>10599</v>
      </c>
      <c r="F1371" t="str">
        <f>INDEX([1]Store_Code!$A$2:$A$10,MATCH(B1371,[1]Store_Code!$B$2:$B$10,0))</f>
        <v>Dundee</v>
      </c>
      <c r="G1371">
        <f>INDEX([1]Store_Size!$B$2:D$10,MATCH(F1371,[1]Store_Size!$A$2:$A$10,0),MATCH(C1371,[1]Store_Size!$B$1:$D$1,0))</f>
        <v>22</v>
      </c>
    </row>
    <row r="1372" spans="1:7" x14ac:dyDescent="0.35">
      <c r="A1372" s="1">
        <v>43914</v>
      </c>
      <c r="B1372" t="s">
        <v>14</v>
      </c>
      <c r="C1372" t="s">
        <v>10</v>
      </c>
      <c r="D1372" t="s">
        <v>9</v>
      </c>
      <c r="E1372">
        <v>10594</v>
      </c>
      <c r="F1372" t="str">
        <f>INDEX([1]Store_Code!$A$2:$A$10,MATCH(B1372,[1]Store_Code!$B$2:$B$10,0))</f>
        <v xml:space="preserve">Glasgow </v>
      </c>
      <c r="G1372">
        <v>26</v>
      </c>
    </row>
    <row r="1373" spans="1:7" x14ac:dyDescent="0.35">
      <c r="A1373" s="1">
        <v>43909</v>
      </c>
      <c r="B1373" t="s">
        <v>13</v>
      </c>
      <c r="C1373" t="s">
        <v>6</v>
      </c>
      <c r="D1373" t="s">
        <v>9</v>
      </c>
      <c r="E1373">
        <v>10583</v>
      </c>
      <c r="F1373" t="str">
        <f>INDEX([1]Store_Code!$A$2:$A$10,MATCH(B1373,[1]Store_Code!$B$2:$B$10,0))</f>
        <v>Dundee</v>
      </c>
      <c r="G1373">
        <f>INDEX([1]Store_Size!$B$2:D$10,MATCH(F1373,[1]Store_Size!$A$2:$A$10,0),MATCH(C1373,[1]Store_Size!$B$1:$D$1,0))</f>
        <v>23</v>
      </c>
    </row>
    <row r="1374" spans="1:7" x14ac:dyDescent="0.35">
      <c r="A1374" s="1">
        <v>43885</v>
      </c>
      <c r="B1374" t="s">
        <v>13</v>
      </c>
      <c r="C1374" t="s">
        <v>10</v>
      </c>
      <c r="D1374" t="s">
        <v>7</v>
      </c>
      <c r="E1374">
        <v>10582</v>
      </c>
      <c r="F1374" t="str">
        <f>INDEX([1]Store_Code!$A$2:$A$10,MATCH(B1374,[1]Store_Code!$B$2:$B$10,0))</f>
        <v>Dundee</v>
      </c>
      <c r="G1374">
        <f>INDEX([1]Store_Size!$B$2:D$10,MATCH(F1374,[1]Store_Size!$A$2:$A$10,0),MATCH(C1374,[1]Store_Size!$B$1:$D$1,0))</f>
        <v>22</v>
      </c>
    </row>
    <row r="1375" spans="1:7" x14ac:dyDescent="0.35">
      <c r="A1375" s="1">
        <v>43856</v>
      </c>
      <c r="B1375" t="s">
        <v>14</v>
      </c>
      <c r="C1375" t="s">
        <v>10</v>
      </c>
      <c r="D1375" t="s">
        <v>9</v>
      </c>
      <c r="E1375">
        <v>10581</v>
      </c>
      <c r="F1375" t="str">
        <f>INDEX([1]Store_Code!$A$2:$A$10,MATCH(B1375,[1]Store_Code!$B$2:$B$10,0))</f>
        <v xml:space="preserve">Glasgow </v>
      </c>
      <c r="G1375">
        <v>26</v>
      </c>
    </row>
    <row r="1376" spans="1:7" x14ac:dyDescent="0.35">
      <c r="A1376" s="1">
        <v>43873</v>
      </c>
      <c r="B1376" t="s">
        <v>14</v>
      </c>
      <c r="C1376" t="s">
        <v>10</v>
      </c>
      <c r="D1376" t="s">
        <v>9</v>
      </c>
      <c r="E1376">
        <v>10573</v>
      </c>
      <c r="F1376" t="str">
        <f>INDEX([1]Store_Code!$A$2:$A$10,MATCH(B1376,[1]Store_Code!$B$2:$B$10,0))</f>
        <v xml:space="preserve">Glasgow </v>
      </c>
      <c r="G1376">
        <v>26</v>
      </c>
    </row>
    <row r="1377" spans="1:7" x14ac:dyDescent="0.35">
      <c r="A1377" s="1">
        <v>43898</v>
      </c>
      <c r="B1377" t="s">
        <v>18</v>
      </c>
      <c r="C1377" t="s">
        <v>10</v>
      </c>
      <c r="D1377" t="s">
        <v>7</v>
      </c>
      <c r="E1377">
        <v>10572</v>
      </c>
      <c r="F1377" t="str">
        <f>INDEX([1]Store_Code!$A$2:$A$10,MATCH(B1377,[1]Store_Code!$B$2:$B$10,0))</f>
        <v>Edinburgh</v>
      </c>
      <c r="G1377">
        <f>INDEX([1]Store_Size!$B$2:D$10,MATCH(F1377,[1]Store_Size!$A$2:$A$10,0),MATCH(C1377,[1]Store_Size!$B$1:$D$1,0))</f>
        <v>24</v>
      </c>
    </row>
    <row r="1378" spans="1:7" x14ac:dyDescent="0.35">
      <c r="A1378" s="1">
        <v>43862</v>
      </c>
      <c r="B1378" t="s">
        <v>16</v>
      </c>
      <c r="C1378" t="s">
        <v>6</v>
      </c>
      <c r="D1378" t="s">
        <v>9</v>
      </c>
      <c r="E1378">
        <v>10571</v>
      </c>
      <c r="F1378" t="str">
        <f>INDEX([1]Store_Code!$A$2:$A$10,MATCH(B1378,[1]Store_Code!$B$2:$B$10,0))</f>
        <v>Inverness</v>
      </c>
      <c r="G1378">
        <f>INDEX([1]Store_Size!$B$2:D$10,MATCH(F1378,[1]Store_Size!$A$2:$A$10,0),MATCH(C1378,[1]Store_Size!$B$1:$D$1,0))</f>
        <v>22</v>
      </c>
    </row>
    <row r="1379" spans="1:7" x14ac:dyDescent="0.35">
      <c r="A1379" s="1">
        <v>43869</v>
      </c>
      <c r="B1379" t="s">
        <v>16</v>
      </c>
      <c r="C1379" t="s">
        <v>6</v>
      </c>
      <c r="D1379" t="s">
        <v>9</v>
      </c>
      <c r="E1379">
        <v>10546</v>
      </c>
      <c r="F1379" t="str">
        <f>INDEX([1]Store_Code!$A$2:$A$10,MATCH(B1379,[1]Store_Code!$B$2:$B$10,0))</f>
        <v>Inverness</v>
      </c>
      <c r="G1379">
        <f>INDEX([1]Store_Size!$B$2:D$10,MATCH(F1379,[1]Store_Size!$A$2:$A$10,0),MATCH(C1379,[1]Store_Size!$B$1:$D$1,0))</f>
        <v>22</v>
      </c>
    </row>
    <row r="1380" spans="1:7" x14ac:dyDescent="0.35">
      <c r="A1380" s="1">
        <v>43910</v>
      </c>
      <c r="B1380" t="s">
        <v>13</v>
      </c>
      <c r="C1380" t="s">
        <v>6</v>
      </c>
      <c r="D1380" t="s">
        <v>9</v>
      </c>
      <c r="E1380">
        <v>10530</v>
      </c>
      <c r="F1380" t="str">
        <f>INDEX([1]Store_Code!$A$2:$A$10,MATCH(B1380,[1]Store_Code!$B$2:$B$10,0))</f>
        <v>Dundee</v>
      </c>
      <c r="G1380">
        <f>INDEX([1]Store_Size!$B$2:D$10,MATCH(F1380,[1]Store_Size!$A$2:$A$10,0),MATCH(C1380,[1]Store_Size!$B$1:$D$1,0))</f>
        <v>23</v>
      </c>
    </row>
    <row r="1381" spans="1:7" x14ac:dyDescent="0.35">
      <c r="A1381" s="1">
        <v>43884</v>
      </c>
      <c r="B1381" t="s">
        <v>13</v>
      </c>
      <c r="C1381" t="s">
        <v>10</v>
      </c>
      <c r="D1381" t="s">
        <v>7</v>
      </c>
      <c r="E1381">
        <v>10510</v>
      </c>
      <c r="F1381" t="str">
        <f>INDEX([1]Store_Code!$A$2:$A$10,MATCH(B1381,[1]Store_Code!$B$2:$B$10,0))</f>
        <v>Dundee</v>
      </c>
      <c r="G1381">
        <f>INDEX([1]Store_Size!$B$2:D$10,MATCH(F1381,[1]Store_Size!$A$2:$A$10,0),MATCH(C1381,[1]Store_Size!$B$1:$D$1,0))</f>
        <v>22</v>
      </c>
    </row>
    <row r="1382" spans="1:7" x14ac:dyDescent="0.35">
      <c r="A1382" s="1">
        <v>43855</v>
      </c>
      <c r="B1382" t="s">
        <v>14</v>
      </c>
      <c r="C1382" t="s">
        <v>10</v>
      </c>
      <c r="D1382" t="s">
        <v>9</v>
      </c>
      <c r="E1382">
        <v>10508</v>
      </c>
      <c r="F1382" t="str">
        <f>INDEX([1]Store_Code!$A$2:$A$10,MATCH(B1382,[1]Store_Code!$B$2:$B$10,0))</f>
        <v xml:space="preserve">Glasgow </v>
      </c>
      <c r="G1382">
        <v>26</v>
      </c>
    </row>
    <row r="1383" spans="1:7" x14ac:dyDescent="0.35">
      <c r="A1383" s="1">
        <v>43877</v>
      </c>
      <c r="B1383" t="s">
        <v>13</v>
      </c>
      <c r="C1383" t="s">
        <v>10</v>
      </c>
      <c r="D1383" t="s">
        <v>7</v>
      </c>
      <c r="E1383">
        <v>10503</v>
      </c>
      <c r="F1383" t="str">
        <f>INDEX([1]Store_Code!$A$2:$A$10,MATCH(B1383,[1]Store_Code!$B$2:$B$10,0))</f>
        <v>Dundee</v>
      </c>
      <c r="G1383">
        <f>INDEX([1]Store_Size!$B$2:D$10,MATCH(F1383,[1]Store_Size!$A$2:$A$10,0),MATCH(C1383,[1]Store_Size!$B$1:$D$1,0))</f>
        <v>22</v>
      </c>
    </row>
    <row r="1384" spans="1:7" x14ac:dyDescent="0.35">
      <c r="A1384" s="1">
        <v>43878</v>
      </c>
      <c r="B1384" t="s">
        <v>11</v>
      </c>
      <c r="C1384" t="s">
        <v>6</v>
      </c>
      <c r="D1384" t="s">
        <v>9</v>
      </c>
      <c r="E1384">
        <v>10490</v>
      </c>
      <c r="F1384" t="str">
        <f>INDEX([1]Store_Code!$A$2:$A$10,MATCH(B1384,[1]Store_Code!$B$2:$B$10,0))</f>
        <v>Aberdeen</v>
      </c>
      <c r="G1384">
        <f>INDEX([1]Store_Size!$B$2:D$10,MATCH(F1384,[1]Store_Size!$A$2:$A$10,0),MATCH(C1384,[1]Store_Size!$B$1:$D$1,0))</f>
        <v>24</v>
      </c>
    </row>
    <row r="1385" spans="1:7" x14ac:dyDescent="0.35">
      <c r="A1385" s="1">
        <v>43858</v>
      </c>
      <c r="B1385" t="s">
        <v>14</v>
      </c>
      <c r="C1385" t="s">
        <v>10</v>
      </c>
      <c r="D1385" t="s">
        <v>9</v>
      </c>
      <c r="E1385">
        <v>10485</v>
      </c>
      <c r="F1385" t="str">
        <f>INDEX([1]Store_Code!$A$2:$A$10,MATCH(B1385,[1]Store_Code!$B$2:$B$10,0))</f>
        <v xml:space="preserve">Glasgow </v>
      </c>
      <c r="G1385">
        <v>26</v>
      </c>
    </row>
    <row r="1386" spans="1:7" x14ac:dyDescent="0.35">
      <c r="A1386" s="1">
        <v>43849</v>
      </c>
      <c r="B1386" t="s">
        <v>14</v>
      </c>
      <c r="C1386" t="s">
        <v>10</v>
      </c>
      <c r="D1386" t="s">
        <v>9</v>
      </c>
      <c r="E1386">
        <v>10484</v>
      </c>
      <c r="F1386" t="str">
        <f>INDEX([1]Store_Code!$A$2:$A$10,MATCH(B1386,[1]Store_Code!$B$2:$B$10,0))</f>
        <v xml:space="preserve">Glasgow </v>
      </c>
      <c r="G1386">
        <v>26</v>
      </c>
    </row>
    <row r="1387" spans="1:7" x14ac:dyDescent="0.35">
      <c r="A1387" s="1">
        <v>43872</v>
      </c>
      <c r="B1387" t="s">
        <v>16</v>
      </c>
      <c r="C1387" t="s">
        <v>6</v>
      </c>
      <c r="D1387" t="s">
        <v>9</v>
      </c>
      <c r="E1387">
        <v>10461</v>
      </c>
      <c r="F1387" t="str">
        <f>INDEX([1]Store_Code!$A$2:$A$10,MATCH(B1387,[1]Store_Code!$B$2:$B$10,0))</f>
        <v>Inverness</v>
      </c>
      <c r="G1387">
        <f>INDEX([1]Store_Size!$B$2:D$10,MATCH(F1387,[1]Store_Size!$A$2:$A$10,0),MATCH(C1387,[1]Store_Size!$B$1:$D$1,0))</f>
        <v>22</v>
      </c>
    </row>
    <row r="1388" spans="1:7" x14ac:dyDescent="0.35">
      <c r="A1388" s="1">
        <v>43849</v>
      </c>
      <c r="B1388" t="s">
        <v>11</v>
      </c>
      <c r="C1388" t="s">
        <v>6</v>
      </c>
      <c r="D1388" t="s">
        <v>9</v>
      </c>
      <c r="E1388">
        <v>10456</v>
      </c>
      <c r="F1388" t="str">
        <f>INDEX([1]Store_Code!$A$2:$A$10,MATCH(B1388,[1]Store_Code!$B$2:$B$10,0))</f>
        <v>Aberdeen</v>
      </c>
      <c r="G1388">
        <f>INDEX([1]Store_Size!$B$2:D$10,MATCH(F1388,[1]Store_Size!$A$2:$A$10,0),MATCH(C1388,[1]Store_Size!$B$1:$D$1,0))</f>
        <v>24</v>
      </c>
    </row>
    <row r="1389" spans="1:7" x14ac:dyDescent="0.35">
      <c r="A1389" s="1">
        <v>43860</v>
      </c>
      <c r="B1389" t="s">
        <v>11</v>
      </c>
      <c r="C1389" t="s">
        <v>6</v>
      </c>
      <c r="D1389" t="s">
        <v>9</v>
      </c>
      <c r="E1389">
        <v>10454</v>
      </c>
      <c r="F1389" t="str">
        <f>INDEX([1]Store_Code!$A$2:$A$10,MATCH(B1389,[1]Store_Code!$B$2:$B$10,0))</f>
        <v>Aberdeen</v>
      </c>
      <c r="G1389">
        <f>INDEX([1]Store_Size!$B$2:D$10,MATCH(F1389,[1]Store_Size!$A$2:$A$10,0),MATCH(C1389,[1]Store_Size!$B$1:$D$1,0))</f>
        <v>24</v>
      </c>
    </row>
    <row r="1390" spans="1:7" x14ac:dyDescent="0.35">
      <c r="A1390" s="1">
        <v>43918</v>
      </c>
      <c r="B1390" t="s">
        <v>13</v>
      </c>
      <c r="C1390" t="s">
        <v>6</v>
      </c>
      <c r="D1390" t="s">
        <v>9</v>
      </c>
      <c r="E1390">
        <v>10453</v>
      </c>
      <c r="F1390" t="str">
        <f>INDEX([1]Store_Code!$A$2:$A$10,MATCH(B1390,[1]Store_Code!$B$2:$B$10,0))</f>
        <v>Dundee</v>
      </c>
      <c r="G1390">
        <f>INDEX([1]Store_Size!$B$2:D$10,MATCH(F1390,[1]Store_Size!$A$2:$A$10,0),MATCH(C1390,[1]Store_Size!$B$1:$D$1,0))</f>
        <v>23</v>
      </c>
    </row>
    <row r="1391" spans="1:7" x14ac:dyDescent="0.35">
      <c r="A1391" s="1">
        <v>43904</v>
      </c>
      <c r="B1391" t="s">
        <v>14</v>
      </c>
      <c r="C1391" t="s">
        <v>10</v>
      </c>
      <c r="D1391" t="s">
        <v>9</v>
      </c>
      <c r="E1391">
        <v>10446</v>
      </c>
      <c r="F1391" t="str">
        <f>INDEX([1]Store_Code!$A$2:$A$10,MATCH(B1391,[1]Store_Code!$B$2:$B$10,0))</f>
        <v xml:space="preserve">Glasgow </v>
      </c>
      <c r="G1391">
        <v>26</v>
      </c>
    </row>
    <row r="1392" spans="1:7" x14ac:dyDescent="0.35">
      <c r="A1392" s="1">
        <v>43853</v>
      </c>
      <c r="B1392" t="s">
        <v>16</v>
      </c>
      <c r="C1392" t="s">
        <v>6</v>
      </c>
      <c r="D1392" t="s">
        <v>9</v>
      </c>
      <c r="E1392">
        <v>10444</v>
      </c>
      <c r="F1392" t="str">
        <f>INDEX([1]Store_Code!$A$2:$A$10,MATCH(B1392,[1]Store_Code!$B$2:$B$10,0))</f>
        <v>Inverness</v>
      </c>
      <c r="G1392">
        <f>INDEX([1]Store_Size!$B$2:D$10,MATCH(F1392,[1]Store_Size!$A$2:$A$10,0),MATCH(C1392,[1]Store_Size!$B$1:$D$1,0))</f>
        <v>22</v>
      </c>
    </row>
    <row r="1393" spans="1:7" x14ac:dyDescent="0.35">
      <c r="A1393" s="1">
        <v>43846</v>
      </c>
      <c r="B1393" t="s">
        <v>16</v>
      </c>
      <c r="C1393" t="s">
        <v>6</v>
      </c>
      <c r="D1393" t="s">
        <v>7</v>
      </c>
      <c r="E1393">
        <v>10432</v>
      </c>
      <c r="F1393" t="str">
        <f>INDEX([1]Store_Code!$A$2:$A$10,MATCH(B1393,[1]Store_Code!$B$2:$B$10,0))</f>
        <v>Inverness</v>
      </c>
      <c r="G1393">
        <f>INDEX([1]Store_Size!$B$2:D$10,MATCH(F1393,[1]Store_Size!$A$2:$A$10,0),MATCH(C1393,[1]Store_Size!$B$1:$D$1,0))</f>
        <v>22</v>
      </c>
    </row>
    <row r="1394" spans="1:7" x14ac:dyDescent="0.35">
      <c r="A1394" s="1">
        <v>43855</v>
      </c>
      <c r="B1394" t="s">
        <v>11</v>
      </c>
      <c r="C1394" t="s">
        <v>6</v>
      </c>
      <c r="D1394" t="s">
        <v>9</v>
      </c>
      <c r="E1394">
        <v>10412</v>
      </c>
      <c r="F1394" t="str">
        <f>INDEX([1]Store_Code!$A$2:$A$10,MATCH(B1394,[1]Store_Code!$B$2:$B$10,0))</f>
        <v>Aberdeen</v>
      </c>
      <c r="G1394">
        <f>INDEX([1]Store_Size!$B$2:D$10,MATCH(F1394,[1]Store_Size!$A$2:$A$10,0),MATCH(C1394,[1]Store_Size!$B$1:$D$1,0))</f>
        <v>24</v>
      </c>
    </row>
    <row r="1395" spans="1:7" x14ac:dyDescent="0.35">
      <c r="A1395" s="1">
        <v>43857</v>
      </c>
      <c r="B1395" t="s">
        <v>11</v>
      </c>
      <c r="C1395" t="s">
        <v>6</v>
      </c>
      <c r="D1395" t="s">
        <v>9</v>
      </c>
      <c r="E1395">
        <v>10412</v>
      </c>
      <c r="F1395" t="str">
        <f>INDEX([1]Store_Code!$A$2:$A$10,MATCH(B1395,[1]Store_Code!$B$2:$B$10,0))</f>
        <v>Aberdeen</v>
      </c>
      <c r="G1395">
        <f>INDEX([1]Store_Size!$B$2:D$10,MATCH(F1395,[1]Store_Size!$A$2:$A$10,0),MATCH(C1395,[1]Store_Size!$B$1:$D$1,0))</f>
        <v>24</v>
      </c>
    </row>
    <row r="1396" spans="1:7" x14ac:dyDescent="0.35">
      <c r="A1396" s="1">
        <v>43901</v>
      </c>
      <c r="B1396" t="s">
        <v>17</v>
      </c>
      <c r="C1396" t="s">
        <v>6</v>
      </c>
      <c r="D1396" t="s">
        <v>7</v>
      </c>
      <c r="E1396">
        <v>10408</v>
      </c>
      <c r="F1396" t="str">
        <f>INDEX([1]Store_Code!$A$2:$A$10,MATCH(B1396,[1]Store_Code!$B$2:$B$10,0))</f>
        <v>Stirling</v>
      </c>
      <c r="G1396">
        <f>INDEX([1]Store_Size!$B$2:D$10,MATCH(F1396,[1]Store_Size!$A$2:$A$10,0),MATCH(C1396,[1]Store_Size!$B$1:$D$1,0))</f>
        <v>22</v>
      </c>
    </row>
    <row r="1397" spans="1:7" x14ac:dyDescent="0.35">
      <c r="A1397" s="1">
        <v>43914</v>
      </c>
      <c r="B1397" t="s">
        <v>13</v>
      </c>
      <c r="C1397" t="s">
        <v>6</v>
      </c>
      <c r="D1397" t="s">
        <v>9</v>
      </c>
      <c r="E1397">
        <v>10402</v>
      </c>
      <c r="F1397" t="str">
        <f>INDEX([1]Store_Code!$A$2:$A$10,MATCH(B1397,[1]Store_Code!$B$2:$B$10,0))</f>
        <v>Dundee</v>
      </c>
      <c r="G1397">
        <f>INDEX([1]Store_Size!$B$2:D$10,MATCH(F1397,[1]Store_Size!$A$2:$A$10,0),MATCH(C1397,[1]Store_Size!$B$1:$D$1,0))</f>
        <v>23</v>
      </c>
    </row>
    <row r="1398" spans="1:7" x14ac:dyDescent="0.35">
      <c r="A1398" s="1">
        <v>43873</v>
      </c>
      <c r="B1398" t="s">
        <v>16</v>
      </c>
      <c r="C1398" t="s">
        <v>6</v>
      </c>
      <c r="D1398" t="s">
        <v>9</v>
      </c>
      <c r="E1398">
        <v>10401</v>
      </c>
      <c r="F1398" t="str">
        <f>INDEX([1]Store_Code!$A$2:$A$10,MATCH(B1398,[1]Store_Code!$B$2:$B$10,0))</f>
        <v>Inverness</v>
      </c>
      <c r="G1398">
        <f>INDEX([1]Store_Size!$B$2:D$10,MATCH(F1398,[1]Store_Size!$A$2:$A$10,0),MATCH(C1398,[1]Store_Size!$B$1:$D$1,0))</f>
        <v>22</v>
      </c>
    </row>
    <row r="1399" spans="1:7" x14ac:dyDescent="0.35">
      <c r="A1399" s="1">
        <v>43866</v>
      </c>
      <c r="B1399" t="s">
        <v>16</v>
      </c>
      <c r="C1399" t="s">
        <v>6</v>
      </c>
      <c r="D1399" t="s">
        <v>9</v>
      </c>
      <c r="E1399">
        <v>10384</v>
      </c>
      <c r="F1399" t="str">
        <f>INDEX([1]Store_Code!$A$2:$A$10,MATCH(B1399,[1]Store_Code!$B$2:$B$10,0))</f>
        <v>Inverness</v>
      </c>
      <c r="G1399">
        <f>INDEX([1]Store_Size!$B$2:D$10,MATCH(F1399,[1]Store_Size!$A$2:$A$10,0),MATCH(C1399,[1]Store_Size!$B$1:$D$1,0))</f>
        <v>22</v>
      </c>
    </row>
    <row r="1400" spans="1:7" x14ac:dyDescent="0.35">
      <c r="A1400" s="1">
        <v>43852</v>
      </c>
      <c r="B1400" t="s">
        <v>11</v>
      </c>
      <c r="C1400" t="s">
        <v>6</v>
      </c>
      <c r="D1400" t="s">
        <v>9</v>
      </c>
      <c r="E1400">
        <v>10370</v>
      </c>
      <c r="F1400" t="str">
        <f>INDEX([1]Store_Code!$A$2:$A$10,MATCH(B1400,[1]Store_Code!$B$2:$B$10,0))</f>
        <v>Aberdeen</v>
      </c>
      <c r="G1400">
        <f>INDEX([1]Store_Size!$B$2:D$10,MATCH(F1400,[1]Store_Size!$A$2:$A$10,0),MATCH(C1400,[1]Store_Size!$B$1:$D$1,0))</f>
        <v>24</v>
      </c>
    </row>
    <row r="1401" spans="1:7" x14ac:dyDescent="0.35">
      <c r="A1401" s="1">
        <v>43879</v>
      </c>
      <c r="B1401" t="s">
        <v>16</v>
      </c>
      <c r="C1401" t="s">
        <v>6</v>
      </c>
      <c r="D1401" t="s">
        <v>9</v>
      </c>
      <c r="E1401">
        <v>10370</v>
      </c>
      <c r="F1401" t="str">
        <f>INDEX([1]Store_Code!$A$2:$A$10,MATCH(B1401,[1]Store_Code!$B$2:$B$10,0))</f>
        <v>Inverness</v>
      </c>
      <c r="G1401">
        <f>INDEX([1]Store_Size!$B$2:D$10,MATCH(F1401,[1]Store_Size!$A$2:$A$10,0),MATCH(C1401,[1]Store_Size!$B$1:$D$1,0))</f>
        <v>22</v>
      </c>
    </row>
    <row r="1402" spans="1:7" x14ac:dyDescent="0.35">
      <c r="A1402" s="1">
        <v>43874</v>
      </c>
      <c r="B1402" t="s">
        <v>16</v>
      </c>
      <c r="C1402" t="s">
        <v>6</v>
      </c>
      <c r="D1402" t="s">
        <v>9</v>
      </c>
      <c r="E1402">
        <v>10369</v>
      </c>
      <c r="F1402" t="str">
        <f>INDEX([1]Store_Code!$A$2:$A$10,MATCH(B1402,[1]Store_Code!$B$2:$B$10,0))</f>
        <v>Inverness</v>
      </c>
      <c r="G1402">
        <f>INDEX([1]Store_Size!$B$2:D$10,MATCH(F1402,[1]Store_Size!$A$2:$A$10,0),MATCH(C1402,[1]Store_Size!$B$1:$D$1,0))</f>
        <v>22</v>
      </c>
    </row>
    <row r="1403" spans="1:7" x14ac:dyDescent="0.35">
      <c r="A1403" s="1">
        <v>43876</v>
      </c>
      <c r="B1403" t="s">
        <v>11</v>
      </c>
      <c r="C1403" t="s">
        <v>6</v>
      </c>
      <c r="D1403" t="s">
        <v>9</v>
      </c>
      <c r="E1403">
        <v>10359</v>
      </c>
      <c r="F1403" t="str">
        <f>INDEX([1]Store_Code!$A$2:$A$10,MATCH(B1403,[1]Store_Code!$B$2:$B$10,0))</f>
        <v>Aberdeen</v>
      </c>
      <c r="G1403">
        <f>INDEX([1]Store_Size!$B$2:D$10,MATCH(F1403,[1]Store_Size!$A$2:$A$10,0),MATCH(C1403,[1]Store_Size!$B$1:$D$1,0))</f>
        <v>24</v>
      </c>
    </row>
    <row r="1404" spans="1:7" x14ac:dyDescent="0.35">
      <c r="A1404" s="1">
        <v>43913</v>
      </c>
      <c r="B1404" t="s">
        <v>14</v>
      </c>
      <c r="C1404" t="s">
        <v>10</v>
      </c>
      <c r="D1404" t="s">
        <v>9</v>
      </c>
      <c r="E1404">
        <v>10352</v>
      </c>
      <c r="F1404" t="str">
        <f>INDEX([1]Store_Code!$A$2:$A$10,MATCH(B1404,[1]Store_Code!$B$2:$B$10,0))</f>
        <v xml:space="preserve">Glasgow </v>
      </c>
      <c r="G1404">
        <v>26</v>
      </c>
    </row>
    <row r="1405" spans="1:7" x14ac:dyDescent="0.35">
      <c r="A1405" s="1">
        <v>43870</v>
      </c>
      <c r="B1405" t="s">
        <v>11</v>
      </c>
      <c r="C1405" t="s">
        <v>6</v>
      </c>
      <c r="D1405" t="s">
        <v>9</v>
      </c>
      <c r="E1405">
        <v>10343</v>
      </c>
      <c r="F1405" t="str">
        <f>INDEX([1]Store_Code!$A$2:$A$10,MATCH(B1405,[1]Store_Code!$B$2:$B$10,0))</f>
        <v>Aberdeen</v>
      </c>
      <c r="G1405">
        <f>INDEX([1]Store_Size!$B$2:D$10,MATCH(F1405,[1]Store_Size!$A$2:$A$10,0),MATCH(C1405,[1]Store_Size!$B$1:$D$1,0))</f>
        <v>24</v>
      </c>
    </row>
    <row r="1406" spans="1:7" x14ac:dyDescent="0.35">
      <c r="A1406" s="1">
        <v>43858</v>
      </c>
      <c r="B1406" t="s">
        <v>16</v>
      </c>
      <c r="C1406" t="s">
        <v>6</v>
      </c>
      <c r="D1406" t="s">
        <v>9</v>
      </c>
      <c r="E1406">
        <v>10337</v>
      </c>
      <c r="F1406" t="str">
        <f>INDEX([1]Store_Code!$A$2:$A$10,MATCH(B1406,[1]Store_Code!$B$2:$B$10,0))</f>
        <v>Inverness</v>
      </c>
      <c r="G1406">
        <f>INDEX([1]Store_Size!$B$2:D$10,MATCH(F1406,[1]Store_Size!$A$2:$A$10,0),MATCH(C1406,[1]Store_Size!$B$1:$D$1,0))</f>
        <v>22</v>
      </c>
    </row>
    <row r="1407" spans="1:7" x14ac:dyDescent="0.35">
      <c r="A1407" s="1">
        <v>43884</v>
      </c>
      <c r="B1407" t="s">
        <v>16</v>
      </c>
      <c r="C1407" t="s">
        <v>6</v>
      </c>
      <c r="D1407" t="s">
        <v>9</v>
      </c>
      <c r="E1407">
        <v>10334</v>
      </c>
      <c r="F1407" t="str">
        <f>INDEX([1]Store_Code!$A$2:$A$10,MATCH(B1407,[1]Store_Code!$B$2:$B$10,0))</f>
        <v>Inverness</v>
      </c>
      <c r="G1407">
        <f>INDEX([1]Store_Size!$B$2:D$10,MATCH(F1407,[1]Store_Size!$A$2:$A$10,0),MATCH(C1407,[1]Store_Size!$B$1:$D$1,0))</f>
        <v>22</v>
      </c>
    </row>
    <row r="1408" spans="1:7" x14ac:dyDescent="0.35">
      <c r="A1408" s="1">
        <v>43888</v>
      </c>
      <c r="B1408" t="s">
        <v>14</v>
      </c>
      <c r="C1408" t="s">
        <v>10</v>
      </c>
      <c r="D1408" t="s">
        <v>9</v>
      </c>
      <c r="E1408">
        <v>10334</v>
      </c>
      <c r="F1408" t="str">
        <f>INDEX([1]Store_Code!$A$2:$A$10,MATCH(B1408,[1]Store_Code!$B$2:$B$10,0))</f>
        <v xml:space="preserve">Glasgow </v>
      </c>
      <c r="G1408">
        <v>26</v>
      </c>
    </row>
    <row r="1409" spans="1:7" x14ac:dyDescent="0.35">
      <c r="A1409" s="1">
        <v>43871</v>
      </c>
      <c r="B1409" t="s">
        <v>14</v>
      </c>
      <c r="C1409" t="s">
        <v>10</v>
      </c>
      <c r="D1409" t="s">
        <v>9</v>
      </c>
      <c r="E1409">
        <v>10322</v>
      </c>
      <c r="F1409" t="str">
        <f>INDEX([1]Store_Code!$A$2:$A$10,MATCH(B1409,[1]Store_Code!$B$2:$B$10,0))</f>
        <v xml:space="preserve">Glasgow </v>
      </c>
      <c r="G1409">
        <v>26</v>
      </c>
    </row>
    <row r="1410" spans="1:7" x14ac:dyDescent="0.35">
      <c r="A1410" s="1">
        <v>43905</v>
      </c>
      <c r="B1410" t="s">
        <v>17</v>
      </c>
      <c r="C1410" t="s">
        <v>6</v>
      </c>
      <c r="D1410" t="s">
        <v>7</v>
      </c>
      <c r="E1410">
        <v>10292</v>
      </c>
      <c r="F1410" t="str">
        <f>INDEX([1]Store_Code!$A$2:$A$10,MATCH(B1410,[1]Store_Code!$B$2:$B$10,0))</f>
        <v>Stirling</v>
      </c>
      <c r="G1410">
        <f>INDEX([1]Store_Size!$B$2:D$10,MATCH(F1410,[1]Store_Size!$A$2:$A$10,0),MATCH(C1410,[1]Store_Size!$B$1:$D$1,0))</f>
        <v>22</v>
      </c>
    </row>
    <row r="1411" spans="1:7" x14ac:dyDescent="0.35">
      <c r="A1411" s="1">
        <v>43879</v>
      </c>
      <c r="B1411" t="s">
        <v>13</v>
      </c>
      <c r="C1411" t="s">
        <v>10</v>
      </c>
      <c r="D1411" t="s">
        <v>7</v>
      </c>
      <c r="E1411">
        <v>10284</v>
      </c>
      <c r="F1411" t="str">
        <f>INDEX([1]Store_Code!$A$2:$A$10,MATCH(B1411,[1]Store_Code!$B$2:$B$10,0))</f>
        <v>Dundee</v>
      </c>
      <c r="G1411">
        <f>INDEX([1]Store_Size!$B$2:D$10,MATCH(F1411,[1]Store_Size!$A$2:$A$10,0),MATCH(C1411,[1]Store_Size!$B$1:$D$1,0))</f>
        <v>22</v>
      </c>
    </row>
    <row r="1412" spans="1:7" x14ac:dyDescent="0.35">
      <c r="A1412" s="1">
        <v>43859</v>
      </c>
      <c r="B1412" t="s">
        <v>16</v>
      </c>
      <c r="C1412" t="s">
        <v>6</v>
      </c>
      <c r="D1412" t="s">
        <v>9</v>
      </c>
      <c r="E1412">
        <v>10256</v>
      </c>
      <c r="F1412" t="str">
        <f>INDEX([1]Store_Code!$A$2:$A$10,MATCH(B1412,[1]Store_Code!$B$2:$B$10,0))</f>
        <v>Inverness</v>
      </c>
      <c r="G1412">
        <f>INDEX([1]Store_Size!$B$2:D$10,MATCH(F1412,[1]Store_Size!$A$2:$A$10,0),MATCH(C1412,[1]Store_Size!$B$1:$D$1,0))</f>
        <v>22</v>
      </c>
    </row>
    <row r="1413" spans="1:7" x14ac:dyDescent="0.35">
      <c r="A1413" s="1">
        <v>43868</v>
      </c>
      <c r="B1413" t="s">
        <v>11</v>
      </c>
      <c r="C1413" t="s">
        <v>6</v>
      </c>
      <c r="D1413" t="s">
        <v>9</v>
      </c>
      <c r="E1413">
        <v>10245</v>
      </c>
      <c r="F1413" t="str">
        <f>INDEX([1]Store_Code!$A$2:$A$10,MATCH(B1413,[1]Store_Code!$B$2:$B$10,0))</f>
        <v>Aberdeen</v>
      </c>
      <c r="G1413">
        <f>INDEX([1]Store_Size!$B$2:D$10,MATCH(F1413,[1]Store_Size!$A$2:$A$10,0),MATCH(C1413,[1]Store_Size!$B$1:$D$1,0))</f>
        <v>24</v>
      </c>
    </row>
    <row r="1414" spans="1:7" x14ac:dyDescent="0.35">
      <c r="A1414" s="1">
        <v>43894</v>
      </c>
      <c r="B1414" t="s">
        <v>17</v>
      </c>
      <c r="C1414" t="s">
        <v>6</v>
      </c>
      <c r="D1414" t="s">
        <v>7</v>
      </c>
      <c r="E1414">
        <v>10242</v>
      </c>
      <c r="F1414" t="str">
        <f>INDEX([1]Store_Code!$A$2:$A$10,MATCH(B1414,[1]Store_Code!$B$2:$B$10,0))</f>
        <v>Stirling</v>
      </c>
      <c r="G1414">
        <f>INDEX([1]Store_Size!$B$2:D$10,MATCH(F1414,[1]Store_Size!$A$2:$A$10,0),MATCH(C1414,[1]Store_Size!$B$1:$D$1,0))</f>
        <v>22</v>
      </c>
    </row>
    <row r="1415" spans="1:7" x14ac:dyDescent="0.35">
      <c r="A1415" s="1">
        <v>43920</v>
      </c>
      <c r="B1415" t="s">
        <v>16</v>
      </c>
      <c r="C1415" t="s">
        <v>6</v>
      </c>
      <c r="D1415" t="s">
        <v>9</v>
      </c>
      <c r="E1415">
        <v>10237</v>
      </c>
      <c r="F1415" t="str">
        <f>INDEX([1]Store_Code!$A$2:$A$10,MATCH(B1415,[1]Store_Code!$B$2:$B$10,0))</f>
        <v>Inverness</v>
      </c>
      <c r="G1415">
        <f>INDEX([1]Store_Size!$B$2:D$10,MATCH(F1415,[1]Store_Size!$A$2:$A$10,0),MATCH(C1415,[1]Store_Size!$B$1:$D$1,0))</f>
        <v>22</v>
      </c>
    </row>
    <row r="1416" spans="1:7" x14ac:dyDescent="0.35">
      <c r="A1416" s="1">
        <v>43863</v>
      </c>
      <c r="B1416" t="s">
        <v>16</v>
      </c>
      <c r="C1416" t="s">
        <v>6</v>
      </c>
      <c r="D1416" t="s">
        <v>9</v>
      </c>
      <c r="E1416">
        <v>10228</v>
      </c>
      <c r="F1416" t="str">
        <f>INDEX([1]Store_Code!$A$2:$A$10,MATCH(B1416,[1]Store_Code!$B$2:$B$10,0))</f>
        <v>Inverness</v>
      </c>
      <c r="G1416">
        <f>INDEX([1]Store_Size!$B$2:D$10,MATCH(F1416,[1]Store_Size!$A$2:$A$10,0),MATCH(C1416,[1]Store_Size!$B$1:$D$1,0))</f>
        <v>22</v>
      </c>
    </row>
    <row r="1417" spans="1:7" x14ac:dyDescent="0.35">
      <c r="A1417" s="1">
        <v>43913</v>
      </c>
      <c r="B1417" t="s">
        <v>16</v>
      </c>
      <c r="C1417" t="s">
        <v>6</v>
      </c>
      <c r="D1417" t="s">
        <v>9</v>
      </c>
      <c r="E1417">
        <v>10227</v>
      </c>
      <c r="F1417" t="str">
        <f>INDEX([1]Store_Code!$A$2:$A$10,MATCH(B1417,[1]Store_Code!$B$2:$B$10,0))</f>
        <v>Inverness</v>
      </c>
      <c r="G1417">
        <f>INDEX([1]Store_Size!$B$2:D$10,MATCH(F1417,[1]Store_Size!$A$2:$A$10,0),MATCH(C1417,[1]Store_Size!$B$1:$D$1,0))</f>
        <v>22</v>
      </c>
    </row>
    <row r="1418" spans="1:7" x14ac:dyDescent="0.35">
      <c r="A1418" s="1">
        <v>43846</v>
      </c>
      <c r="B1418" t="s">
        <v>11</v>
      </c>
      <c r="C1418" t="s">
        <v>6</v>
      </c>
      <c r="D1418" t="s">
        <v>9</v>
      </c>
      <c r="E1418">
        <v>10216</v>
      </c>
      <c r="F1418" t="str">
        <f>INDEX([1]Store_Code!$A$2:$A$10,MATCH(B1418,[1]Store_Code!$B$2:$B$10,0))</f>
        <v>Aberdeen</v>
      </c>
      <c r="G1418">
        <f>INDEX([1]Store_Size!$B$2:D$10,MATCH(F1418,[1]Store_Size!$A$2:$A$10,0),MATCH(C1418,[1]Store_Size!$B$1:$D$1,0))</f>
        <v>24</v>
      </c>
    </row>
    <row r="1419" spans="1:7" x14ac:dyDescent="0.35">
      <c r="A1419" s="1">
        <v>43905</v>
      </c>
      <c r="B1419" t="s">
        <v>14</v>
      </c>
      <c r="C1419" t="s">
        <v>10</v>
      </c>
      <c r="D1419" t="s">
        <v>9</v>
      </c>
      <c r="E1419">
        <v>10208</v>
      </c>
      <c r="F1419" t="str">
        <f>INDEX([1]Store_Code!$A$2:$A$10,MATCH(B1419,[1]Store_Code!$B$2:$B$10,0))</f>
        <v xml:space="preserve">Glasgow </v>
      </c>
      <c r="G1419">
        <v>26</v>
      </c>
    </row>
    <row r="1420" spans="1:7" x14ac:dyDescent="0.35">
      <c r="A1420" s="1">
        <v>43869</v>
      </c>
      <c r="B1420" t="s">
        <v>14</v>
      </c>
      <c r="C1420" t="s">
        <v>10</v>
      </c>
      <c r="D1420" t="s">
        <v>9</v>
      </c>
      <c r="E1420">
        <v>10195</v>
      </c>
      <c r="F1420" t="str">
        <f>INDEX([1]Store_Code!$A$2:$A$10,MATCH(B1420,[1]Store_Code!$B$2:$B$10,0))</f>
        <v xml:space="preserve">Glasgow </v>
      </c>
      <c r="G1420">
        <v>26</v>
      </c>
    </row>
    <row r="1421" spans="1:7" x14ac:dyDescent="0.35">
      <c r="A1421" s="1">
        <v>43863</v>
      </c>
      <c r="B1421" t="s">
        <v>14</v>
      </c>
      <c r="C1421" t="s">
        <v>10</v>
      </c>
      <c r="D1421" t="s">
        <v>9</v>
      </c>
      <c r="E1421">
        <v>10189</v>
      </c>
      <c r="F1421" t="str">
        <f>INDEX([1]Store_Code!$A$2:$A$10,MATCH(B1421,[1]Store_Code!$B$2:$B$10,0))</f>
        <v xml:space="preserve">Glasgow </v>
      </c>
      <c r="G1421">
        <v>26</v>
      </c>
    </row>
    <row r="1422" spans="1:7" x14ac:dyDescent="0.35">
      <c r="A1422" s="1">
        <v>43917</v>
      </c>
      <c r="B1422" t="s">
        <v>16</v>
      </c>
      <c r="C1422" t="s">
        <v>6</v>
      </c>
      <c r="D1422" t="s">
        <v>9</v>
      </c>
      <c r="E1422">
        <v>10188</v>
      </c>
      <c r="F1422" t="str">
        <f>INDEX([1]Store_Code!$A$2:$A$10,MATCH(B1422,[1]Store_Code!$B$2:$B$10,0))</f>
        <v>Inverness</v>
      </c>
      <c r="G1422">
        <f>INDEX([1]Store_Size!$B$2:D$10,MATCH(F1422,[1]Store_Size!$A$2:$A$10,0),MATCH(C1422,[1]Store_Size!$B$1:$D$1,0))</f>
        <v>22</v>
      </c>
    </row>
    <row r="1423" spans="1:7" x14ac:dyDescent="0.35">
      <c r="A1423" s="1">
        <v>43898</v>
      </c>
      <c r="B1423" t="s">
        <v>17</v>
      </c>
      <c r="C1423" t="s">
        <v>6</v>
      </c>
      <c r="D1423" t="s">
        <v>7</v>
      </c>
      <c r="E1423">
        <v>10183</v>
      </c>
      <c r="F1423" t="str">
        <f>INDEX([1]Store_Code!$A$2:$A$10,MATCH(B1423,[1]Store_Code!$B$2:$B$10,0))</f>
        <v>Stirling</v>
      </c>
      <c r="G1423">
        <f>INDEX([1]Store_Size!$B$2:D$10,MATCH(F1423,[1]Store_Size!$A$2:$A$10,0),MATCH(C1423,[1]Store_Size!$B$1:$D$1,0))</f>
        <v>22</v>
      </c>
    </row>
    <row r="1424" spans="1:7" x14ac:dyDescent="0.35">
      <c r="A1424" s="1">
        <v>43906</v>
      </c>
      <c r="B1424" t="s">
        <v>17</v>
      </c>
      <c r="C1424" t="s">
        <v>6</v>
      </c>
      <c r="D1424" t="s">
        <v>7</v>
      </c>
      <c r="E1424">
        <v>10180</v>
      </c>
      <c r="F1424" t="str">
        <f>INDEX([1]Store_Code!$A$2:$A$10,MATCH(B1424,[1]Store_Code!$B$2:$B$10,0))</f>
        <v>Stirling</v>
      </c>
      <c r="G1424">
        <f>INDEX([1]Store_Size!$B$2:D$10,MATCH(F1424,[1]Store_Size!$A$2:$A$10,0),MATCH(C1424,[1]Store_Size!$B$1:$D$1,0))</f>
        <v>22</v>
      </c>
    </row>
    <row r="1425" spans="1:7" x14ac:dyDescent="0.35">
      <c r="A1425" s="1">
        <v>43901</v>
      </c>
      <c r="B1425" t="s">
        <v>18</v>
      </c>
      <c r="C1425" t="s">
        <v>10</v>
      </c>
      <c r="D1425" t="s">
        <v>7</v>
      </c>
      <c r="E1425">
        <v>10158</v>
      </c>
      <c r="F1425" t="str">
        <f>INDEX([1]Store_Code!$A$2:$A$10,MATCH(B1425,[1]Store_Code!$B$2:$B$10,0))</f>
        <v>Edinburgh</v>
      </c>
      <c r="G1425">
        <f>INDEX([1]Store_Size!$B$2:D$10,MATCH(F1425,[1]Store_Size!$A$2:$A$10,0),MATCH(C1425,[1]Store_Size!$B$1:$D$1,0))</f>
        <v>24</v>
      </c>
    </row>
    <row r="1426" spans="1:7" x14ac:dyDescent="0.35">
      <c r="A1426" s="1">
        <v>43843</v>
      </c>
      <c r="B1426" t="s">
        <v>16</v>
      </c>
      <c r="C1426" t="s">
        <v>10</v>
      </c>
      <c r="D1426" t="s">
        <v>7</v>
      </c>
      <c r="E1426">
        <v>10156</v>
      </c>
      <c r="F1426" t="str">
        <f>INDEX([1]Store_Code!$A$2:$A$10,MATCH(B1426,[1]Store_Code!$B$2:$B$10,0))</f>
        <v>Inverness</v>
      </c>
      <c r="G1426">
        <f>INDEX([1]Store_Size!$B$2:D$10,MATCH(F1426,[1]Store_Size!$A$2:$A$10,0),MATCH(C1426,[1]Store_Size!$B$1:$D$1,0))</f>
        <v>20</v>
      </c>
    </row>
    <row r="1427" spans="1:7" x14ac:dyDescent="0.35">
      <c r="A1427" s="1">
        <v>43865</v>
      </c>
      <c r="B1427" t="s">
        <v>11</v>
      </c>
      <c r="C1427" t="s">
        <v>6</v>
      </c>
      <c r="D1427" t="s">
        <v>9</v>
      </c>
      <c r="E1427">
        <v>10150</v>
      </c>
      <c r="F1427" t="str">
        <f>INDEX([1]Store_Code!$A$2:$A$10,MATCH(B1427,[1]Store_Code!$B$2:$B$10,0))</f>
        <v>Aberdeen</v>
      </c>
      <c r="G1427">
        <f>INDEX([1]Store_Size!$B$2:D$10,MATCH(F1427,[1]Store_Size!$A$2:$A$10,0),MATCH(C1427,[1]Store_Size!$B$1:$D$1,0))</f>
        <v>24</v>
      </c>
    </row>
    <row r="1428" spans="1:7" x14ac:dyDescent="0.35">
      <c r="A1428" s="1">
        <v>43848</v>
      </c>
      <c r="B1428" t="s">
        <v>16</v>
      </c>
      <c r="C1428" t="s">
        <v>6</v>
      </c>
      <c r="D1428" t="s">
        <v>7</v>
      </c>
      <c r="E1428">
        <v>10147</v>
      </c>
      <c r="F1428" t="str">
        <f>INDEX([1]Store_Code!$A$2:$A$10,MATCH(B1428,[1]Store_Code!$B$2:$B$10,0))</f>
        <v>Inverness</v>
      </c>
      <c r="G1428">
        <f>INDEX([1]Store_Size!$B$2:D$10,MATCH(F1428,[1]Store_Size!$A$2:$A$10,0),MATCH(C1428,[1]Store_Size!$B$1:$D$1,0))</f>
        <v>22</v>
      </c>
    </row>
    <row r="1429" spans="1:7" x14ac:dyDescent="0.35">
      <c r="A1429" s="1">
        <v>43854</v>
      </c>
      <c r="B1429" t="s">
        <v>11</v>
      </c>
      <c r="C1429" t="s">
        <v>6</v>
      </c>
      <c r="D1429" t="s">
        <v>9</v>
      </c>
      <c r="E1429">
        <v>10143</v>
      </c>
      <c r="F1429" t="str">
        <f>INDEX([1]Store_Code!$A$2:$A$10,MATCH(B1429,[1]Store_Code!$B$2:$B$10,0))</f>
        <v>Aberdeen</v>
      </c>
      <c r="G1429">
        <f>INDEX([1]Store_Size!$B$2:D$10,MATCH(F1429,[1]Store_Size!$A$2:$A$10,0),MATCH(C1429,[1]Store_Size!$B$1:$D$1,0))</f>
        <v>24</v>
      </c>
    </row>
    <row r="1430" spans="1:7" x14ac:dyDescent="0.35">
      <c r="A1430" s="1">
        <v>43893</v>
      </c>
      <c r="B1430" t="s">
        <v>17</v>
      </c>
      <c r="C1430" t="s">
        <v>6</v>
      </c>
      <c r="D1430" t="s">
        <v>7</v>
      </c>
      <c r="E1430">
        <v>10143</v>
      </c>
      <c r="F1430" t="str">
        <f>INDEX([1]Store_Code!$A$2:$A$10,MATCH(B1430,[1]Store_Code!$B$2:$B$10,0))</f>
        <v>Stirling</v>
      </c>
      <c r="G1430">
        <f>INDEX([1]Store_Size!$B$2:D$10,MATCH(F1430,[1]Store_Size!$A$2:$A$10,0),MATCH(C1430,[1]Store_Size!$B$1:$D$1,0))</f>
        <v>22</v>
      </c>
    </row>
    <row r="1431" spans="1:7" x14ac:dyDescent="0.35">
      <c r="A1431" s="1">
        <v>43875</v>
      </c>
      <c r="B1431" t="s">
        <v>16</v>
      </c>
      <c r="C1431" t="s">
        <v>6</v>
      </c>
      <c r="D1431" t="s">
        <v>9</v>
      </c>
      <c r="E1431">
        <v>10141</v>
      </c>
      <c r="F1431" t="str">
        <f>INDEX([1]Store_Code!$A$2:$A$10,MATCH(B1431,[1]Store_Code!$B$2:$B$10,0))</f>
        <v>Inverness</v>
      </c>
      <c r="G1431">
        <f>INDEX([1]Store_Size!$B$2:D$10,MATCH(F1431,[1]Store_Size!$A$2:$A$10,0),MATCH(C1431,[1]Store_Size!$B$1:$D$1,0))</f>
        <v>22</v>
      </c>
    </row>
    <row r="1432" spans="1:7" x14ac:dyDescent="0.35">
      <c r="A1432" s="1">
        <v>43846</v>
      </c>
      <c r="B1432" t="s">
        <v>16</v>
      </c>
      <c r="C1432" t="s">
        <v>10</v>
      </c>
      <c r="D1432" t="s">
        <v>7</v>
      </c>
      <c r="E1432">
        <v>10135</v>
      </c>
      <c r="F1432" t="str">
        <f>INDEX([1]Store_Code!$A$2:$A$10,MATCH(B1432,[1]Store_Code!$B$2:$B$10,0))</f>
        <v>Inverness</v>
      </c>
      <c r="G1432">
        <f>INDEX([1]Store_Size!$B$2:D$10,MATCH(F1432,[1]Store_Size!$A$2:$A$10,0),MATCH(C1432,[1]Store_Size!$B$1:$D$1,0))</f>
        <v>20</v>
      </c>
    </row>
    <row r="1433" spans="1:7" x14ac:dyDescent="0.35">
      <c r="A1433" s="1">
        <v>43848</v>
      </c>
      <c r="B1433" t="s">
        <v>14</v>
      </c>
      <c r="C1433" t="s">
        <v>10</v>
      </c>
      <c r="D1433" t="s">
        <v>9</v>
      </c>
      <c r="E1433">
        <v>10134</v>
      </c>
      <c r="F1433" t="str">
        <f>INDEX([1]Store_Code!$A$2:$A$10,MATCH(B1433,[1]Store_Code!$B$2:$B$10,0))</f>
        <v xml:space="preserve">Glasgow </v>
      </c>
      <c r="G1433">
        <v>26</v>
      </c>
    </row>
    <row r="1434" spans="1:7" x14ac:dyDescent="0.35">
      <c r="A1434" s="1">
        <v>43872</v>
      </c>
      <c r="B1434" t="s">
        <v>14</v>
      </c>
      <c r="C1434" t="s">
        <v>10</v>
      </c>
      <c r="D1434" t="s">
        <v>9</v>
      </c>
      <c r="E1434">
        <v>10132</v>
      </c>
      <c r="F1434" t="str">
        <f>INDEX([1]Store_Code!$A$2:$A$10,MATCH(B1434,[1]Store_Code!$B$2:$B$10,0))</f>
        <v xml:space="preserve">Glasgow </v>
      </c>
      <c r="G1434">
        <v>26</v>
      </c>
    </row>
    <row r="1435" spans="1:7" x14ac:dyDescent="0.35">
      <c r="A1435" s="1">
        <v>43888</v>
      </c>
      <c r="B1435" t="s">
        <v>16</v>
      </c>
      <c r="C1435" t="s">
        <v>6</v>
      </c>
      <c r="D1435" t="s">
        <v>9</v>
      </c>
      <c r="E1435">
        <v>10127</v>
      </c>
      <c r="F1435" t="str">
        <f>INDEX([1]Store_Code!$A$2:$A$10,MATCH(B1435,[1]Store_Code!$B$2:$B$10,0))</f>
        <v>Inverness</v>
      </c>
      <c r="G1435">
        <f>INDEX([1]Store_Size!$B$2:D$10,MATCH(F1435,[1]Store_Size!$A$2:$A$10,0),MATCH(C1435,[1]Store_Size!$B$1:$D$1,0))</f>
        <v>22</v>
      </c>
    </row>
    <row r="1436" spans="1:7" x14ac:dyDescent="0.35">
      <c r="A1436" s="1">
        <v>43867</v>
      </c>
      <c r="B1436" t="s">
        <v>11</v>
      </c>
      <c r="C1436" t="s">
        <v>6</v>
      </c>
      <c r="D1436" t="s">
        <v>9</v>
      </c>
      <c r="E1436">
        <v>10115</v>
      </c>
      <c r="F1436" t="str">
        <f>INDEX([1]Store_Code!$A$2:$A$10,MATCH(B1436,[1]Store_Code!$B$2:$B$10,0))</f>
        <v>Aberdeen</v>
      </c>
      <c r="G1436">
        <f>INDEX([1]Store_Size!$B$2:D$10,MATCH(F1436,[1]Store_Size!$A$2:$A$10,0),MATCH(C1436,[1]Store_Size!$B$1:$D$1,0))</f>
        <v>24</v>
      </c>
    </row>
    <row r="1437" spans="1:7" x14ac:dyDescent="0.35">
      <c r="A1437" s="1">
        <v>43900</v>
      </c>
      <c r="B1437" t="s">
        <v>17</v>
      </c>
      <c r="C1437" t="s">
        <v>6</v>
      </c>
      <c r="D1437" t="s">
        <v>7</v>
      </c>
      <c r="E1437">
        <v>10109</v>
      </c>
      <c r="F1437" t="str">
        <f>INDEX([1]Store_Code!$A$2:$A$10,MATCH(B1437,[1]Store_Code!$B$2:$B$10,0))</f>
        <v>Stirling</v>
      </c>
      <c r="G1437">
        <f>INDEX([1]Store_Size!$B$2:D$10,MATCH(F1437,[1]Store_Size!$A$2:$A$10,0),MATCH(C1437,[1]Store_Size!$B$1:$D$1,0))</f>
        <v>22</v>
      </c>
    </row>
    <row r="1438" spans="1:7" x14ac:dyDescent="0.35">
      <c r="A1438" s="1">
        <v>43899</v>
      </c>
      <c r="B1438" t="s">
        <v>14</v>
      </c>
      <c r="C1438" t="s">
        <v>10</v>
      </c>
      <c r="D1438" t="s">
        <v>9</v>
      </c>
      <c r="E1438">
        <v>10099</v>
      </c>
      <c r="F1438" t="str">
        <f>INDEX([1]Store_Code!$A$2:$A$10,MATCH(B1438,[1]Store_Code!$B$2:$B$10,0))</f>
        <v xml:space="preserve">Glasgow </v>
      </c>
      <c r="G1438">
        <v>26</v>
      </c>
    </row>
    <row r="1439" spans="1:7" x14ac:dyDescent="0.35">
      <c r="A1439" s="1">
        <v>43912</v>
      </c>
      <c r="B1439" t="s">
        <v>13</v>
      </c>
      <c r="C1439" t="s">
        <v>6</v>
      </c>
      <c r="D1439" t="s">
        <v>9</v>
      </c>
      <c r="E1439">
        <v>10091</v>
      </c>
      <c r="F1439" t="str">
        <f>INDEX([1]Store_Code!$A$2:$A$10,MATCH(B1439,[1]Store_Code!$B$2:$B$10,0))</f>
        <v>Dundee</v>
      </c>
      <c r="G1439">
        <f>INDEX([1]Store_Size!$B$2:D$10,MATCH(F1439,[1]Store_Size!$A$2:$A$10,0),MATCH(C1439,[1]Store_Size!$B$1:$D$1,0))</f>
        <v>23</v>
      </c>
    </row>
    <row r="1440" spans="1:7" x14ac:dyDescent="0.35">
      <c r="A1440" s="1">
        <v>43904</v>
      </c>
      <c r="B1440" t="s">
        <v>17</v>
      </c>
      <c r="C1440" t="s">
        <v>6</v>
      </c>
      <c r="D1440" t="s">
        <v>7</v>
      </c>
      <c r="E1440">
        <v>10076</v>
      </c>
      <c r="F1440" t="str">
        <f>INDEX([1]Store_Code!$A$2:$A$10,MATCH(B1440,[1]Store_Code!$B$2:$B$10,0))</f>
        <v>Stirling</v>
      </c>
      <c r="G1440">
        <f>INDEX([1]Store_Size!$B$2:D$10,MATCH(F1440,[1]Store_Size!$A$2:$A$10,0),MATCH(C1440,[1]Store_Size!$B$1:$D$1,0))</f>
        <v>22</v>
      </c>
    </row>
    <row r="1441" spans="1:7" x14ac:dyDescent="0.35">
      <c r="A1441" s="1">
        <v>43903</v>
      </c>
      <c r="B1441" t="s">
        <v>18</v>
      </c>
      <c r="C1441" t="s">
        <v>10</v>
      </c>
      <c r="D1441" t="s">
        <v>7</v>
      </c>
      <c r="E1441">
        <v>10058</v>
      </c>
      <c r="F1441" t="str">
        <f>INDEX([1]Store_Code!$A$2:$A$10,MATCH(B1441,[1]Store_Code!$B$2:$B$10,0))</f>
        <v>Edinburgh</v>
      </c>
      <c r="G1441">
        <f>INDEX([1]Store_Size!$B$2:D$10,MATCH(F1441,[1]Store_Size!$A$2:$A$10,0),MATCH(C1441,[1]Store_Size!$B$1:$D$1,0))</f>
        <v>24</v>
      </c>
    </row>
    <row r="1442" spans="1:7" x14ac:dyDescent="0.35">
      <c r="A1442" s="1">
        <v>43868</v>
      </c>
      <c r="B1442" t="s">
        <v>14</v>
      </c>
      <c r="C1442" t="s">
        <v>10</v>
      </c>
      <c r="D1442" t="s">
        <v>9</v>
      </c>
      <c r="E1442">
        <v>10056</v>
      </c>
      <c r="F1442" t="str">
        <f>INDEX([1]Store_Code!$A$2:$A$10,MATCH(B1442,[1]Store_Code!$B$2:$B$10,0))</f>
        <v xml:space="preserve">Glasgow </v>
      </c>
      <c r="G1442">
        <v>26</v>
      </c>
    </row>
    <row r="1443" spans="1:7" x14ac:dyDescent="0.35">
      <c r="A1443" s="1">
        <v>43893</v>
      </c>
      <c r="B1443" t="s">
        <v>14</v>
      </c>
      <c r="C1443" t="s">
        <v>10</v>
      </c>
      <c r="D1443" t="s">
        <v>9</v>
      </c>
      <c r="E1443">
        <v>10052</v>
      </c>
      <c r="F1443" t="str">
        <f>INDEX([1]Store_Code!$A$2:$A$10,MATCH(B1443,[1]Store_Code!$B$2:$B$10,0))</f>
        <v xml:space="preserve">Glasgow </v>
      </c>
      <c r="G1443">
        <v>26</v>
      </c>
    </row>
    <row r="1444" spans="1:7" x14ac:dyDescent="0.35">
      <c r="A1444" s="1">
        <v>43903</v>
      </c>
      <c r="B1444" t="s">
        <v>17</v>
      </c>
      <c r="C1444" t="s">
        <v>6</v>
      </c>
      <c r="D1444" t="s">
        <v>7</v>
      </c>
      <c r="E1444">
        <v>10049</v>
      </c>
      <c r="F1444" t="str">
        <f>INDEX([1]Store_Code!$A$2:$A$10,MATCH(B1444,[1]Store_Code!$B$2:$B$10,0))</f>
        <v>Stirling</v>
      </c>
      <c r="G1444">
        <f>INDEX([1]Store_Size!$B$2:D$10,MATCH(F1444,[1]Store_Size!$A$2:$A$10,0),MATCH(C1444,[1]Store_Size!$B$1:$D$1,0))</f>
        <v>22</v>
      </c>
    </row>
    <row r="1445" spans="1:7" x14ac:dyDescent="0.35">
      <c r="A1445" s="1">
        <v>43882</v>
      </c>
      <c r="B1445" t="s">
        <v>16</v>
      </c>
      <c r="C1445" t="s">
        <v>6</v>
      </c>
      <c r="D1445" t="s">
        <v>9</v>
      </c>
      <c r="E1445">
        <v>10038</v>
      </c>
      <c r="F1445" t="str">
        <f>INDEX([1]Store_Code!$A$2:$A$10,MATCH(B1445,[1]Store_Code!$B$2:$B$10,0))</f>
        <v>Inverness</v>
      </c>
      <c r="G1445">
        <f>INDEX([1]Store_Size!$B$2:D$10,MATCH(F1445,[1]Store_Size!$A$2:$A$10,0),MATCH(C1445,[1]Store_Size!$B$1:$D$1,0))</f>
        <v>22</v>
      </c>
    </row>
    <row r="1446" spans="1:7" x14ac:dyDescent="0.35">
      <c r="A1446" s="1">
        <v>43889</v>
      </c>
      <c r="B1446" t="s">
        <v>14</v>
      </c>
      <c r="C1446" t="s">
        <v>10</v>
      </c>
      <c r="D1446" t="s">
        <v>9</v>
      </c>
      <c r="E1446">
        <v>10036</v>
      </c>
      <c r="F1446" t="str">
        <f>INDEX([1]Store_Code!$A$2:$A$10,MATCH(B1446,[1]Store_Code!$B$2:$B$10,0))</f>
        <v xml:space="preserve">Glasgow </v>
      </c>
      <c r="G1446">
        <v>26</v>
      </c>
    </row>
    <row r="1447" spans="1:7" x14ac:dyDescent="0.35">
      <c r="A1447" s="1">
        <v>43877</v>
      </c>
      <c r="B1447" t="s">
        <v>11</v>
      </c>
      <c r="C1447" t="s">
        <v>6</v>
      </c>
      <c r="D1447" t="s">
        <v>9</v>
      </c>
      <c r="E1447">
        <v>10022</v>
      </c>
      <c r="F1447" t="str">
        <f>INDEX([1]Store_Code!$A$2:$A$10,MATCH(B1447,[1]Store_Code!$B$2:$B$10,0))</f>
        <v>Aberdeen</v>
      </c>
      <c r="G1447">
        <f>INDEX([1]Store_Size!$B$2:D$10,MATCH(F1447,[1]Store_Size!$A$2:$A$10,0),MATCH(C1447,[1]Store_Size!$B$1:$D$1,0))</f>
        <v>24</v>
      </c>
    </row>
    <row r="1448" spans="1:7" x14ac:dyDescent="0.35">
      <c r="A1448" s="1">
        <v>43899</v>
      </c>
      <c r="B1448" t="s">
        <v>17</v>
      </c>
      <c r="C1448" t="s">
        <v>6</v>
      </c>
      <c r="D1448" t="s">
        <v>7</v>
      </c>
      <c r="E1448">
        <v>10016</v>
      </c>
      <c r="F1448" t="str">
        <f>INDEX([1]Store_Code!$A$2:$A$10,MATCH(B1448,[1]Store_Code!$B$2:$B$10,0))</f>
        <v>Stirling</v>
      </c>
      <c r="G1448">
        <f>INDEX([1]Store_Size!$B$2:D$10,MATCH(F1448,[1]Store_Size!$A$2:$A$10,0),MATCH(C1448,[1]Store_Size!$B$1:$D$1,0))</f>
        <v>22</v>
      </c>
    </row>
    <row r="1449" spans="1:7" x14ac:dyDescent="0.35">
      <c r="A1449" s="1">
        <v>43864</v>
      </c>
      <c r="B1449" t="s">
        <v>11</v>
      </c>
      <c r="C1449" t="s">
        <v>6</v>
      </c>
      <c r="D1449" t="s">
        <v>9</v>
      </c>
      <c r="E1449">
        <v>9994</v>
      </c>
      <c r="F1449" t="str">
        <f>INDEX([1]Store_Code!$A$2:$A$10,MATCH(B1449,[1]Store_Code!$B$2:$B$10,0))</f>
        <v>Aberdeen</v>
      </c>
      <c r="G1449">
        <f>INDEX([1]Store_Size!$B$2:D$10,MATCH(F1449,[1]Store_Size!$A$2:$A$10,0),MATCH(C1449,[1]Store_Size!$B$1:$D$1,0))</f>
        <v>24</v>
      </c>
    </row>
    <row r="1450" spans="1:7" x14ac:dyDescent="0.35">
      <c r="A1450" s="1">
        <v>43871</v>
      </c>
      <c r="B1450" t="s">
        <v>11</v>
      </c>
      <c r="C1450" t="s">
        <v>6</v>
      </c>
      <c r="D1450" t="s">
        <v>9</v>
      </c>
      <c r="E1450">
        <v>9987</v>
      </c>
      <c r="F1450" t="str">
        <f>INDEX([1]Store_Code!$A$2:$A$10,MATCH(B1450,[1]Store_Code!$B$2:$B$10,0))</f>
        <v>Aberdeen</v>
      </c>
      <c r="G1450">
        <f>INDEX([1]Store_Size!$B$2:D$10,MATCH(F1450,[1]Store_Size!$A$2:$A$10,0),MATCH(C1450,[1]Store_Size!$B$1:$D$1,0))</f>
        <v>24</v>
      </c>
    </row>
    <row r="1451" spans="1:7" x14ac:dyDescent="0.35">
      <c r="A1451" s="1">
        <v>43915</v>
      </c>
      <c r="B1451" t="s">
        <v>16</v>
      </c>
      <c r="C1451" t="s">
        <v>6</v>
      </c>
      <c r="D1451" t="s">
        <v>9</v>
      </c>
      <c r="E1451">
        <v>9982</v>
      </c>
      <c r="F1451" t="str">
        <f>INDEX([1]Store_Code!$A$2:$A$10,MATCH(B1451,[1]Store_Code!$B$2:$B$10,0))</f>
        <v>Inverness</v>
      </c>
      <c r="G1451">
        <f>INDEX([1]Store_Size!$B$2:D$10,MATCH(F1451,[1]Store_Size!$A$2:$A$10,0),MATCH(C1451,[1]Store_Size!$B$1:$D$1,0))</f>
        <v>22</v>
      </c>
    </row>
    <row r="1452" spans="1:7" x14ac:dyDescent="0.35">
      <c r="A1452" s="1">
        <v>43878</v>
      </c>
      <c r="B1452" t="s">
        <v>16</v>
      </c>
      <c r="C1452" t="s">
        <v>6</v>
      </c>
      <c r="D1452" t="s">
        <v>9</v>
      </c>
      <c r="E1452">
        <v>9948</v>
      </c>
      <c r="F1452" t="str">
        <f>INDEX([1]Store_Code!$A$2:$A$10,MATCH(B1452,[1]Store_Code!$B$2:$B$10,0))</f>
        <v>Inverness</v>
      </c>
      <c r="G1452">
        <f>INDEX([1]Store_Size!$B$2:D$10,MATCH(F1452,[1]Store_Size!$A$2:$A$10,0),MATCH(C1452,[1]Store_Size!$B$1:$D$1,0))</f>
        <v>22</v>
      </c>
    </row>
    <row r="1453" spans="1:7" x14ac:dyDescent="0.35">
      <c r="A1453" s="1">
        <v>43848</v>
      </c>
      <c r="B1453" t="s">
        <v>11</v>
      </c>
      <c r="C1453" t="s">
        <v>6</v>
      </c>
      <c r="D1453" t="s">
        <v>9</v>
      </c>
      <c r="E1453">
        <v>9937</v>
      </c>
      <c r="F1453" t="str">
        <f>INDEX([1]Store_Code!$A$2:$A$10,MATCH(B1453,[1]Store_Code!$B$2:$B$10,0))</f>
        <v>Aberdeen</v>
      </c>
      <c r="G1453">
        <f>INDEX([1]Store_Size!$B$2:D$10,MATCH(F1453,[1]Store_Size!$A$2:$A$10,0),MATCH(C1453,[1]Store_Size!$B$1:$D$1,0))</f>
        <v>24</v>
      </c>
    </row>
    <row r="1454" spans="1:7" x14ac:dyDescent="0.35">
      <c r="A1454" s="1">
        <v>43881</v>
      </c>
      <c r="B1454" t="s">
        <v>16</v>
      </c>
      <c r="C1454" t="s">
        <v>6</v>
      </c>
      <c r="D1454" t="s">
        <v>9</v>
      </c>
      <c r="E1454">
        <v>9930</v>
      </c>
      <c r="F1454" t="str">
        <f>INDEX([1]Store_Code!$A$2:$A$10,MATCH(B1454,[1]Store_Code!$B$2:$B$10,0))</f>
        <v>Inverness</v>
      </c>
      <c r="G1454">
        <f>INDEX([1]Store_Size!$B$2:D$10,MATCH(F1454,[1]Store_Size!$A$2:$A$10,0),MATCH(C1454,[1]Store_Size!$B$1:$D$1,0))</f>
        <v>22</v>
      </c>
    </row>
    <row r="1455" spans="1:7" x14ac:dyDescent="0.35">
      <c r="A1455" s="1">
        <v>43908</v>
      </c>
      <c r="B1455" t="s">
        <v>13</v>
      </c>
      <c r="C1455" t="s">
        <v>6</v>
      </c>
      <c r="D1455" t="s">
        <v>9</v>
      </c>
      <c r="E1455">
        <v>9927</v>
      </c>
      <c r="F1455" t="str">
        <f>INDEX([1]Store_Code!$A$2:$A$10,MATCH(B1455,[1]Store_Code!$B$2:$B$10,0))</f>
        <v>Dundee</v>
      </c>
      <c r="G1455">
        <f>INDEX([1]Store_Size!$B$2:D$10,MATCH(F1455,[1]Store_Size!$A$2:$A$10,0),MATCH(C1455,[1]Store_Size!$B$1:$D$1,0))</f>
        <v>23</v>
      </c>
    </row>
    <row r="1456" spans="1:7" x14ac:dyDescent="0.35">
      <c r="A1456" s="1">
        <v>43861</v>
      </c>
      <c r="B1456" t="s">
        <v>11</v>
      </c>
      <c r="C1456" t="s">
        <v>6</v>
      </c>
      <c r="D1456" t="s">
        <v>9</v>
      </c>
      <c r="E1456">
        <v>9916</v>
      </c>
      <c r="F1456" t="str">
        <f>INDEX([1]Store_Code!$A$2:$A$10,MATCH(B1456,[1]Store_Code!$B$2:$B$10,0))</f>
        <v>Aberdeen</v>
      </c>
      <c r="G1456">
        <f>INDEX([1]Store_Size!$B$2:D$10,MATCH(F1456,[1]Store_Size!$A$2:$A$10,0),MATCH(C1456,[1]Store_Size!$B$1:$D$1,0))</f>
        <v>24</v>
      </c>
    </row>
    <row r="1457" spans="1:7" x14ac:dyDescent="0.35">
      <c r="A1457" s="1">
        <v>43860</v>
      </c>
      <c r="B1457" t="s">
        <v>16</v>
      </c>
      <c r="C1457" t="s">
        <v>6</v>
      </c>
      <c r="D1457" t="s">
        <v>9</v>
      </c>
      <c r="E1457">
        <v>9910</v>
      </c>
      <c r="F1457" t="str">
        <f>INDEX([1]Store_Code!$A$2:$A$10,MATCH(B1457,[1]Store_Code!$B$2:$B$10,0))</f>
        <v>Inverness</v>
      </c>
      <c r="G1457">
        <f>INDEX([1]Store_Size!$B$2:D$10,MATCH(F1457,[1]Store_Size!$A$2:$A$10,0),MATCH(C1457,[1]Store_Size!$B$1:$D$1,0))</f>
        <v>22</v>
      </c>
    </row>
    <row r="1458" spans="1:7" x14ac:dyDescent="0.35">
      <c r="A1458" s="1">
        <v>43842</v>
      </c>
      <c r="B1458" t="s">
        <v>12</v>
      </c>
      <c r="C1458" t="s">
        <v>10</v>
      </c>
      <c r="D1458" t="s">
        <v>7</v>
      </c>
      <c r="E1458">
        <v>9872</v>
      </c>
      <c r="F1458" t="str">
        <f>INDEX([1]Store_Code!$A$2:$A$10,MATCH(B1458,[1]Store_Code!$B$2:$B$10,0))</f>
        <v>St Andrews</v>
      </c>
      <c r="G1458">
        <f>INDEX([1]Store_Size!$B$2:D$10,MATCH(F1458,[1]Store_Size!$A$2:$A$10,0),MATCH(C1458,[1]Store_Size!$B$1:$D$1,0))</f>
        <v>10</v>
      </c>
    </row>
    <row r="1459" spans="1:7" x14ac:dyDescent="0.35">
      <c r="A1459" s="1">
        <v>43855</v>
      </c>
      <c r="B1459" t="s">
        <v>16</v>
      </c>
      <c r="C1459" t="s">
        <v>6</v>
      </c>
      <c r="D1459" t="s">
        <v>9</v>
      </c>
      <c r="E1459">
        <v>9867</v>
      </c>
      <c r="F1459" t="str">
        <f>INDEX([1]Store_Code!$A$2:$A$10,MATCH(B1459,[1]Store_Code!$B$2:$B$10,0))</f>
        <v>Inverness</v>
      </c>
      <c r="G1459">
        <f>INDEX([1]Store_Size!$B$2:D$10,MATCH(F1459,[1]Store_Size!$A$2:$A$10,0),MATCH(C1459,[1]Store_Size!$B$1:$D$1,0))</f>
        <v>22</v>
      </c>
    </row>
    <row r="1460" spans="1:7" x14ac:dyDescent="0.35">
      <c r="A1460" s="1">
        <v>43857</v>
      </c>
      <c r="B1460" t="s">
        <v>16</v>
      </c>
      <c r="C1460" t="s">
        <v>6</v>
      </c>
      <c r="D1460" t="s">
        <v>9</v>
      </c>
      <c r="E1460">
        <v>9867</v>
      </c>
      <c r="F1460" t="str">
        <f>INDEX([1]Store_Code!$A$2:$A$10,MATCH(B1460,[1]Store_Code!$B$2:$B$10,0))</f>
        <v>Inverness</v>
      </c>
      <c r="G1460">
        <f>INDEX([1]Store_Size!$B$2:D$10,MATCH(F1460,[1]Store_Size!$A$2:$A$10,0),MATCH(C1460,[1]Store_Size!$B$1:$D$1,0))</f>
        <v>22</v>
      </c>
    </row>
    <row r="1461" spans="1:7" x14ac:dyDescent="0.35">
      <c r="A1461" s="1">
        <v>43838</v>
      </c>
      <c r="B1461" t="s">
        <v>12</v>
      </c>
      <c r="C1461" t="s">
        <v>10</v>
      </c>
      <c r="D1461" t="s">
        <v>7</v>
      </c>
      <c r="E1461">
        <v>9839</v>
      </c>
      <c r="F1461" t="str">
        <f>INDEX([1]Store_Code!$A$2:$A$10,MATCH(B1461,[1]Store_Code!$B$2:$B$10,0))</f>
        <v>St Andrews</v>
      </c>
      <c r="G1461">
        <f>INDEX([1]Store_Size!$B$2:D$10,MATCH(F1461,[1]Store_Size!$A$2:$A$10,0),MATCH(C1461,[1]Store_Size!$B$1:$D$1,0))</f>
        <v>10</v>
      </c>
    </row>
    <row r="1462" spans="1:7" x14ac:dyDescent="0.35">
      <c r="A1462" s="1">
        <v>43852</v>
      </c>
      <c r="B1462" t="s">
        <v>16</v>
      </c>
      <c r="C1462" t="s">
        <v>6</v>
      </c>
      <c r="D1462" t="s">
        <v>9</v>
      </c>
      <c r="E1462">
        <v>9824</v>
      </c>
      <c r="F1462" t="str">
        <f>INDEX([1]Store_Code!$A$2:$A$10,MATCH(B1462,[1]Store_Code!$B$2:$B$10,0))</f>
        <v>Inverness</v>
      </c>
      <c r="G1462">
        <f>INDEX([1]Store_Size!$B$2:D$10,MATCH(F1462,[1]Store_Size!$A$2:$A$10,0),MATCH(C1462,[1]Store_Size!$B$1:$D$1,0))</f>
        <v>22</v>
      </c>
    </row>
    <row r="1463" spans="1:7" x14ac:dyDescent="0.35">
      <c r="A1463" s="1">
        <v>43876</v>
      </c>
      <c r="B1463" t="s">
        <v>16</v>
      </c>
      <c r="C1463" t="s">
        <v>6</v>
      </c>
      <c r="D1463" t="s">
        <v>9</v>
      </c>
      <c r="E1463">
        <v>9813</v>
      </c>
      <c r="F1463" t="str">
        <f>INDEX([1]Store_Code!$A$2:$A$10,MATCH(B1463,[1]Store_Code!$B$2:$B$10,0))</f>
        <v>Inverness</v>
      </c>
      <c r="G1463">
        <f>INDEX([1]Store_Size!$B$2:D$10,MATCH(F1463,[1]Store_Size!$A$2:$A$10,0),MATCH(C1463,[1]Store_Size!$B$1:$D$1,0))</f>
        <v>22</v>
      </c>
    </row>
    <row r="1464" spans="1:7" x14ac:dyDescent="0.35">
      <c r="A1464" s="1">
        <v>43870</v>
      </c>
      <c r="B1464" t="s">
        <v>16</v>
      </c>
      <c r="C1464" t="s">
        <v>6</v>
      </c>
      <c r="D1464" t="s">
        <v>9</v>
      </c>
      <c r="E1464">
        <v>9797</v>
      </c>
      <c r="F1464" t="str">
        <f>INDEX([1]Store_Code!$A$2:$A$10,MATCH(B1464,[1]Store_Code!$B$2:$B$10,0))</f>
        <v>Inverness</v>
      </c>
      <c r="G1464">
        <f>INDEX([1]Store_Size!$B$2:D$10,MATCH(F1464,[1]Store_Size!$A$2:$A$10,0),MATCH(C1464,[1]Store_Size!$B$1:$D$1,0))</f>
        <v>22</v>
      </c>
    </row>
    <row r="1465" spans="1:7" x14ac:dyDescent="0.35">
      <c r="A1465" s="1">
        <v>43887</v>
      </c>
      <c r="B1465" t="s">
        <v>16</v>
      </c>
      <c r="C1465" t="s">
        <v>6</v>
      </c>
      <c r="D1465" t="s">
        <v>9</v>
      </c>
      <c r="E1465">
        <v>9784</v>
      </c>
      <c r="F1465" t="str">
        <f>INDEX([1]Store_Code!$A$2:$A$10,MATCH(B1465,[1]Store_Code!$B$2:$B$10,0))</f>
        <v>Inverness</v>
      </c>
      <c r="G1465">
        <f>INDEX([1]Store_Size!$B$2:D$10,MATCH(F1465,[1]Store_Size!$A$2:$A$10,0),MATCH(C1465,[1]Store_Size!$B$1:$D$1,0))</f>
        <v>22</v>
      </c>
    </row>
    <row r="1466" spans="1:7" x14ac:dyDescent="0.35">
      <c r="A1466" s="1">
        <v>43888</v>
      </c>
      <c r="B1466" t="s">
        <v>13</v>
      </c>
      <c r="C1466" t="s">
        <v>10</v>
      </c>
      <c r="D1466" t="s">
        <v>7</v>
      </c>
      <c r="E1466">
        <v>9775</v>
      </c>
      <c r="F1466" t="str">
        <f>INDEX([1]Store_Code!$A$2:$A$10,MATCH(B1466,[1]Store_Code!$B$2:$B$10,0))</f>
        <v>Dundee</v>
      </c>
      <c r="G1466">
        <f>INDEX([1]Store_Size!$B$2:D$10,MATCH(F1466,[1]Store_Size!$A$2:$A$10,0),MATCH(C1466,[1]Store_Size!$B$1:$D$1,0))</f>
        <v>22</v>
      </c>
    </row>
    <row r="1467" spans="1:7" x14ac:dyDescent="0.35">
      <c r="A1467" s="1">
        <v>43907</v>
      </c>
      <c r="B1467" t="s">
        <v>18</v>
      </c>
      <c r="C1467" t="s">
        <v>10</v>
      </c>
      <c r="D1467" t="s">
        <v>7</v>
      </c>
      <c r="E1467">
        <v>9770</v>
      </c>
      <c r="F1467" t="str">
        <f>INDEX([1]Store_Code!$A$2:$A$10,MATCH(B1467,[1]Store_Code!$B$2:$B$10,0))</f>
        <v>Edinburgh</v>
      </c>
      <c r="G1467">
        <f>INDEX([1]Store_Size!$B$2:D$10,MATCH(F1467,[1]Store_Size!$A$2:$A$10,0),MATCH(C1467,[1]Store_Size!$B$1:$D$1,0))</f>
        <v>24</v>
      </c>
    </row>
    <row r="1468" spans="1:7" x14ac:dyDescent="0.35">
      <c r="A1468" s="1">
        <v>43919</v>
      </c>
      <c r="B1468" t="s">
        <v>16</v>
      </c>
      <c r="C1468" t="s">
        <v>6</v>
      </c>
      <c r="D1468" t="s">
        <v>9</v>
      </c>
      <c r="E1468">
        <v>9757</v>
      </c>
      <c r="F1468" t="str">
        <f>INDEX([1]Store_Code!$A$2:$A$10,MATCH(B1468,[1]Store_Code!$B$2:$B$10,0))</f>
        <v>Inverness</v>
      </c>
      <c r="G1468">
        <f>INDEX([1]Store_Size!$B$2:D$10,MATCH(F1468,[1]Store_Size!$A$2:$A$10,0),MATCH(C1468,[1]Store_Size!$B$1:$D$1,0))</f>
        <v>22</v>
      </c>
    </row>
    <row r="1469" spans="1:7" x14ac:dyDescent="0.35">
      <c r="A1469" s="1">
        <v>43844</v>
      </c>
      <c r="B1469" t="s">
        <v>5</v>
      </c>
      <c r="C1469" t="s">
        <v>6</v>
      </c>
      <c r="D1469" t="s">
        <v>7</v>
      </c>
      <c r="E1469">
        <v>9749</v>
      </c>
      <c r="F1469" t="str">
        <f>INDEX([1]Store_Code!$A$2:$A$10,MATCH(B1469,[1]Store_Code!$B$2:$B$10,0))</f>
        <v>Perth</v>
      </c>
      <c r="G1469">
        <f>INDEX([1]Store_Size!$B$2:D$10,MATCH(F1469,[1]Store_Size!$A$2:$A$10,0),MATCH(C1469,[1]Store_Size!$B$1:$D$1,0))</f>
        <v>18</v>
      </c>
    </row>
    <row r="1470" spans="1:7" x14ac:dyDescent="0.35">
      <c r="A1470" s="1">
        <v>43906</v>
      </c>
      <c r="B1470" t="s">
        <v>18</v>
      </c>
      <c r="C1470" t="s">
        <v>10</v>
      </c>
      <c r="D1470" t="s">
        <v>7</v>
      </c>
      <c r="E1470">
        <v>9734</v>
      </c>
      <c r="F1470" t="str">
        <f>INDEX([1]Store_Code!$A$2:$A$10,MATCH(B1470,[1]Store_Code!$B$2:$B$10,0))</f>
        <v>Edinburgh</v>
      </c>
      <c r="G1470">
        <f>INDEX([1]Store_Size!$B$2:D$10,MATCH(F1470,[1]Store_Size!$A$2:$A$10,0),MATCH(C1470,[1]Store_Size!$B$1:$D$1,0))</f>
        <v>24</v>
      </c>
    </row>
    <row r="1471" spans="1:7" x14ac:dyDescent="0.35">
      <c r="A1471" s="1">
        <v>43845</v>
      </c>
      <c r="B1471" t="s">
        <v>12</v>
      </c>
      <c r="C1471" t="s">
        <v>10</v>
      </c>
      <c r="D1471" t="s">
        <v>7</v>
      </c>
      <c r="E1471">
        <v>9733</v>
      </c>
      <c r="F1471" t="str">
        <f>INDEX([1]Store_Code!$A$2:$A$10,MATCH(B1471,[1]Store_Code!$B$2:$B$10,0))</f>
        <v>St Andrews</v>
      </c>
      <c r="G1471">
        <f>INDEX([1]Store_Size!$B$2:D$10,MATCH(F1471,[1]Store_Size!$A$2:$A$10,0),MATCH(C1471,[1]Store_Size!$B$1:$D$1,0))</f>
        <v>10</v>
      </c>
    </row>
    <row r="1472" spans="1:7" x14ac:dyDescent="0.35">
      <c r="A1472" s="1">
        <v>43896</v>
      </c>
      <c r="B1472" t="s">
        <v>18</v>
      </c>
      <c r="C1472" t="s">
        <v>10</v>
      </c>
      <c r="D1472" t="s">
        <v>9</v>
      </c>
      <c r="E1472">
        <v>9726</v>
      </c>
      <c r="F1472" t="str">
        <f>INDEX([1]Store_Code!$A$2:$A$10,MATCH(B1472,[1]Store_Code!$B$2:$B$10,0))</f>
        <v>Edinburgh</v>
      </c>
      <c r="G1472">
        <f>INDEX([1]Store_Size!$B$2:D$10,MATCH(F1472,[1]Store_Size!$A$2:$A$10,0),MATCH(C1472,[1]Store_Size!$B$1:$D$1,0))</f>
        <v>24</v>
      </c>
    </row>
    <row r="1473" spans="1:7" x14ac:dyDescent="0.35">
      <c r="A1473" s="1">
        <v>43833</v>
      </c>
      <c r="B1473" t="s">
        <v>5</v>
      </c>
      <c r="C1473" t="s">
        <v>6</v>
      </c>
      <c r="D1473" t="s">
        <v>7</v>
      </c>
      <c r="E1473">
        <v>9704</v>
      </c>
      <c r="F1473" t="str">
        <f>INDEX([1]Store_Code!$A$2:$A$10,MATCH(B1473,[1]Store_Code!$B$2:$B$10,0))</f>
        <v>Perth</v>
      </c>
      <c r="G1473">
        <v>18</v>
      </c>
    </row>
    <row r="1474" spans="1:7" x14ac:dyDescent="0.35">
      <c r="A1474" s="1">
        <v>43842</v>
      </c>
      <c r="B1474" t="s">
        <v>5</v>
      </c>
      <c r="C1474" t="s">
        <v>6</v>
      </c>
      <c r="D1474" t="s">
        <v>7</v>
      </c>
      <c r="E1474">
        <v>9699</v>
      </c>
      <c r="F1474" t="str">
        <f>INDEX([1]Store_Code!$A$2:$A$10,MATCH(B1474,[1]Store_Code!$B$2:$B$10,0))</f>
        <v>Perth</v>
      </c>
      <c r="G1474">
        <f>INDEX([1]Store_Size!$B$2:D$10,MATCH(F1474,[1]Store_Size!$A$2:$A$10,0),MATCH(C1474,[1]Store_Size!$B$1:$D$1,0))</f>
        <v>18</v>
      </c>
    </row>
    <row r="1475" spans="1:7" x14ac:dyDescent="0.35">
      <c r="A1475" s="1">
        <v>43868</v>
      </c>
      <c r="B1475" t="s">
        <v>16</v>
      </c>
      <c r="C1475" t="s">
        <v>6</v>
      </c>
      <c r="D1475" t="s">
        <v>9</v>
      </c>
      <c r="E1475">
        <v>9696</v>
      </c>
      <c r="F1475" t="str">
        <f>INDEX([1]Store_Code!$A$2:$A$10,MATCH(B1475,[1]Store_Code!$B$2:$B$10,0))</f>
        <v>Inverness</v>
      </c>
      <c r="G1475">
        <f>INDEX([1]Store_Size!$B$2:D$10,MATCH(F1475,[1]Store_Size!$A$2:$A$10,0),MATCH(C1475,[1]Store_Size!$B$1:$D$1,0))</f>
        <v>22</v>
      </c>
    </row>
    <row r="1476" spans="1:7" x14ac:dyDescent="0.35">
      <c r="A1476" s="1">
        <v>43831</v>
      </c>
      <c r="B1476" t="s">
        <v>5</v>
      </c>
      <c r="C1476" t="s">
        <v>6</v>
      </c>
      <c r="D1476" t="s">
        <v>7</v>
      </c>
      <c r="E1476">
        <v>9690</v>
      </c>
      <c r="F1476" t="str">
        <f>INDEX([1]Store_Code!$A$2:$A$10,MATCH(B1476,[1]Store_Code!$B$2:$B$10,0))</f>
        <v>Perth</v>
      </c>
      <c r="G1476">
        <v>18</v>
      </c>
    </row>
    <row r="1477" spans="1:7" x14ac:dyDescent="0.35">
      <c r="A1477" s="1">
        <v>43886</v>
      </c>
      <c r="B1477" t="s">
        <v>16</v>
      </c>
      <c r="C1477" t="s">
        <v>6</v>
      </c>
      <c r="D1477" t="s">
        <v>9</v>
      </c>
      <c r="E1477">
        <v>9683</v>
      </c>
      <c r="F1477" t="str">
        <f>INDEX([1]Store_Code!$A$2:$A$10,MATCH(B1477,[1]Store_Code!$B$2:$B$10,0))</f>
        <v>Inverness</v>
      </c>
      <c r="G1477">
        <f>INDEX([1]Store_Size!$B$2:D$10,MATCH(F1477,[1]Store_Size!$A$2:$A$10,0),MATCH(C1477,[1]Store_Size!$B$1:$D$1,0))</f>
        <v>22</v>
      </c>
    </row>
    <row r="1478" spans="1:7" x14ac:dyDescent="0.35">
      <c r="A1478" s="1">
        <v>43835</v>
      </c>
      <c r="B1478" t="s">
        <v>12</v>
      </c>
      <c r="C1478" t="s">
        <v>10</v>
      </c>
      <c r="D1478" t="s">
        <v>7</v>
      </c>
      <c r="E1478">
        <v>9678</v>
      </c>
      <c r="F1478" t="str">
        <f>INDEX([1]Store_Code!$A$2:$A$10,MATCH(B1478,[1]Store_Code!$B$2:$B$10,0))</f>
        <v>St Andrews</v>
      </c>
      <c r="G1478">
        <f>INDEX([1]Store_Size!$B$2:D$10,MATCH(F1478,[1]Store_Size!$A$2:$A$10,0),MATCH(C1478,[1]Store_Size!$B$1:$D$1,0))</f>
        <v>10</v>
      </c>
    </row>
    <row r="1479" spans="1:7" x14ac:dyDescent="0.35">
      <c r="A1479" s="1">
        <v>43881</v>
      </c>
      <c r="B1479" t="s">
        <v>18</v>
      </c>
      <c r="C1479" t="s">
        <v>10</v>
      </c>
      <c r="D1479" t="s">
        <v>9</v>
      </c>
      <c r="E1479">
        <v>9660</v>
      </c>
      <c r="F1479" t="str">
        <f>INDEX([1]Store_Code!$A$2:$A$10,MATCH(B1479,[1]Store_Code!$B$2:$B$10,0))</f>
        <v>Edinburgh</v>
      </c>
      <c r="G1479">
        <f>INDEX([1]Store_Size!$B$2:D$10,MATCH(F1479,[1]Store_Size!$A$2:$A$10,0),MATCH(C1479,[1]Store_Size!$B$1:$D$1,0))</f>
        <v>24</v>
      </c>
    </row>
    <row r="1480" spans="1:7" x14ac:dyDescent="0.35">
      <c r="A1480" s="1">
        <v>43835</v>
      </c>
      <c r="B1480" t="s">
        <v>5</v>
      </c>
      <c r="C1480" t="s">
        <v>6</v>
      </c>
      <c r="D1480" t="s">
        <v>7</v>
      </c>
      <c r="E1480">
        <v>9658</v>
      </c>
      <c r="F1480" t="str">
        <f>INDEX([1]Store_Code!$A$2:$A$10,MATCH(B1480,[1]Store_Code!$B$2:$B$10,0))</f>
        <v>Perth</v>
      </c>
      <c r="G1480">
        <f>INDEX([1]Store_Size!$B$2:D$10,MATCH(F1480,[1]Store_Size!$A$2:$A$10,0),MATCH(C1480,[1]Store_Size!$B$1:$D$1,0))</f>
        <v>18</v>
      </c>
    </row>
    <row r="1481" spans="1:7" x14ac:dyDescent="0.35">
      <c r="A1481" s="1">
        <v>43844</v>
      </c>
      <c r="B1481" t="s">
        <v>15</v>
      </c>
      <c r="C1481" t="s">
        <v>6</v>
      </c>
      <c r="D1481" t="s">
        <v>7</v>
      </c>
      <c r="E1481">
        <v>9647</v>
      </c>
      <c r="F1481" t="str">
        <f>INDEX([1]Store_Code!$A$2:$A$10,MATCH(B1481,[1]Store_Code!$B$2:$B$10,0))</f>
        <v>Dumfries</v>
      </c>
      <c r="G1481">
        <f>INDEX([1]Store_Size!$B$2:D$10,MATCH(F1481,[1]Store_Size!$A$2:$A$10,0),MATCH(C1481,[1]Store_Size!$B$1:$D$1,0))</f>
        <v>13</v>
      </c>
    </row>
    <row r="1482" spans="1:7" x14ac:dyDescent="0.35">
      <c r="A1482" s="1">
        <v>43850</v>
      </c>
      <c r="B1482" t="s">
        <v>18</v>
      </c>
      <c r="C1482" t="s">
        <v>10</v>
      </c>
      <c r="D1482" t="s">
        <v>9</v>
      </c>
      <c r="E1482">
        <v>9641</v>
      </c>
      <c r="F1482" t="str">
        <f>INDEX([1]Store_Code!$A$2:$A$10,MATCH(B1482,[1]Store_Code!$B$2:$B$10,0))</f>
        <v>Edinburgh</v>
      </c>
      <c r="G1482">
        <f>INDEX([1]Store_Size!$B$2:D$10,MATCH(F1482,[1]Store_Size!$A$2:$A$10,0),MATCH(C1482,[1]Store_Size!$B$1:$D$1,0))</f>
        <v>24</v>
      </c>
    </row>
    <row r="1483" spans="1:7" x14ac:dyDescent="0.35">
      <c r="A1483" s="1">
        <v>43921</v>
      </c>
      <c r="B1483" t="s">
        <v>16</v>
      </c>
      <c r="C1483" t="s">
        <v>6</v>
      </c>
      <c r="D1483" t="s">
        <v>9</v>
      </c>
      <c r="E1483">
        <v>9637</v>
      </c>
      <c r="F1483" t="str">
        <f>INDEX([1]Store_Code!$A$2:$A$10,MATCH(B1483,[1]Store_Code!$B$2:$B$10,0))</f>
        <v>Inverness</v>
      </c>
      <c r="G1483">
        <f>INDEX([1]Store_Size!$B$2:D$10,MATCH(F1483,[1]Store_Size!$A$2:$A$10,0),MATCH(C1483,[1]Store_Size!$B$1:$D$1,0))</f>
        <v>22</v>
      </c>
    </row>
    <row r="1484" spans="1:7" x14ac:dyDescent="0.35">
      <c r="A1484" s="1">
        <v>43883</v>
      </c>
      <c r="B1484" t="s">
        <v>5</v>
      </c>
      <c r="C1484" t="s">
        <v>6</v>
      </c>
      <c r="D1484" t="s">
        <v>7</v>
      </c>
      <c r="E1484">
        <v>9624</v>
      </c>
      <c r="F1484" t="str">
        <f>INDEX([1]Store_Code!$A$2:$A$10,MATCH(B1484,[1]Store_Code!$B$2:$B$10,0))</f>
        <v>Perth</v>
      </c>
      <c r="G1484">
        <f>INDEX([1]Store_Size!$B$2:D$10,MATCH(F1484,[1]Store_Size!$A$2:$A$10,0),MATCH(C1484,[1]Store_Size!$B$1:$D$1,0))</f>
        <v>18</v>
      </c>
    </row>
    <row r="1485" spans="1:7" x14ac:dyDescent="0.35">
      <c r="A1485" s="1">
        <v>43836</v>
      </c>
      <c r="B1485" t="s">
        <v>5</v>
      </c>
      <c r="C1485" t="s">
        <v>6</v>
      </c>
      <c r="D1485" t="s">
        <v>7</v>
      </c>
      <c r="E1485">
        <v>9614</v>
      </c>
      <c r="F1485" t="str">
        <f>INDEX([1]Store_Code!$A$2:$A$10,MATCH(B1485,[1]Store_Code!$B$2:$B$10,0))</f>
        <v>Perth</v>
      </c>
      <c r="G1485">
        <f>INDEX([1]Store_Size!$B$2:D$10,MATCH(F1485,[1]Store_Size!$A$2:$A$10,0),MATCH(C1485,[1]Store_Size!$B$1:$D$1,0))</f>
        <v>18</v>
      </c>
    </row>
    <row r="1486" spans="1:7" x14ac:dyDescent="0.35">
      <c r="A1486" s="1">
        <v>43885</v>
      </c>
      <c r="B1486" t="s">
        <v>5</v>
      </c>
      <c r="C1486" t="s">
        <v>6</v>
      </c>
      <c r="D1486" t="s">
        <v>7</v>
      </c>
      <c r="E1486">
        <v>9603</v>
      </c>
      <c r="F1486" t="str">
        <f>INDEX([1]Store_Code!$A$2:$A$10,MATCH(B1486,[1]Store_Code!$B$2:$B$10,0))</f>
        <v>Perth</v>
      </c>
      <c r="G1486">
        <f>INDEX([1]Store_Size!$B$2:D$10,MATCH(F1486,[1]Store_Size!$A$2:$A$10,0),MATCH(C1486,[1]Store_Size!$B$1:$D$1,0))</f>
        <v>18</v>
      </c>
    </row>
    <row r="1487" spans="1:7" x14ac:dyDescent="0.35">
      <c r="A1487" s="1">
        <v>43891</v>
      </c>
      <c r="B1487" t="s">
        <v>5</v>
      </c>
      <c r="C1487" t="s">
        <v>6</v>
      </c>
      <c r="D1487" t="s">
        <v>7</v>
      </c>
      <c r="E1487">
        <v>9603</v>
      </c>
      <c r="F1487" t="str">
        <f>INDEX([1]Store_Code!$A$2:$A$10,MATCH(B1487,[1]Store_Code!$B$2:$B$10,0))</f>
        <v>Perth</v>
      </c>
      <c r="G1487">
        <f>INDEX([1]Store_Size!$B$2:D$10,MATCH(F1487,[1]Store_Size!$A$2:$A$10,0),MATCH(C1487,[1]Store_Size!$B$1:$D$1,0))</f>
        <v>18</v>
      </c>
    </row>
    <row r="1488" spans="1:7" x14ac:dyDescent="0.35">
      <c r="A1488" s="1">
        <v>43833</v>
      </c>
      <c r="B1488" t="s">
        <v>15</v>
      </c>
      <c r="C1488" t="s">
        <v>6</v>
      </c>
      <c r="D1488" t="s">
        <v>7</v>
      </c>
      <c r="E1488">
        <v>9601</v>
      </c>
      <c r="F1488" t="str">
        <f>INDEX([1]Store_Code!$A$2:$A$10,MATCH(B1488,[1]Store_Code!$B$2:$B$10,0))</f>
        <v>Dumfries</v>
      </c>
      <c r="G1488">
        <f>INDEX([1]Store_Size!$B$2:D$10,MATCH(F1488,[1]Store_Size!$A$2:$A$10,0),MATCH(C1488,[1]Store_Size!$B$1:$D$1,0))</f>
        <v>13</v>
      </c>
    </row>
    <row r="1489" spans="1:7" x14ac:dyDescent="0.35">
      <c r="A1489" s="1">
        <v>43865</v>
      </c>
      <c r="B1489" t="s">
        <v>16</v>
      </c>
      <c r="C1489" t="s">
        <v>6</v>
      </c>
      <c r="D1489" t="s">
        <v>9</v>
      </c>
      <c r="E1489">
        <v>9599</v>
      </c>
      <c r="F1489" t="str">
        <f>INDEX([1]Store_Code!$A$2:$A$10,MATCH(B1489,[1]Store_Code!$B$2:$B$10,0))</f>
        <v>Inverness</v>
      </c>
      <c r="G1489">
        <f>INDEX([1]Store_Size!$B$2:D$10,MATCH(F1489,[1]Store_Size!$A$2:$A$10,0),MATCH(C1489,[1]Store_Size!$B$1:$D$1,0))</f>
        <v>22</v>
      </c>
    </row>
    <row r="1490" spans="1:7" x14ac:dyDescent="0.35">
      <c r="A1490" s="1">
        <v>43842</v>
      </c>
      <c r="B1490" t="s">
        <v>15</v>
      </c>
      <c r="C1490" t="s">
        <v>6</v>
      </c>
      <c r="D1490" t="s">
        <v>7</v>
      </c>
      <c r="E1490">
        <v>9594</v>
      </c>
      <c r="F1490" t="str">
        <f>INDEX([1]Store_Code!$A$2:$A$10,MATCH(B1490,[1]Store_Code!$B$2:$B$10,0))</f>
        <v>Dumfries</v>
      </c>
      <c r="G1490">
        <f>INDEX([1]Store_Size!$B$2:D$10,MATCH(F1490,[1]Store_Size!$A$2:$A$10,0),MATCH(C1490,[1]Store_Size!$B$1:$D$1,0))</f>
        <v>13</v>
      </c>
    </row>
    <row r="1491" spans="1:7" x14ac:dyDescent="0.35">
      <c r="A1491" s="1">
        <v>43854</v>
      </c>
      <c r="B1491" t="s">
        <v>16</v>
      </c>
      <c r="C1491" t="s">
        <v>6</v>
      </c>
      <c r="D1491" t="s">
        <v>9</v>
      </c>
      <c r="E1491">
        <v>9593</v>
      </c>
      <c r="F1491" t="str">
        <f>INDEX([1]Store_Code!$A$2:$A$10,MATCH(B1491,[1]Store_Code!$B$2:$B$10,0))</f>
        <v>Inverness</v>
      </c>
      <c r="G1491">
        <f>INDEX([1]Store_Size!$B$2:D$10,MATCH(F1491,[1]Store_Size!$A$2:$A$10,0),MATCH(C1491,[1]Store_Size!$B$1:$D$1,0))</f>
        <v>22</v>
      </c>
    </row>
    <row r="1492" spans="1:7" x14ac:dyDescent="0.35">
      <c r="A1492" s="1">
        <v>43892</v>
      </c>
      <c r="B1492" t="s">
        <v>16</v>
      </c>
      <c r="C1492" t="s">
        <v>6</v>
      </c>
      <c r="D1492" t="s">
        <v>9</v>
      </c>
      <c r="E1492">
        <v>9593</v>
      </c>
      <c r="F1492" t="str">
        <f>INDEX([1]Store_Code!$A$2:$A$10,MATCH(B1492,[1]Store_Code!$B$2:$B$10,0))</f>
        <v>Inverness</v>
      </c>
      <c r="G1492">
        <f>INDEX([1]Store_Size!$B$2:D$10,MATCH(F1492,[1]Store_Size!$A$2:$A$10,0),MATCH(C1492,[1]Store_Size!$B$1:$D$1,0))</f>
        <v>22</v>
      </c>
    </row>
    <row r="1493" spans="1:7" x14ac:dyDescent="0.35">
      <c r="A1493" s="1">
        <v>43917</v>
      </c>
      <c r="B1493" t="s">
        <v>18</v>
      </c>
      <c r="C1493" t="s">
        <v>10</v>
      </c>
      <c r="D1493" t="s">
        <v>9</v>
      </c>
      <c r="E1493">
        <v>9592</v>
      </c>
      <c r="F1493" t="str">
        <f>INDEX([1]Store_Code!$A$2:$A$10,MATCH(B1493,[1]Store_Code!$B$2:$B$10,0))</f>
        <v>Edinburgh</v>
      </c>
      <c r="G1493">
        <f>INDEX([1]Store_Size!$B$2:D$10,MATCH(F1493,[1]Store_Size!$A$2:$A$10,0),MATCH(C1493,[1]Store_Size!$B$1:$D$1,0))</f>
        <v>24</v>
      </c>
    </row>
    <row r="1494" spans="1:7" x14ac:dyDescent="0.35">
      <c r="A1494" s="1">
        <v>43880</v>
      </c>
      <c r="B1494" t="s">
        <v>5</v>
      </c>
      <c r="C1494" t="s">
        <v>6</v>
      </c>
      <c r="D1494" t="s">
        <v>7</v>
      </c>
      <c r="E1494">
        <v>9590</v>
      </c>
      <c r="F1494" t="str">
        <f>INDEX([1]Store_Code!$A$2:$A$10,MATCH(B1494,[1]Store_Code!$B$2:$B$10,0))</f>
        <v>Perth</v>
      </c>
      <c r="G1494">
        <f>INDEX([1]Store_Size!$B$2:D$10,MATCH(F1494,[1]Store_Size!$A$2:$A$10,0),MATCH(C1494,[1]Store_Size!$B$1:$D$1,0))</f>
        <v>18</v>
      </c>
    </row>
    <row r="1495" spans="1:7" x14ac:dyDescent="0.35">
      <c r="A1495" s="1">
        <v>43831</v>
      </c>
      <c r="B1495" t="s">
        <v>15</v>
      </c>
      <c r="C1495" t="s">
        <v>6</v>
      </c>
      <c r="D1495" t="s">
        <v>7</v>
      </c>
      <c r="E1495">
        <v>9585</v>
      </c>
      <c r="F1495" t="str">
        <f>INDEX([1]Store_Code!$A$2:$A$10,MATCH(B1495,[1]Store_Code!$B$2:$B$10,0))</f>
        <v>Dumfries</v>
      </c>
      <c r="G1495">
        <v>13</v>
      </c>
    </row>
    <row r="1496" spans="1:7" x14ac:dyDescent="0.35">
      <c r="A1496" s="1">
        <v>43893</v>
      </c>
      <c r="B1496" t="s">
        <v>13</v>
      </c>
      <c r="C1496" t="s">
        <v>10</v>
      </c>
      <c r="D1496" t="s">
        <v>7</v>
      </c>
      <c r="E1496">
        <v>9584</v>
      </c>
      <c r="F1496" t="str">
        <f>INDEX([1]Store_Code!$A$2:$A$10,MATCH(B1496,[1]Store_Code!$B$2:$B$10,0))</f>
        <v>Dundee</v>
      </c>
      <c r="G1496">
        <f>INDEX([1]Store_Size!$B$2:D$10,MATCH(F1496,[1]Store_Size!$A$2:$A$10,0),MATCH(C1496,[1]Store_Size!$B$1:$D$1,0))</f>
        <v>22</v>
      </c>
    </row>
    <row r="1497" spans="1:7" x14ac:dyDescent="0.35">
      <c r="A1497" s="1">
        <v>43832</v>
      </c>
      <c r="B1497" t="s">
        <v>5</v>
      </c>
      <c r="C1497" t="s">
        <v>6</v>
      </c>
      <c r="D1497" t="s">
        <v>7</v>
      </c>
      <c r="E1497">
        <v>9583</v>
      </c>
      <c r="F1497" t="str">
        <f>INDEX([1]Store_Code!$A$2:$A$10,MATCH(B1497,[1]Store_Code!$B$2:$B$10,0))</f>
        <v>Perth</v>
      </c>
      <c r="G1497">
        <v>18</v>
      </c>
    </row>
    <row r="1498" spans="1:7" x14ac:dyDescent="0.35">
      <c r="A1498" s="1">
        <v>43889</v>
      </c>
      <c r="B1498" t="s">
        <v>13</v>
      </c>
      <c r="C1498" t="s">
        <v>10</v>
      </c>
      <c r="D1498" t="s">
        <v>7</v>
      </c>
      <c r="E1498">
        <v>9574</v>
      </c>
      <c r="F1498" t="str">
        <f>INDEX([1]Store_Code!$A$2:$A$10,MATCH(B1498,[1]Store_Code!$B$2:$B$10,0))</f>
        <v>Dundee</v>
      </c>
      <c r="G1498">
        <f>INDEX([1]Store_Size!$B$2:D$10,MATCH(F1498,[1]Store_Size!$A$2:$A$10,0),MATCH(C1498,[1]Store_Size!$B$1:$D$1,0))</f>
        <v>22</v>
      </c>
    </row>
    <row r="1499" spans="1:7" x14ac:dyDescent="0.35">
      <c r="A1499" s="1">
        <v>43867</v>
      </c>
      <c r="B1499" t="s">
        <v>16</v>
      </c>
      <c r="C1499" t="s">
        <v>6</v>
      </c>
      <c r="D1499" t="s">
        <v>9</v>
      </c>
      <c r="E1499">
        <v>9564</v>
      </c>
      <c r="F1499" t="str">
        <f>INDEX([1]Store_Code!$A$2:$A$10,MATCH(B1499,[1]Store_Code!$B$2:$B$10,0))</f>
        <v>Inverness</v>
      </c>
      <c r="G1499">
        <f>INDEX([1]Store_Size!$B$2:D$10,MATCH(F1499,[1]Store_Size!$A$2:$A$10,0),MATCH(C1499,[1]Store_Size!$B$1:$D$1,0))</f>
        <v>22</v>
      </c>
    </row>
    <row r="1500" spans="1:7" x14ac:dyDescent="0.35">
      <c r="A1500" s="1">
        <v>43859</v>
      </c>
      <c r="B1500" t="s">
        <v>18</v>
      </c>
      <c r="C1500" t="s">
        <v>10</v>
      </c>
      <c r="D1500" t="s">
        <v>9</v>
      </c>
      <c r="E1500">
        <v>9562</v>
      </c>
      <c r="F1500" t="str">
        <f>INDEX([1]Store_Code!$A$2:$A$10,MATCH(B1500,[1]Store_Code!$B$2:$B$10,0))</f>
        <v>Edinburgh</v>
      </c>
      <c r="G1500">
        <f>INDEX([1]Store_Size!$B$2:D$10,MATCH(F1500,[1]Store_Size!$A$2:$A$10,0),MATCH(C1500,[1]Store_Size!$B$1:$D$1,0))</f>
        <v>24</v>
      </c>
    </row>
    <row r="1501" spans="1:7" x14ac:dyDescent="0.35">
      <c r="A1501" s="1">
        <v>43907</v>
      </c>
      <c r="B1501" t="s">
        <v>13</v>
      </c>
      <c r="C1501" t="s">
        <v>6</v>
      </c>
      <c r="D1501" t="s">
        <v>9</v>
      </c>
      <c r="E1501">
        <v>9556</v>
      </c>
      <c r="F1501" t="str">
        <f>INDEX([1]Store_Code!$A$2:$A$10,MATCH(B1501,[1]Store_Code!$B$2:$B$10,0))</f>
        <v>Dundee</v>
      </c>
      <c r="G1501">
        <f>INDEX([1]Store_Size!$B$2:D$10,MATCH(F1501,[1]Store_Size!$A$2:$A$10,0),MATCH(C1501,[1]Store_Size!$B$1:$D$1,0))</f>
        <v>23</v>
      </c>
    </row>
    <row r="1502" spans="1:7" x14ac:dyDescent="0.35">
      <c r="A1502" s="1">
        <v>43835</v>
      </c>
      <c r="B1502" t="s">
        <v>15</v>
      </c>
      <c r="C1502" t="s">
        <v>6</v>
      </c>
      <c r="D1502" t="s">
        <v>7</v>
      </c>
      <c r="E1502">
        <v>9552</v>
      </c>
      <c r="F1502" t="str">
        <f>INDEX([1]Store_Code!$A$2:$A$10,MATCH(B1502,[1]Store_Code!$B$2:$B$10,0))</f>
        <v>Dumfries</v>
      </c>
      <c r="G1502">
        <f>INDEX([1]Store_Size!$B$2:D$10,MATCH(F1502,[1]Store_Size!$A$2:$A$10,0),MATCH(C1502,[1]Store_Size!$B$1:$D$1,0))</f>
        <v>13</v>
      </c>
    </row>
    <row r="1503" spans="1:7" x14ac:dyDescent="0.35">
      <c r="A1503" s="1">
        <v>43841</v>
      </c>
      <c r="B1503" t="s">
        <v>5</v>
      </c>
      <c r="C1503" t="s">
        <v>6</v>
      </c>
      <c r="D1503" t="s">
        <v>7</v>
      </c>
      <c r="E1503">
        <v>9552</v>
      </c>
      <c r="F1503" t="str">
        <f>INDEX([1]Store_Code!$A$2:$A$10,MATCH(B1503,[1]Store_Code!$B$2:$B$10,0))</f>
        <v>Perth</v>
      </c>
      <c r="G1503">
        <f>INDEX([1]Store_Size!$B$2:D$10,MATCH(F1503,[1]Store_Size!$A$2:$A$10,0),MATCH(C1503,[1]Store_Size!$B$1:$D$1,0))</f>
        <v>18</v>
      </c>
    </row>
    <row r="1504" spans="1:7" x14ac:dyDescent="0.35">
      <c r="A1504" s="1">
        <v>43838</v>
      </c>
      <c r="B1504" t="s">
        <v>5</v>
      </c>
      <c r="C1504" t="s">
        <v>6</v>
      </c>
      <c r="D1504" t="s">
        <v>7</v>
      </c>
      <c r="E1504">
        <v>9544</v>
      </c>
      <c r="F1504" t="str">
        <f>INDEX([1]Store_Code!$A$2:$A$10,MATCH(B1504,[1]Store_Code!$B$2:$B$10,0))</f>
        <v>Perth</v>
      </c>
      <c r="G1504">
        <f>INDEX([1]Store_Size!$B$2:D$10,MATCH(F1504,[1]Store_Size!$A$2:$A$10,0),MATCH(C1504,[1]Store_Size!$B$1:$D$1,0))</f>
        <v>18</v>
      </c>
    </row>
    <row r="1505" spans="1:7" x14ac:dyDescent="0.35">
      <c r="A1505" s="1">
        <v>43887</v>
      </c>
      <c r="B1505" t="s">
        <v>18</v>
      </c>
      <c r="C1505" t="s">
        <v>10</v>
      </c>
      <c r="D1505" t="s">
        <v>9</v>
      </c>
      <c r="E1505">
        <v>9523</v>
      </c>
      <c r="F1505" t="str">
        <f>INDEX([1]Store_Code!$A$2:$A$10,MATCH(B1505,[1]Store_Code!$B$2:$B$10,0))</f>
        <v>Edinburgh</v>
      </c>
      <c r="G1505">
        <f>INDEX([1]Store_Size!$B$2:D$10,MATCH(F1505,[1]Store_Size!$A$2:$A$10,0),MATCH(C1505,[1]Store_Size!$B$1:$D$1,0))</f>
        <v>24</v>
      </c>
    </row>
    <row r="1506" spans="1:7" x14ac:dyDescent="0.35">
      <c r="A1506" s="1">
        <v>43836</v>
      </c>
      <c r="B1506" t="s">
        <v>15</v>
      </c>
      <c r="C1506" t="s">
        <v>6</v>
      </c>
      <c r="D1506" t="s">
        <v>7</v>
      </c>
      <c r="E1506">
        <v>9506</v>
      </c>
      <c r="F1506" t="str">
        <f>INDEX([1]Store_Code!$A$2:$A$10,MATCH(B1506,[1]Store_Code!$B$2:$B$10,0))</f>
        <v>Dumfries</v>
      </c>
      <c r="G1506">
        <f>INDEX([1]Store_Size!$B$2:D$10,MATCH(F1506,[1]Store_Size!$A$2:$A$10,0),MATCH(C1506,[1]Store_Size!$B$1:$D$1,0))</f>
        <v>13</v>
      </c>
    </row>
    <row r="1507" spans="1:7" x14ac:dyDescent="0.35">
      <c r="A1507" s="1">
        <v>43843</v>
      </c>
      <c r="B1507" t="s">
        <v>5</v>
      </c>
      <c r="C1507" t="s">
        <v>6</v>
      </c>
      <c r="D1507" t="s">
        <v>7</v>
      </c>
      <c r="E1507">
        <v>9504</v>
      </c>
      <c r="F1507" t="str">
        <f>INDEX([1]Store_Code!$A$2:$A$10,MATCH(B1507,[1]Store_Code!$B$2:$B$10,0))</f>
        <v>Perth</v>
      </c>
      <c r="G1507">
        <f>INDEX([1]Store_Size!$B$2:D$10,MATCH(F1507,[1]Store_Size!$A$2:$A$10,0),MATCH(C1507,[1]Store_Size!$B$1:$D$1,0))</f>
        <v>18</v>
      </c>
    </row>
    <row r="1508" spans="1:7" x14ac:dyDescent="0.35">
      <c r="A1508" s="1">
        <v>43866</v>
      </c>
      <c r="B1508" t="s">
        <v>18</v>
      </c>
      <c r="C1508" t="s">
        <v>10</v>
      </c>
      <c r="D1508" t="s">
        <v>9</v>
      </c>
      <c r="E1508">
        <v>9502</v>
      </c>
      <c r="F1508" t="str">
        <f>INDEX([1]Store_Code!$A$2:$A$10,MATCH(B1508,[1]Store_Code!$B$2:$B$10,0))</f>
        <v>Edinburgh</v>
      </c>
      <c r="G1508">
        <f>INDEX([1]Store_Size!$B$2:D$10,MATCH(F1508,[1]Store_Size!$A$2:$A$10,0),MATCH(C1508,[1]Store_Size!$B$1:$D$1,0))</f>
        <v>24</v>
      </c>
    </row>
    <row r="1509" spans="1:7" x14ac:dyDescent="0.35">
      <c r="A1509" s="1">
        <v>43921</v>
      </c>
      <c r="B1509" t="s">
        <v>18</v>
      </c>
      <c r="C1509" t="s">
        <v>10</v>
      </c>
      <c r="D1509" t="s">
        <v>9</v>
      </c>
      <c r="E1509">
        <v>9498</v>
      </c>
      <c r="F1509" t="str">
        <f>INDEX([1]Store_Code!$A$2:$A$10,MATCH(B1509,[1]Store_Code!$B$2:$B$10,0))</f>
        <v>Edinburgh</v>
      </c>
      <c r="G1509">
        <f>INDEX([1]Store_Size!$B$2:D$10,MATCH(F1509,[1]Store_Size!$A$2:$A$10,0),MATCH(C1509,[1]Store_Size!$B$1:$D$1,0))</f>
        <v>24</v>
      </c>
    </row>
    <row r="1510" spans="1:7" x14ac:dyDescent="0.35">
      <c r="A1510" s="1">
        <v>43832</v>
      </c>
      <c r="B1510" t="s">
        <v>15</v>
      </c>
      <c r="C1510" t="s">
        <v>6</v>
      </c>
      <c r="D1510" t="s">
        <v>7</v>
      </c>
      <c r="E1510">
        <v>9472</v>
      </c>
      <c r="F1510" t="str">
        <f>INDEX([1]Store_Code!$A$2:$A$10,MATCH(B1510,[1]Store_Code!$B$2:$B$10,0))</f>
        <v>Dumfries</v>
      </c>
      <c r="G1510">
        <v>13</v>
      </c>
    </row>
    <row r="1511" spans="1:7" x14ac:dyDescent="0.35">
      <c r="A1511" s="1">
        <v>43877</v>
      </c>
      <c r="B1511" t="s">
        <v>16</v>
      </c>
      <c r="C1511" t="s">
        <v>6</v>
      </c>
      <c r="D1511" t="s">
        <v>9</v>
      </c>
      <c r="E1511">
        <v>9469</v>
      </c>
      <c r="F1511" t="str">
        <f>INDEX([1]Store_Code!$A$2:$A$10,MATCH(B1511,[1]Store_Code!$B$2:$B$10,0))</f>
        <v>Inverness</v>
      </c>
      <c r="G1511">
        <f>INDEX([1]Store_Size!$B$2:D$10,MATCH(F1511,[1]Store_Size!$A$2:$A$10,0),MATCH(C1511,[1]Store_Size!$B$1:$D$1,0))</f>
        <v>22</v>
      </c>
    </row>
    <row r="1512" spans="1:7" x14ac:dyDescent="0.35">
      <c r="A1512" s="1">
        <v>43845</v>
      </c>
      <c r="B1512" t="s">
        <v>5</v>
      </c>
      <c r="C1512" t="s">
        <v>6</v>
      </c>
      <c r="D1512" t="s">
        <v>7</v>
      </c>
      <c r="E1512">
        <v>9460</v>
      </c>
      <c r="F1512" t="str">
        <f>INDEX([1]Store_Code!$A$2:$A$10,MATCH(B1512,[1]Store_Code!$B$2:$B$10,0))</f>
        <v>Perth</v>
      </c>
      <c r="G1512">
        <f>INDEX([1]Store_Size!$B$2:D$10,MATCH(F1512,[1]Store_Size!$A$2:$A$10,0),MATCH(C1512,[1]Store_Size!$B$1:$D$1,0))</f>
        <v>18</v>
      </c>
    </row>
    <row r="1513" spans="1:7" x14ac:dyDescent="0.35">
      <c r="A1513" s="1">
        <v>43889</v>
      </c>
      <c r="B1513" t="s">
        <v>16</v>
      </c>
      <c r="C1513" t="s">
        <v>6</v>
      </c>
      <c r="D1513" t="s">
        <v>9</v>
      </c>
      <c r="E1513">
        <v>9460</v>
      </c>
      <c r="F1513" t="str">
        <f>INDEX([1]Store_Code!$A$2:$A$10,MATCH(B1513,[1]Store_Code!$B$2:$B$10,0))</f>
        <v>Inverness</v>
      </c>
      <c r="G1513">
        <f>INDEX([1]Store_Size!$B$2:D$10,MATCH(F1513,[1]Store_Size!$A$2:$A$10,0),MATCH(C1513,[1]Store_Size!$B$1:$D$1,0))</f>
        <v>22</v>
      </c>
    </row>
    <row r="1514" spans="1:7" x14ac:dyDescent="0.35">
      <c r="A1514" s="1">
        <v>43834</v>
      </c>
      <c r="B1514" t="s">
        <v>5</v>
      </c>
      <c r="C1514" t="s">
        <v>6</v>
      </c>
      <c r="D1514" t="s">
        <v>7</v>
      </c>
      <c r="E1514">
        <v>9448</v>
      </c>
      <c r="F1514" t="str">
        <f>INDEX([1]Store_Code!$A$2:$A$10,MATCH(B1514,[1]Store_Code!$B$2:$B$10,0))</f>
        <v>Perth</v>
      </c>
      <c r="G1514">
        <f>INDEX([1]Store_Size!$B$2:D$10,MATCH(F1514,[1]Store_Size!$A$2:$A$10,0),MATCH(C1514,[1]Store_Size!$B$1:$D$1,0))</f>
        <v>18</v>
      </c>
    </row>
    <row r="1515" spans="1:7" x14ac:dyDescent="0.35">
      <c r="A1515" s="1">
        <v>43841</v>
      </c>
      <c r="B1515" t="s">
        <v>15</v>
      </c>
      <c r="C1515" t="s">
        <v>6</v>
      </c>
      <c r="D1515" t="s">
        <v>7</v>
      </c>
      <c r="E1515">
        <v>9441</v>
      </c>
      <c r="F1515" t="str">
        <f>INDEX([1]Store_Code!$A$2:$A$10,MATCH(B1515,[1]Store_Code!$B$2:$B$10,0))</f>
        <v>Dumfries</v>
      </c>
      <c r="G1515">
        <f>INDEX([1]Store_Size!$B$2:D$10,MATCH(F1515,[1]Store_Size!$A$2:$A$10,0),MATCH(C1515,[1]Store_Size!$B$1:$D$1,0))</f>
        <v>13</v>
      </c>
    </row>
    <row r="1516" spans="1:7" x14ac:dyDescent="0.35">
      <c r="A1516" s="1">
        <v>43864</v>
      </c>
      <c r="B1516" t="s">
        <v>16</v>
      </c>
      <c r="C1516" t="s">
        <v>6</v>
      </c>
      <c r="D1516" t="s">
        <v>9</v>
      </c>
      <c r="E1516">
        <v>9440</v>
      </c>
      <c r="F1516" t="str">
        <f>INDEX([1]Store_Code!$A$2:$A$10,MATCH(B1516,[1]Store_Code!$B$2:$B$10,0))</f>
        <v>Inverness</v>
      </c>
      <c r="G1516">
        <f>INDEX([1]Store_Size!$B$2:D$10,MATCH(F1516,[1]Store_Size!$A$2:$A$10,0),MATCH(C1516,[1]Store_Size!$B$1:$D$1,0))</f>
        <v>22</v>
      </c>
    </row>
    <row r="1517" spans="1:7" x14ac:dyDescent="0.35">
      <c r="A1517" s="1">
        <v>43871</v>
      </c>
      <c r="B1517" t="s">
        <v>16</v>
      </c>
      <c r="C1517" t="s">
        <v>6</v>
      </c>
      <c r="D1517" t="s">
        <v>9</v>
      </c>
      <c r="E1517">
        <v>9432</v>
      </c>
      <c r="F1517" t="str">
        <f>INDEX([1]Store_Code!$A$2:$A$10,MATCH(B1517,[1]Store_Code!$B$2:$B$10,0))</f>
        <v>Inverness</v>
      </c>
      <c r="G1517">
        <f>INDEX([1]Store_Size!$B$2:D$10,MATCH(F1517,[1]Store_Size!$A$2:$A$10,0),MATCH(C1517,[1]Store_Size!$B$1:$D$1,0))</f>
        <v>22</v>
      </c>
    </row>
    <row r="1518" spans="1:7" x14ac:dyDescent="0.35">
      <c r="A1518" s="1">
        <v>43838</v>
      </c>
      <c r="B1518" t="s">
        <v>15</v>
      </c>
      <c r="C1518" t="s">
        <v>6</v>
      </c>
      <c r="D1518" t="s">
        <v>7</v>
      </c>
      <c r="E1518">
        <v>9431</v>
      </c>
      <c r="F1518" t="str">
        <f>INDEX([1]Store_Code!$A$2:$A$10,MATCH(B1518,[1]Store_Code!$B$2:$B$10,0))</f>
        <v>Dumfries</v>
      </c>
      <c r="G1518">
        <f>INDEX([1]Store_Size!$B$2:D$10,MATCH(F1518,[1]Store_Size!$A$2:$A$10,0),MATCH(C1518,[1]Store_Size!$B$1:$D$1,0))</f>
        <v>13</v>
      </c>
    </row>
    <row r="1519" spans="1:7" x14ac:dyDescent="0.35">
      <c r="A1519" s="1">
        <v>43916</v>
      </c>
      <c r="B1519" t="s">
        <v>13</v>
      </c>
      <c r="C1519" t="s">
        <v>6</v>
      </c>
      <c r="D1519" t="s">
        <v>9</v>
      </c>
      <c r="E1519">
        <v>9430</v>
      </c>
      <c r="F1519" t="str">
        <f>INDEX([1]Store_Code!$A$2:$A$10,MATCH(B1519,[1]Store_Code!$B$2:$B$10,0))</f>
        <v>Dundee</v>
      </c>
      <c r="G1519">
        <f>INDEX([1]Store_Size!$B$2:D$10,MATCH(F1519,[1]Store_Size!$A$2:$A$10,0),MATCH(C1519,[1]Store_Size!$B$1:$D$1,0))</f>
        <v>23</v>
      </c>
    </row>
    <row r="1520" spans="1:7" x14ac:dyDescent="0.35">
      <c r="A1520" s="1">
        <v>43837</v>
      </c>
      <c r="B1520" t="s">
        <v>5</v>
      </c>
      <c r="C1520" t="s">
        <v>6</v>
      </c>
      <c r="D1520" t="s">
        <v>7</v>
      </c>
      <c r="E1520">
        <v>9414</v>
      </c>
      <c r="F1520" t="str">
        <f>INDEX([1]Store_Code!$A$2:$A$10,MATCH(B1520,[1]Store_Code!$B$2:$B$10,0))</f>
        <v>Perth</v>
      </c>
      <c r="G1520">
        <f>INDEX([1]Store_Size!$B$2:D$10,MATCH(F1520,[1]Store_Size!$A$2:$A$10,0),MATCH(C1520,[1]Store_Size!$B$1:$D$1,0))</f>
        <v>18</v>
      </c>
    </row>
    <row r="1521" spans="1:7" x14ac:dyDescent="0.35">
      <c r="A1521" s="1">
        <v>43897</v>
      </c>
      <c r="B1521" t="s">
        <v>15</v>
      </c>
      <c r="C1521" t="s">
        <v>6</v>
      </c>
      <c r="D1521" t="s">
        <v>7</v>
      </c>
      <c r="E1521">
        <v>9414</v>
      </c>
      <c r="F1521" t="str">
        <f>INDEX([1]Store_Code!$A$2:$A$10,MATCH(B1521,[1]Store_Code!$B$2:$B$10,0))</f>
        <v>Dumfries</v>
      </c>
      <c r="G1521">
        <f>INDEX([1]Store_Size!$B$2:D$10,MATCH(F1521,[1]Store_Size!$A$2:$A$10,0),MATCH(C1521,[1]Store_Size!$B$1:$D$1,0))</f>
        <v>13</v>
      </c>
    </row>
    <row r="1522" spans="1:7" x14ac:dyDescent="0.35">
      <c r="A1522" s="1">
        <v>43879</v>
      </c>
      <c r="B1522" t="s">
        <v>5</v>
      </c>
      <c r="C1522" t="s">
        <v>6</v>
      </c>
      <c r="D1522" t="s">
        <v>7</v>
      </c>
      <c r="E1522">
        <v>9406</v>
      </c>
      <c r="F1522" t="str">
        <f>INDEX([1]Store_Code!$A$2:$A$10,MATCH(B1522,[1]Store_Code!$B$2:$B$10,0))</f>
        <v>Perth</v>
      </c>
      <c r="G1522">
        <f>INDEX([1]Store_Size!$B$2:D$10,MATCH(F1522,[1]Store_Size!$A$2:$A$10,0),MATCH(C1522,[1]Store_Size!$B$1:$D$1,0))</f>
        <v>18</v>
      </c>
    </row>
    <row r="1523" spans="1:7" x14ac:dyDescent="0.35">
      <c r="A1523" s="1">
        <v>43883</v>
      </c>
      <c r="B1523" t="s">
        <v>17</v>
      </c>
      <c r="C1523" t="s">
        <v>6</v>
      </c>
      <c r="D1523" t="s">
        <v>9</v>
      </c>
      <c r="E1523">
        <v>9405</v>
      </c>
      <c r="F1523" t="str">
        <f>INDEX([1]Store_Code!$A$2:$A$10,MATCH(B1523,[1]Store_Code!$B$2:$B$10,0))</f>
        <v>Stirling</v>
      </c>
      <c r="G1523">
        <f>INDEX([1]Store_Size!$B$2:D$10,MATCH(F1523,[1]Store_Size!$A$2:$A$10,0),MATCH(C1523,[1]Store_Size!$B$1:$D$1,0))</f>
        <v>22</v>
      </c>
    </row>
    <row r="1524" spans="1:7" x14ac:dyDescent="0.35">
      <c r="A1524" s="1">
        <v>43840</v>
      </c>
      <c r="B1524" t="s">
        <v>5</v>
      </c>
      <c r="C1524" t="s">
        <v>6</v>
      </c>
      <c r="D1524" t="s">
        <v>7</v>
      </c>
      <c r="E1524">
        <v>9393</v>
      </c>
      <c r="F1524" t="str">
        <f>INDEX([1]Store_Code!$A$2:$A$10,MATCH(B1524,[1]Store_Code!$B$2:$B$10,0))</f>
        <v>Perth</v>
      </c>
      <c r="G1524">
        <f>INDEX([1]Store_Size!$B$2:D$10,MATCH(F1524,[1]Store_Size!$A$2:$A$10,0),MATCH(C1524,[1]Store_Size!$B$1:$D$1,0))</f>
        <v>18</v>
      </c>
    </row>
    <row r="1525" spans="1:7" x14ac:dyDescent="0.35">
      <c r="A1525" s="1">
        <v>43843</v>
      </c>
      <c r="B1525" t="s">
        <v>15</v>
      </c>
      <c r="C1525" t="s">
        <v>6</v>
      </c>
      <c r="D1525" t="s">
        <v>7</v>
      </c>
      <c r="E1525">
        <v>9388</v>
      </c>
      <c r="F1525" t="str">
        <f>INDEX([1]Store_Code!$A$2:$A$10,MATCH(B1525,[1]Store_Code!$B$2:$B$10,0))</f>
        <v>Dumfries</v>
      </c>
      <c r="G1525">
        <f>INDEX([1]Store_Size!$B$2:D$10,MATCH(F1525,[1]Store_Size!$A$2:$A$10,0),MATCH(C1525,[1]Store_Size!$B$1:$D$1,0))</f>
        <v>13</v>
      </c>
    </row>
    <row r="1526" spans="1:7" x14ac:dyDescent="0.35">
      <c r="A1526" s="1">
        <v>43911</v>
      </c>
      <c r="B1526" t="s">
        <v>16</v>
      </c>
      <c r="C1526" t="s">
        <v>6</v>
      </c>
      <c r="D1526" t="s">
        <v>9</v>
      </c>
      <c r="E1526">
        <v>9388</v>
      </c>
      <c r="F1526" t="str">
        <f>INDEX([1]Store_Code!$A$2:$A$10,MATCH(B1526,[1]Store_Code!$B$2:$B$10,0))</f>
        <v>Inverness</v>
      </c>
      <c r="G1526">
        <f>INDEX([1]Store_Size!$B$2:D$10,MATCH(F1526,[1]Store_Size!$A$2:$A$10,0),MATCH(C1526,[1]Store_Size!$B$1:$D$1,0))</f>
        <v>22</v>
      </c>
    </row>
    <row r="1527" spans="1:7" x14ac:dyDescent="0.35">
      <c r="A1527" s="1">
        <v>43895</v>
      </c>
      <c r="B1527" t="s">
        <v>15</v>
      </c>
      <c r="C1527" t="s">
        <v>6</v>
      </c>
      <c r="D1527" t="s">
        <v>7</v>
      </c>
      <c r="E1527">
        <v>9384</v>
      </c>
      <c r="F1527" t="str">
        <f>INDEX([1]Store_Code!$A$2:$A$10,MATCH(B1527,[1]Store_Code!$B$2:$B$10,0))</f>
        <v>Dumfries</v>
      </c>
      <c r="G1527">
        <f>INDEX([1]Store_Size!$B$2:D$10,MATCH(F1527,[1]Store_Size!$A$2:$A$10,0),MATCH(C1527,[1]Store_Size!$B$1:$D$1,0))</f>
        <v>13</v>
      </c>
    </row>
    <row r="1528" spans="1:7" x14ac:dyDescent="0.35">
      <c r="A1528" s="1">
        <v>43885</v>
      </c>
      <c r="B1528" t="s">
        <v>17</v>
      </c>
      <c r="C1528" t="s">
        <v>6</v>
      </c>
      <c r="D1528" t="s">
        <v>9</v>
      </c>
      <c r="E1528">
        <v>9381</v>
      </c>
      <c r="F1528" t="str">
        <f>INDEX([1]Store_Code!$A$2:$A$10,MATCH(B1528,[1]Store_Code!$B$2:$B$10,0))</f>
        <v>Stirling</v>
      </c>
      <c r="G1528">
        <f>INDEX([1]Store_Size!$B$2:D$10,MATCH(F1528,[1]Store_Size!$A$2:$A$10,0),MATCH(C1528,[1]Store_Size!$B$1:$D$1,0))</f>
        <v>22</v>
      </c>
    </row>
    <row r="1529" spans="1:7" x14ac:dyDescent="0.35">
      <c r="A1529" s="1">
        <v>43891</v>
      </c>
      <c r="B1529" t="s">
        <v>17</v>
      </c>
      <c r="C1529" t="s">
        <v>6</v>
      </c>
      <c r="D1529" t="s">
        <v>9</v>
      </c>
      <c r="E1529">
        <v>9381</v>
      </c>
      <c r="F1529" t="str">
        <f>INDEX([1]Store_Code!$A$2:$A$10,MATCH(B1529,[1]Store_Code!$B$2:$B$10,0))</f>
        <v>Stirling</v>
      </c>
      <c r="G1529">
        <f>INDEX([1]Store_Size!$B$2:D$10,MATCH(F1529,[1]Store_Size!$A$2:$A$10,0),MATCH(C1529,[1]Store_Size!$B$1:$D$1,0))</f>
        <v>22</v>
      </c>
    </row>
    <row r="1530" spans="1:7" x14ac:dyDescent="0.35">
      <c r="A1530" s="1">
        <v>43884</v>
      </c>
      <c r="B1530" t="s">
        <v>5</v>
      </c>
      <c r="C1530" t="s">
        <v>6</v>
      </c>
      <c r="D1530" t="s">
        <v>7</v>
      </c>
      <c r="E1530">
        <v>9379</v>
      </c>
      <c r="F1530" t="str">
        <f>INDEX([1]Store_Code!$A$2:$A$10,MATCH(B1530,[1]Store_Code!$B$2:$B$10,0))</f>
        <v>Perth</v>
      </c>
      <c r="G1530">
        <f>INDEX([1]Store_Size!$B$2:D$10,MATCH(F1530,[1]Store_Size!$A$2:$A$10,0),MATCH(C1530,[1]Store_Size!$B$1:$D$1,0))</f>
        <v>18</v>
      </c>
    </row>
    <row r="1531" spans="1:7" x14ac:dyDescent="0.35">
      <c r="A1531" s="1">
        <v>43880</v>
      </c>
      <c r="B1531" t="s">
        <v>17</v>
      </c>
      <c r="C1531" t="s">
        <v>6</v>
      </c>
      <c r="D1531" t="s">
        <v>9</v>
      </c>
      <c r="E1531">
        <v>9368</v>
      </c>
      <c r="F1531" t="str">
        <f>INDEX([1]Store_Code!$A$2:$A$10,MATCH(B1531,[1]Store_Code!$B$2:$B$10,0))</f>
        <v>Stirling</v>
      </c>
      <c r="G1531">
        <f>INDEX([1]Store_Size!$B$2:D$10,MATCH(F1531,[1]Store_Size!$A$2:$A$10,0),MATCH(C1531,[1]Store_Size!$B$1:$D$1,0))</f>
        <v>22</v>
      </c>
    </row>
    <row r="1532" spans="1:7" x14ac:dyDescent="0.35">
      <c r="A1532" s="1">
        <v>43861</v>
      </c>
      <c r="B1532" t="s">
        <v>16</v>
      </c>
      <c r="C1532" t="s">
        <v>6</v>
      </c>
      <c r="D1532" t="s">
        <v>9</v>
      </c>
      <c r="E1532">
        <v>9361</v>
      </c>
      <c r="F1532" t="str">
        <f>INDEX([1]Store_Code!$A$2:$A$10,MATCH(B1532,[1]Store_Code!$B$2:$B$10,0))</f>
        <v>Inverness</v>
      </c>
      <c r="G1532">
        <f>INDEX([1]Store_Size!$B$2:D$10,MATCH(F1532,[1]Store_Size!$A$2:$A$10,0),MATCH(C1532,[1]Store_Size!$B$1:$D$1,0))</f>
        <v>22</v>
      </c>
    </row>
    <row r="1533" spans="1:7" x14ac:dyDescent="0.35">
      <c r="A1533" s="1">
        <v>43845</v>
      </c>
      <c r="B1533" t="s">
        <v>15</v>
      </c>
      <c r="C1533" t="s">
        <v>6</v>
      </c>
      <c r="D1533" t="s">
        <v>7</v>
      </c>
      <c r="E1533">
        <v>9342</v>
      </c>
      <c r="F1533" t="str">
        <f>INDEX([1]Store_Code!$A$2:$A$10,MATCH(B1533,[1]Store_Code!$B$2:$B$10,0))</f>
        <v>Dumfries</v>
      </c>
      <c r="G1533">
        <f>INDEX([1]Store_Size!$B$2:D$10,MATCH(F1533,[1]Store_Size!$A$2:$A$10,0),MATCH(C1533,[1]Store_Size!$B$1:$D$1,0))</f>
        <v>13</v>
      </c>
    </row>
    <row r="1534" spans="1:7" x14ac:dyDescent="0.35">
      <c r="A1534" s="1">
        <v>43912</v>
      </c>
      <c r="B1534" t="s">
        <v>18</v>
      </c>
      <c r="C1534" t="s">
        <v>10</v>
      </c>
      <c r="D1534" t="s">
        <v>9</v>
      </c>
      <c r="E1534">
        <v>9331</v>
      </c>
      <c r="F1534" t="str">
        <f>INDEX([1]Store_Code!$A$2:$A$10,MATCH(B1534,[1]Store_Code!$B$2:$B$10,0))</f>
        <v>Edinburgh</v>
      </c>
      <c r="G1534">
        <f>INDEX([1]Store_Size!$B$2:D$10,MATCH(F1534,[1]Store_Size!$A$2:$A$10,0),MATCH(C1534,[1]Store_Size!$B$1:$D$1,0))</f>
        <v>24</v>
      </c>
    </row>
    <row r="1535" spans="1:7" x14ac:dyDescent="0.35">
      <c r="A1535" s="1">
        <v>43834</v>
      </c>
      <c r="B1535" t="s">
        <v>15</v>
      </c>
      <c r="C1535" t="s">
        <v>6</v>
      </c>
      <c r="D1535" t="s">
        <v>7</v>
      </c>
      <c r="E1535">
        <v>9330</v>
      </c>
      <c r="F1535" t="str">
        <f>INDEX([1]Store_Code!$A$2:$A$10,MATCH(B1535,[1]Store_Code!$B$2:$B$10,0))</f>
        <v>Dumfries</v>
      </c>
      <c r="G1535">
        <f>INDEX([1]Store_Size!$B$2:D$10,MATCH(F1535,[1]Store_Size!$A$2:$A$10,0),MATCH(C1535,[1]Store_Size!$B$1:$D$1,0))</f>
        <v>13</v>
      </c>
    </row>
    <row r="1536" spans="1:7" x14ac:dyDescent="0.35">
      <c r="A1536" s="1">
        <v>43839</v>
      </c>
      <c r="B1536" t="s">
        <v>5</v>
      </c>
      <c r="C1536" t="s">
        <v>6</v>
      </c>
      <c r="D1536" t="s">
        <v>7</v>
      </c>
      <c r="E1536">
        <v>9320</v>
      </c>
      <c r="F1536" t="str">
        <f>INDEX([1]Store_Code!$A$2:$A$10,MATCH(B1536,[1]Store_Code!$B$2:$B$10,0))</f>
        <v>Perth</v>
      </c>
      <c r="G1536">
        <f>INDEX([1]Store_Size!$B$2:D$10,MATCH(F1536,[1]Store_Size!$A$2:$A$10,0),MATCH(C1536,[1]Store_Size!$B$1:$D$1,0))</f>
        <v>18</v>
      </c>
    </row>
    <row r="1537" spans="1:7" x14ac:dyDescent="0.35">
      <c r="A1537" s="1">
        <v>43861</v>
      </c>
      <c r="B1537" t="s">
        <v>18</v>
      </c>
      <c r="C1537" t="s">
        <v>10</v>
      </c>
      <c r="D1537" t="s">
        <v>9</v>
      </c>
      <c r="E1537">
        <v>9313</v>
      </c>
      <c r="F1537" t="str">
        <f>INDEX([1]Store_Code!$A$2:$A$10,MATCH(B1537,[1]Store_Code!$B$2:$B$10,0))</f>
        <v>Edinburgh</v>
      </c>
      <c r="G1537">
        <f>INDEX([1]Store_Size!$B$2:D$10,MATCH(F1537,[1]Store_Size!$A$2:$A$10,0),MATCH(C1537,[1]Store_Size!$B$1:$D$1,0))</f>
        <v>24</v>
      </c>
    </row>
    <row r="1538" spans="1:7" x14ac:dyDescent="0.35">
      <c r="A1538" s="1">
        <v>43891</v>
      </c>
      <c r="B1538" t="s">
        <v>18</v>
      </c>
      <c r="C1538" t="s">
        <v>10</v>
      </c>
      <c r="D1538" t="s">
        <v>9</v>
      </c>
      <c r="E1538">
        <v>9311</v>
      </c>
      <c r="F1538" t="str">
        <f>INDEX([1]Store_Code!$A$2:$A$10,MATCH(B1538,[1]Store_Code!$B$2:$B$10,0))</f>
        <v>Edinburgh</v>
      </c>
      <c r="G1538">
        <f>INDEX([1]Store_Size!$B$2:D$10,MATCH(F1538,[1]Store_Size!$A$2:$A$10,0),MATCH(C1538,[1]Store_Size!$B$1:$D$1,0))</f>
        <v>24</v>
      </c>
    </row>
    <row r="1539" spans="1:7" x14ac:dyDescent="0.35">
      <c r="A1539" s="1">
        <v>43892</v>
      </c>
      <c r="B1539" t="s">
        <v>18</v>
      </c>
      <c r="C1539" t="s">
        <v>10</v>
      </c>
      <c r="D1539" t="s">
        <v>9</v>
      </c>
      <c r="E1539">
        <v>9298</v>
      </c>
      <c r="F1539" t="str">
        <f>INDEX([1]Store_Code!$A$2:$A$10,MATCH(B1539,[1]Store_Code!$B$2:$B$10,0))</f>
        <v>Edinburgh</v>
      </c>
      <c r="G1539">
        <f>INDEX([1]Store_Size!$B$2:D$10,MATCH(F1539,[1]Store_Size!$A$2:$A$10,0),MATCH(C1539,[1]Store_Size!$B$1:$D$1,0))</f>
        <v>24</v>
      </c>
    </row>
    <row r="1540" spans="1:7" x14ac:dyDescent="0.35">
      <c r="A1540" s="1">
        <v>43837</v>
      </c>
      <c r="B1540" t="s">
        <v>15</v>
      </c>
      <c r="C1540" t="s">
        <v>6</v>
      </c>
      <c r="D1540" t="s">
        <v>7</v>
      </c>
      <c r="E1540">
        <v>9295</v>
      </c>
      <c r="F1540" t="str">
        <f>INDEX([1]Store_Code!$A$2:$A$10,MATCH(B1540,[1]Store_Code!$B$2:$B$10,0))</f>
        <v>Dumfries</v>
      </c>
      <c r="G1540">
        <f>INDEX([1]Store_Size!$B$2:D$10,MATCH(F1540,[1]Store_Size!$A$2:$A$10,0),MATCH(C1540,[1]Store_Size!$B$1:$D$1,0))</f>
        <v>13</v>
      </c>
    </row>
    <row r="1541" spans="1:7" x14ac:dyDescent="0.35">
      <c r="A1541" s="1">
        <v>43902</v>
      </c>
      <c r="B1541" t="s">
        <v>18</v>
      </c>
      <c r="C1541" t="s">
        <v>10</v>
      </c>
      <c r="D1541" t="s">
        <v>7</v>
      </c>
      <c r="E1541">
        <v>9288</v>
      </c>
      <c r="F1541" t="str">
        <f>INDEX([1]Store_Code!$A$2:$A$10,MATCH(B1541,[1]Store_Code!$B$2:$B$10,0))</f>
        <v>Edinburgh</v>
      </c>
      <c r="G1541">
        <f>INDEX([1]Store_Size!$B$2:D$10,MATCH(F1541,[1]Store_Size!$A$2:$A$10,0),MATCH(C1541,[1]Store_Size!$B$1:$D$1,0))</f>
        <v>24</v>
      </c>
    </row>
    <row r="1542" spans="1:7" x14ac:dyDescent="0.35">
      <c r="A1542" s="1">
        <v>43902</v>
      </c>
      <c r="B1542" t="s">
        <v>15</v>
      </c>
      <c r="C1542" t="s">
        <v>6</v>
      </c>
      <c r="D1542" t="s">
        <v>7</v>
      </c>
      <c r="E1542">
        <v>9287</v>
      </c>
      <c r="F1542" t="str">
        <f>INDEX([1]Store_Code!$A$2:$A$10,MATCH(B1542,[1]Store_Code!$B$2:$B$10,0))</f>
        <v>Dumfries</v>
      </c>
      <c r="G1542">
        <f>INDEX([1]Store_Size!$B$2:D$10,MATCH(F1542,[1]Store_Size!$A$2:$A$10,0),MATCH(C1542,[1]Store_Size!$B$1:$D$1,0))</f>
        <v>13</v>
      </c>
    </row>
    <row r="1543" spans="1:7" x14ac:dyDescent="0.35">
      <c r="A1543" s="1">
        <v>43918</v>
      </c>
      <c r="B1543" t="s">
        <v>16</v>
      </c>
      <c r="C1543" t="s">
        <v>6</v>
      </c>
      <c r="D1543" t="s">
        <v>9</v>
      </c>
      <c r="E1543">
        <v>9283</v>
      </c>
      <c r="F1543" t="str">
        <f>INDEX([1]Store_Code!$A$2:$A$10,MATCH(B1543,[1]Store_Code!$B$2:$B$10,0))</f>
        <v>Inverness</v>
      </c>
      <c r="G1543">
        <f>INDEX([1]Store_Size!$B$2:D$10,MATCH(F1543,[1]Store_Size!$A$2:$A$10,0),MATCH(C1543,[1]Store_Size!$B$1:$D$1,0))</f>
        <v>22</v>
      </c>
    </row>
    <row r="1544" spans="1:7" x14ac:dyDescent="0.35">
      <c r="A1544" s="1">
        <v>43840</v>
      </c>
      <c r="B1544" t="s">
        <v>15</v>
      </c>
      <c r="C1544" t="s">
        <v>6</v>
      </c>
      <c r="D1544" t="s">
        <v>7</v>
      </c>
      <c r="E1544">
        <v>9271</v>
      </c>
      <c r="F1544" t="str">
        <f>INDEX([1]Store_Code!$A$2:$A$10,MATCH(B1544,[1]Store_Code!$B$2:$B$10,0))</f>
        <v>Dumfries</v>
      </c>
      <c r="G1544">
        <f>INDEX([1]Store_Size!$B$2:D$10,MATCH(F1544,[1]Store_Size!$A$2:$A$10,0),MATCH(C1544,[1]Store_Size!$B$1:$D$1,0))</f>
        <v>13</v>
      </c>
    </row>
    <row r="1545" spans="1:7" x14ac:dyDescent="0.35">
      <c r="A1545" s="1">
        <v>43840</v>
      </c>
      <c r="B1545" t="s">
        <v>12</v>
      </c>
      <c r="C1545" t="s">
        <v>10</v>
      </c>
      <c r="D1545" t="s">
        <v>7</v>
      </c>
      <c r="E1545">
        <v>9259</v>
      </c>
      <c r="F1545" t="str">
        <f>INDEX([1]Store_Code!$A$2:$A$10,MATCH(B1545,[1]Store_Code!$B$2:$B$10,0))</f>
        <v>St Andrews</v>
      </c>
      <c r="G1545">
        <f>INDEX([1]Store_Size!$B$2:D$10,MATCH(F1545,[1]Store_Size!$A$2:$A$10,0),MATCH(C1545,[1]Store_Size!$B$1:$D$1,0))</f>
        <v>10</v>
      </c>
    </row>
    <row r="1546" spans="1:7" x14ac:dyDescent="0.35">
      <c r="A1546" s="1">
        <v>43914</v>
      </c>
      <c r="B1546" t="s">
        <v>16</v>
      </c>
      <c r="C1546" t="s">
        <v>6</v>
      </c>
      <c r="D1546" t="s">
        <v>9</v>
      </c>
      <c r="E1546">
        <v>9234</v>
      </c>
      <c r="F1546" t="str">
        <f>INDEX([1]Store_Code!$A$2:$A$10,MATCH(B1546,[1]Store_Code!$B$2:$B$10,0))</f>
        <v>Inverness</v>
      </c>
      <c r="G1546">
        <f>INDEX([1]Store_Size!$B$2:D$10,MATCH(F1546,[1]Store_Size!$A$2:$A$10,0),MATCH(C1546,[1]Store_Size!$B$1:$D$1,0))</f>
        <v>22</v>
      </c>
    </row>
    <row r="1547" spans="1:7" x14ac:dyDescent="0.35">
      <c r="A1547" s="1">
        <v>43872</v>
      </c>
      <c r="B1547" t="s">
        <v>17</v>
      </c>
      <c r="C1547" t="s">
        <v>6</v>
      </c>
      <c r="D1547" t="s">
        <v>9</v>
      </c>
      <c r="E1547">
        <v>9233</v>
      </c>
      <c r="F1547" t="str">
        <f>INDEX([1]Store_Code!$A$2:$A$10,MATCH(B1547,[1]Store_Code!$B$2:$B$10,0))</f>
        <v>Stirling</v>
      </c>
      <c r="G1547">
        <f>INDEX([1]Store_Size!$B$2:D$10,MATCH(F1547,[1]Store_Size!$A$2:$A$10,0),MATCH(C1547,[1]Store_Size!$B$1:$D$1,0))</f>
        <v>22</v>
      </c>
    </row>
    <row r="1548" spans="1:7" x14ac:dyDescent="0.35">
      <c r="A1548" s="1">
        <v>43888</v>
      </c>
      <c r="B1548" t="s">
        <v>5</v>
      </c>
      <c r="C1548" t="s">
        <v>6</v>
      </c>
      <c r="D1548" t="s">
        <v>7</v>
      </c>
      <c r="E1548">
        <v>9229</v>
      </c>
      <c r="F1548" t="str">
        <f>INDEX([1]Store_Code!$A$2:$A$10,MATCH(B1548,[1]Store_Code!$B$2:$B$10,0))</f>
        <v>Perth</v>
      </c>
      <c r="G1548">
        <f>INDEX([1]Store_Size!$B$2:D$10,MATCH(F1548,[1]Store_Size!$A$2:$A$10,0),MATCH(C1548,[1]Store_Size!$B$1:$D$1,0))</f>
        <v>18</v>
      </c>
    </row>
    <row r="1549" spans="1:7" x14ac:dyDescent="0.35">
      <c r="A1549" s="1">
        <v>43896</v>
      </c>
      <c r="B1549" t="s">
        <v>15</v>
      </c>
      <c r="C1549" t="s">
        <v>6</v>
      </c>
      <c r="D1549" t="s">
        <v>7</v>
      </c>
      <c r="E1549">
        <v>9217</v>
      </c>
      <c r="F1549" t="str">
        <f>INDEX([1]Store_Code!$A$2:$A$10,MATCH(B1549,[1]Store_Code!$B$2:$B$10,0))</f>
        <v>Dumfries</v>
      </c>
      <c r="G1549">
        <f>INDEX([1]Store_Size!$B$2:D$10,MATCH(F1549,[1]Store_Size!$A$2:$A$10,0),MATCH(C1549,[1]Store_Size!$B$1:$D$1,0))</f>
        <v>13</v>
      </c>
    </row>
    <row r="1550" spans="1:7" x14ac:dyDescent="0.35">
      <c r="A1550" s="1">
        <v>43839</v>
      </c>
      <c r="B1550" t="s">
        <v>15</v>
      </c>
      <c r="C1550" t="s">
        <v>6</v>
      </c>
      <c r="D1550" t="s">
        <v>7</v>
      </c>
      <c r="E1550">
        <v>9195</v>
      </c>
      <c r="F1550" t="str">
        <f>INDEX([1]Store_Code!$A$2:$A$10,MATCH(B1550,[1]Store_Code!$B$2:$B$10,0))</f>
        <v>Dumfries</v>
      </c>
      <c r="G1550">
        <f>INDEX([1]Store_Size!$B$2:D$10,MATCH(F1550,[1]Store_Size!$A$2:$A$10,0),MATCH(C1550,[1]Store_Size!$B$1:$D$1,0))</f>
        <v>13</v>
      </c>
    </row>
    <row r="1551" spans="1:7" x14ac:dyDescent="0.35">
      <c r="A1551" s="1">
        <v>43908</v>
      </c>
      <c r="B1551" t="s">
        <v>18</v>
      </c>
      <c r="C1551" t="s">
        <v>10</v>
      </c>
      <c r="D1551" t="s">
        <v>9</v>
      </c>
      <c r="E1551">
        <v>9192</v>
      </c>
      <c r="F1551" t="str">
        <f>INDEX([1]Store_Code!$A$2:$A$10,MATCH(B1551,[1]Store_Code!$B$2:$B$10,0))</f>
        <v>Edinburgh</v>
      </c>
      <c r="G1551">
        <f>INDEX([1]Store_Size!$B$2:D$10,MATCH(F1551,[1]Store_Size!$A$2:$A$10,0),MATCH(C1551,[1]Store_Size!$B$1:$D$1,0))</f>
        <v>24</v>
      </c>
    </row>
    <row r="1552" spans="1:7" x14ac:dyDescent="0.35">
      <c r="A1552" s="1">
        <v>43873</v>
      </c>
      <c r="B1552" t="s">
        <v>17</v>
      </c>
      <c r="C1552" t="s">
        <v>6</v>
      </c>
      <c r="D1552" t="s">
        <v>9</v>
      </c>
      <c r="E1552">
        <v>9184</v>
      </c>
      <c r="F1552" t="str">
        <f>INDEX([1]Store_Code!$A$2:$A$10,MATCH(B1552,[1]Store_Code!$B$2:$B$10,0))</f>
        <v>Stirling</v>
      </c>
      <c r="G1552">
        <f>INDEX([1]Store_Size!$B$2:D$10,MATCH(F1552,[1]Store_Size!$A$2:$A$10,0),MATCH(C1552,[1]Store_Size!$B$1:$D$1,0))</f>
        <v>22</v>
      </c>
    </row>
    <row r="1553" spans="1:7" x14ac:dyDescent="0.35">
      <c r="A1553" s="1">
        <v>43882</v>
      </c>
      <c r="B1553" t="s">
        <v>5</v>
      </c>
      <c r="C1553" t="s">
        <v>6</v>
      </c>
      <c r="D1553" t="s">
        <v>7</v>
      </c>
      <c r="E1553">
        <v>9165</v>
      </c>
      <c r="F1553" t="str">
        <f>INDEX([1]Store_Code!$A$2:$A$10,MATCH(B1553,[1]Store_Code!$B$2:$B$10,0))</f>
        <v>Perth</v>
      </c>
      <c r="G1553">
        <f>INDEX([1]Store_Size!$B$2:D$10,MATCH(F1553,[1]Store_Size!$A$2:$A$10,0),MATCH(C1553,[1]Store_Size!$B$1:$D$1,0))</f>
        <v>18</v>
      </c>
    </row>
    <row r="1554" spans="1:7" x14ac:dyDescent="0.35">
      <c r="A1554" s="1">
        <v>43879</v>
      </c>
      <c r="B1554" t="s">
        <v>17</v>
      </c>
      <c r="C1554" t="s">
        <v>6</v>
      </c>
      <c r="D1554" t="s">
        <v>9</v>
      </c>
      <c r="E1554">
        <v>9159</v>
      </c>
      <c r="F1554" t="str">
        <f>INDEX([1]Store_Code!$A$2:$A$10,MATCH(B1554,[1]Store_Code!$B$2:$B$10,0))</f>
        <v>Stirling</v>
      </c>
      <c r="G1554">
        <f>INDEX([1]Store_Size!$B$2:D$10,MATCH(F1554,[1]Store_Size!$A$2:$A$10,0),MATCH(C1554,[1]Store_Size!$B$1:$D$1,0))</f>
        <v>22</v>
      </c>
    </row>
    <row r="1555" spans="1:7" x14ac:dyDescent="0.35">
      <c r="A1555" s="1">
        <v>43874</v>
      </c>
      <c r="B1555" t="s">
        <v>17</v>
      </c>
      <c r="C1555" t="s">
        <v>6</v>
      </c>
      <c r="D1555" t="s">
        <v>9</v>
      </c>
      <c r="E1555">
        <v>9157</v>
      </c>
      <c r="F1555" t="str">
        <f>INDEX([1]Store_Code!$A$2:$A$10,MATCH(B1555,[1]Store_Code!$B$2:$B$10,0))</f>
        <v>Stirling</v>
      </c>
      <c r="G1555">
        <f>INDEX([1]Store_Size!$B$2:D$10,MATCH(F1555,[1]Store_Size!$A$2:$A$10,0),MATCH(C1555,[1]Store_Size!$B$1:$D$1,0))</f>
        <v>22</v>
      </c>
    </row>
    <row r="1556" spans="1:7" x14ac:dyDescent="0.35">
      <c r="A1556" s="1">
        <v>43918</v>
      </c>
      <c r="B1556" t="s">
        <v>18</v>
      </c>
      <c r="C1556" t="s">
        <v>10</v>
      </c>
      <c r="D1556" t="s">
        <v>9</v>
      </c>
      <c r="E1556">
        <v>9154</v>
      </c>
      <c r="F1556" t="str">
        <f>INDEX([1]Store_Code!$A$2:$A$10,MATCH(B1556,[1]Store_Code!$B$2:$B$10,0))</f>
        <v>Edinburgh</v>
      </c>
      <c r="G1556">
        <f>INDEX([1]Store_Size!$B$2:D$10,MATCH(F1556,[1]Store_Size!$A$2:$A$10,0),MATCH(C1556,[1]Store_Size!$B$1:$D$1,0))</f>
        <v>24</v>
      </c>
    </row>
    <row r="1557" spans="1:7" x14ac:dyDescent="0.35">
      <c r="A1557" s="1">
        <v>43896</v>
      </c>
      <c r="B1557" t="s">
        <v>11</v>
      </c>
      <c r="C1557" t="s">
        <v>10</v>
      </c>
      <c r="D1557" t="s">
        <v>7</v>
      </c>
      <c r="E1557">
        <v>9151</v>
      </c>
      <c r="F1557" t="str">
        <f>INDEX([1]Store_Code!$A$2:$A$10,MATCH(B1557,[1]Store_Code!$B$2:$B$10,0))</f>
        <v>Aberdeen</v>
      </c>
      <c r="G1557">
        <f>INDEX([1]Store_Size!$B$2:D$10,MATCH(F1557,[1]Store_Size!$A$2:$A$10,0),MATCH(C1557,[1]Store_Size!$B$1:$D$1,0))</f>
        <v>16</v>
      </c>
    </row>
    <row r="1558" spans="1:7" x14ac:dyDescent="0.35">
      <c r="A1558" s="1">
        <v>43911</v>
      </c>
      <c r="B1558" t="s">
        <v>18</v>
      </c>
      <c r="C1558" t="s">
        <v>10</v>
      </c>
      <c r="D1558" t="s">
        <v>9</v>
      </c>
      <c r="E1558">
        <v>9137</v>
      </c>
      <c r="F1558" t="str">
        <f>INDEX([1]Store_Code!$A$2:$A$10,MATCH(B1558,[1]Store_Code!$B$2:$B$10,0))</f>
        <v>Edinburgh</v>
      </c>
      <c r="G1558">
        <f>INDEX([1]Store_Size!$B$2:D$10,MATCH(F1558,[1]Store_Size!$A$2:$A$10,0),MATCH(C1558,[1]Store_Size!$B$1:$D$1,0))</f>
        <v>24</v>
      </c>
    </row>
    <row r="1559" spans="1:7" x14ac:dyDescent="0.35">
      <c r="A1559" s="1">
        <v>43852</v>
      </c>
      <c r="B1559" t="s">
        <v>18</v>
      </c>
      <c r="C1559" t="s">
        <v>10</v>
      </c>
      <c r="D1559" t="s">
        <v>9</v>
      </c>
      <c r="E1559">
        <v>9136</v>
      </c>
      <c r="F1559" t="str">
        <f>INDEX([1]Store_Code!$A$2:$A$10,MATCH(B1559,[1]Store_Code!$B$2:$B$10,0))</f>
        <v>Edinburgh</v>
      </c>
      <c r="G1559">
        <f>INDEX([1]Store_Size!$B$2:D$10,MATCH(F1559,[1]Store_Size!$A$2:$A$10,0),MATCH(C1559,[1]Store_Size!$B$1:$D$1,0))</f>
        <v>24</v>
      </c>
    </row>
    <row r="1560" spans="1:7" x14ac:dyDescent="0.35">
      <c r="A1560" s="1">
        <v>43917</v>
      </c>
      <c r="B1560" t="s">
        <v>5</v>
      </c>
      <c r="C1560" t="s">
        <v>10</v>
      </c>
      <c r="D1560" t="s">
        <v>7</v>
      </c>
      <c r="E1560">
        <v>9090</v>
      </c>
      <c r="F1560" t="str">
        <f>INDEX([1]Store_Code!$A$2:$A$10,MATCH(B1560,[1]Store_Code!$B$2:$B$10,0))</f>
        <v>Perth</v>
      </c>
      <c r="G1560">
        <f>INDEX([1]Store_Size!$B$2:D$10,MATCH(F1560,[1]Store_Size!$A$2:$A$10,0),MATCH(C1560,[1]Store_Size!$B$1:$D$1,0))</f>
        <v>13</v>
      </c>
    </row>
    <row r="1561" spans="1:7" x14ac:dyDescent="0.35">
      <c r="A1561" s="1">
        <v>43881</v>
      </c>
      <c r="B1561" t="s">
        <v>5</v>
      </c>
      <c r="C1561" t="s">
        <v>6</v>
      </c>
      <c r="D1561" t="s">
        <v>7</v>
      </c>
      <c r="E1561">
        <v>9085</v>
      </c>
      <c r="F1561" t="str">
        <f>INDEX([1]Store_Code!$A$2:$A$10,MATCH(B1561,[1]Store_Code!$B$2:$B$10,0))</f>
        <v>Perth</v>
      </c>
      <c r="G1561">
        <f>INDEX([1]Store_Size!$B$2:D$10,MATCH(F1561,[1]Store_Size!$A$2:$A$10,0),MATCH(C1561,[1]Store_Size!$B$1:$D$1,0))</f>
        <v>18</v>
      </c>
    </row>
    <row r="1562" spans="1:7" x14ac:dyDescent="0.35">
      <c r="A1562" s="1">
        <v>43847</v>
      </c>
      <c r="B1562" t="s">
        <v>18</v>
      </c>
      <c r="C1562" t="s">
        <v>10</v>
      </c>
      <c r="D1562" t="s">
        <v>9</v>
      </c>
      <c r="E1562">
        <v>9053</v>
      </c>
      <c r="F1562" t="str">
        <f>INDEX([1]Store_Code!$A$2:$A$10,MATCH(B1562,[1]Store_Code!$B$2:$B$10,0))</f>
        <v>Edinburgh</v>
      </c>
      <c r="G1562">
        <f>INDEX([1]Store_Size!$B$2:D$10,MATCH(F1562,[1]Store_Size!$A$2:$A$10,0),MATCH(C1562,[1]Store_Size!$B$1:$D$1,0))</f>
        <v>24</v>
      </c>
    </row>
    <row r="1563" spans="1:7" x14ac:dyDescent="0.35">
      <c r="A1563" s="1">
        <v>43901</v>
      </c>
      <c r="B1563" t="s">
        <v>15</v>
      </c>
      <c r="C1563" t="s">
        <v>6</v>
      </c>
      <c r="D1563" t="s">
        <v>7</v>
      </c>
      <c r="E1563">
        <v>9045</v>
      </c>
      <c r="F1563" t="str">
        <f>INDEX([1]Store_Code!$A$2:$A$10,MATCH(B1563,[1]Store_Code!$B$2:$B$10,0))</f>
        <v>Dumfries</v>
      </c>
      <c r="G1563">
        <f>INDEX([1]Store_Size!$B$2:D$10,MATCH(F1563,[1]Store_Size!$A$2:$A$10,0),MATCH(C1563,[1]Store_Size!$B$1:$D$1,0))</f>
        <v>13</v>
      </c>
    </row>
    <row r="1564" spans="1:7" x14ac:dyDescent="0.35">
      <c r="A1564" s="1">
        <v>43882</v>
      </c>
      <c r="B1564" t="s">
        <v>18</v>
      </c>
      <c r="C1564" t="s">
        <v>10</v>
      </c>
      <c r="D1564" t="s">
        <v>9</v>
      </c>
      <c r="E1564">
        <v>9037</v>
      </c>
      <c r="F1564" t="str">
        <f>INDEX([1]Store_Code!$A$2:$A$10,MATCH(B1564,[1]Store_Code!$B$2:$B$10,0))</f>
        <v>Edinburgh</v>
      </c>
      <c r="G1564">
        <f>INDEX([1]Store_Size!$B$2:D$10,MATCH(F1564,[1]Store_Size!$A$2:$A$10,0),MATCH(C1564,[1]Store_Size!$B$1:$D$1,0))</f>
        <v>24</v>
      </c>
    </row>
    <row r="1565" spans="1:7" x14ac:dyDescent="0.35">
      <c r="A1565" s="1">
        <v>43898</v>
      </c>
      <c r="B1565" t="s">
        <v>11</v>
      </c>
      <c r="C1565" t="s">
        <v>10</v>
      </c>
      <c r="D1565" t="s">
        <v>7</v>
      </c>
      <c r="E1565">
        <v>9021</v>
      </c>
      <c r="F1565" t="str">
        <f>INDEX([1]Store_Code!$A$2:$A$10,MATCH(B1565,[1]Store_Code!$B$2:$B$10,0))</f>
        <v>Aberdeen</v>
      </c>
      <c r="G1565">
        <f>INDEX([1]Store_Size!$B$2:D$10,MATCH(F1565,[1]Store_Size!$A$2:$A$10,0),MATCH(C1565,[1]Store_Size!$B$1:$D$1,0))</f>
        <v>16</v>
      </c>
    </row>
    <row r="1566" spans="1:7" x14ac:dyDescent="0.35">
      <c r="A1566" s="1">
        <v>43833</v>
      </c>
      <c r="B1566" t="s">
        <v>12</v>
      </c>
      <c r="C1566" t="s">
        <v>10</v>
      </c>
      <c r="D1566" t="s">
        <v>7</v>
      </c>
      <c r="E1566">
        <v>9018</v>
      </c>
      <c r="F1566" t="str">
        <f>INDEX([1]Store_Code!$A$2:$A$10,MATCH(B1566,[1]Store_Code!$B$2:$B$10,0))</f>
        <v>St Andrews</v>
      </c>
      <c r="G1566">
        <f>INDEX([1]Store_Size!$B$2:D$10,MATCH(F1566,[1]Store_Size!$A$2:$A$10,0),MATCH(C1566,[1]Store_Size!$B$1:$D$1,0))</f>
        <v>10</v>
      </c>
    </row>
    <row r="1567" spans="1:7" x14ac:dyDescent="0.35">
      <c r="A1567" s="1">
        <v>43886</v>
      </c>
      <c r="B1567" t="s">
        <v>18</v>
      </c>
      <c r="C1567" t="s">
        <v>10</v>
      </c>
      <c r="D1567" t="s">
        <v>9</v>
      </c>
      <c r="E1567">
        <v>9018</v>
      </c>
      <c r="F1567" t="str">
        <f>INDEX([1]Store_Code!$A$2:$A$10,MATCH(B1567,[1]Store_Code!$B$2:$B$10,0))</f>
        <v>Edinburgh</v>
      </c>
      <c r="G1567">
        <f>INDEX([1]Store_Size!$B$2:D$10,MATCH(F1567,[1]Store_Size!$A$2:$A$10,0),MATCH(C1567,[1]Store_Size!$B$1:$D$1,0))</f>
        <v>24</v>
      </c>
    </row>
    <row r="1568" spans="1:7" x14ac:dyDescent="0.35">
      <c r="A1568" s="1">
        <v>43921</v>
      </c>
      <c r="B1568" t="s">
        <v>5</v>
      </c>
      <c r="C1568" t="s">
        <v>10</v>
      </c>
      <c r="D1568" t="s">
        <v>7</v>
      </c>
      <c r="E1568">
        <v>9012</v>
      </c>
      <c r="F1568" t="str">
        <f>INDEX([1]Store_Code!$A$2:$A$10,MATCH(B1568,[1]Store_Code!$B$2:$B$10,0))</f>
        <v>Perth</v>
      </c>
      <c r="G1568">
        <f>INDEX([1]Store_Size!$B$2:D$10,MATCH(F1568,[1]Store_Size!$A$2:$A$10,0),MATCH(C1568,[1]Store_Size!$B$1:$D$1,0))</f>
        <v>13</v>
      </c>
    </row>
    <row r="1569" spans="1:7" x14ac:dyDescent="0.35">
      <c r="A1569" s="1">
        <v>43887</v>
      </c>
      <c r="B1569" t="s">
        <v>11</v>
      </c>
      <c r="C1569" t="s">
        <v>10</v>
      </c>
      <c r="D1569" t="s">
        <v>7</v>
      </c>
      <c r="E1569">
        <v>8992</v>
      </c>
      <c r="F1569" t="str">
        <f>INDEX([1]Store_Code!$A$2:$A$10,MATCH(B1569,[1]Store_Code!$B$2:$B$10,0))</f>
        <v>Aberdeen</v>
      </c>
      <c r="G1569">
        <f>INDEX([1]Store_Size!$B$2:D$10,MATCH(F1569,[1]Store_Size!$A$2:$A$10,0),MATCH(C1569,[1]Store_Size!$B$1:$D$1,0))</f>
        <v>16</v>
      </c>
    </row>
    <row r="1570" spans="1:7" x14ac:dyDescent="0.35">
      <c r="A1570" s="1">
        <v>43887</v>
      </c>
      <c r="B1570" t="s">
        <v>5</v>
      </c>
      <c r="C1570" t="s">
        <v>6</v>
      </c>
      <c r="D1570" t="s">
        <v>7</v>
      </c>
      <c r="E1570">
        <v>8980</v>
      </c>
      <c r="F1570" t="str">
        <f>INDEX([1]Store_Code!$A$2:$A$10,MATCH(B1570,[1]Store_Code!$B$2:$B$10,0))</f>
        <v>Perth</v>
      </c>
      <c r="G1570">
        <f>INDEX([1]Store_Size!$B$2:D$10,MATCH(F1570,[1]Store_Size!$A$2:$A$10,0),MATCH(C1570,[1]Store_Size!$B$1:$D$1,0))</f>
        <v>18</v>
      </c>
    </row>
    <row r="1571" spans="1:7" x14ac:dyDescent="0.35">
      <c r="A1571" s="1">
        <v>43875</v>
      </c>
      <c r="B1571" t="s">
        <v>17</v>
      </c>
      <c r="C1571" t="s">
        <v>6</v>
      </c>
      <c r="D1571" t="s">
        <v>9</v>
      </c>
      <c r="E1571">
        <v>8970</v>
      </c>
      <c r="F1571" t="str">
        <f>INDEX([1]Store_Code!$A$2:$A$10,MATCH(B1571,[1]Store_Code!$B$2:$B$10,0))</f>
        <v>Stirling</v>
      </c>
      <c r="G1571">
        <f>INDEX([1]Store_Size!$B$2:D$10,MATCH(F1571,[1]Store_Size!$A$2:$A$10,0),MATCH(C1571,[1]Store_Size!$B$1:$D$1,0))</f>
        <v>22</v>
      </c>
    </row>
    <row r="1572" spans="1:7" x14ac:dyDescent="0.35">
      <c r="A1572" s="1">
        <v>43888</v>
      </c>
      <c r="B1572" t="s">
        <v>17</v>
      </c>
      <c r="C1572" t="s">
        <v>6</v>
      </c>
      <c r="D1572" t="s">
        <v>9</v>
      </c>
      <c r="E1572">
        <v>8959</v>
      </c>
      <c r="F1572" t="str">
        <f>INDEX([1]Store_Code!$A$2:$A$10,MATCH(B1572,[1]Store_Code!$B$2:$B$10,0))</f>
        <v>Stirling</v>
      </c>
      <c r="G1572">
        <f>INDEX([1]Store_Size!$B$2:D$10,MATCH(F1572,[1]Store_Size!$A$2:$A$10,0),MATCH(C1572,[1]Store_Size!$B$1:$D$1,0))</f>
        <v>22</v>
      </c>
    </row>
    <row r="1573" spans="1:7" x14ac:dyDescent="0.35">
      <c r="A1573" s="1">
        <v>43905</v>
      </c>
      <c r="B1573" t="s">
        <v>15</v>
      </c>
      <c r="C1573" t="s">
        <v>6</v>
      </c>
      <c r="D1573" t="s">
        <v>7</v>
      </c>
      <c r="E1573">
        <v>8946</v>
      </c>
      <c r="F1573" t="str">
        <f>INDEX([1]Store_Code!$A$2:$A$10,MATCH(B1573,[1]Store_Code!$B$2:$B$10,0))</f>
        <v>Dumfries</v>
      </c>
      <c r="G1573">
        <f>INDEX([1]Store_Size!$B$2:D$10,MATCH(F1573,[1]Store_Size!$A$2:$A$10,0),MATCH(C1573,[1]Store_Size!$B$1:$D$1,0))</f>
        <v>13</v>
      </c>
    </row>
    <row r="1574" spans="1:7" x14ac:dyDescent="0.35">
      <c r="A1574" s="1">
        <v>43839</v>
      </c>
      <c r="B1574" t="s">
        <v>12</v>
      </c>
      <c r="C1574" t="s">
        <v>10</v>
      </c>
      <c r="D1574" t="s">
        <v>7</v>
      </c>
      <c r="E1574">
        <v>8940</v>
      </c>
      <c r="F1574" t="str">
        <f>INDEX([1]Store_Code!$A$2:$A$10,MATCH(B1574,[1]Store_Code!$B$2:$B$10,0))</f>
        <v>St Andrews</v>
      </c>
      <c r="G1574">
        <f>INDEX([1]Store_Size!$B$2:D$10,MATCH(F1574,[1]Store_Size!$A$2:$A$10,0),MATCH(C1574,[1]Store_Size!$B$1:$D$1,0))</f>
        <v>10</v>
      </c>
    </row>
    <row r="1575" spans="1:7" x14ac:dyDescent="0.35">
      <c r="A1575" s="1">
        <v>43896</v>
      </c>
      <c r="B1575" t="s">
        <v>13</v>
      </c>
      <c r="C1575" t="s">
        <v>10</v>
      </c>
      <c r="D1575" t="s">
        <v>9</v>
      </c>
      <c r="E1575">
        <v>8934</v>
      </c>
      <c r="F1575" t="str">
        <f>INDEX([1]Store_Code!$A$2:$A$10,MATCH(B1575,[1]Store_Code!$B$2:$B$10,0))</f>
        <v>Dundee</v>
      </c>
      <c r="G1575">
        <f>INDEX([1]Store_Size!$B$2:D$10,MATCH(F1575,[1]Store_Size!$A$2:$A$10,0),MATCH(C1575,[1]Store_Size!$B$1:$D$1,0))</f>
        <v>22</v>
      </c>
    </row>
    <row r="1576" spans="1:7" x14ac:dyDescent="0.35">
      <c r="A1576" s="1">
        <v>43912</v>
      </c>
      <c r="B1576" t="s">
        <v>16</v>
      </c>
      <c r="C1576" t="s">
        <v>6</v>
      </c>
      <c r="D1576" t="s">
        <v>9</v>
      </c>
      <c r="E1576">
        <v>8933</v>
      </c>
      <c r="F1576" t="str">
        <f>INDEX([1]Store_Code!$A$2:$A$10,MATCH(B1576,[1]Store_Code!$B$2:$B$10,0))</f>
        <v>Inverness</v>
      </c>
      <c r="G1576">
        <f>INDEX([1]Store_Size!$B$2:D$10,MATCH(F1576,[1]Store_Size!$A$2:$A$10,0),MATCH(C1576,[1]Store_Size!$B$1:$D$1,0))</f>
        <v>22</v>
      </c>
    </row>
    <row r="1577" spans="1:7" x14ac:dyDescent="0.35">
      <c r="A1577" s="1">
        <v>43867</v>
      </c>
      <c r="B1577" t="s">
        <v>18</v>
      </c>
      <c r="C1577" t="s">
        <v>10</v>
      </c>
      <c r="D1577" t="s">
        <v>9</v>
      </c>
      <c r="E1577">
        <v>8932</v>
      </c>
      <c r="F1577" t="str">
        <f>INDEX([1]Store_Code!$A$2:$A$10,MATCH(B1577,[1]Store_Code!$B$2:$B$10,0))</f>
        <v>Edinburgh</v>
      </c>
      <c r="G1577">
        <f>INDEX([1]Store_Size!$B$2:D$10,MATCH(F1577,[1]Store_Size!$A$2:$A$10,0),MATCH(C1577,[1]Store_Size!$B$1:$D$1,0))</f>
        <v>24</v>
      </c>
    </row>
    <row r="1578" spans="1:7" x14ac:dyDescent="0.35">
      <c r="A1578" s="1">
        <v>43900</v>
      </c>
      <c r="B1578" t="s">
        <v>18</v>
      </c>
      <c r="C1578" t="s">
        <v>10</v>
      </c>
      <c r="D1578" t="s">
        <v>7</v>
      </c>
      <c r="E1578">
        <v>8927</v>
      </c>
      <c r="F1578" t="str">
        <f>INDEX([1]Store_Code!$A$2:$A$10,MATCH(B1578,[1]Store_Code!$B$2:$B$10,0))</f>
        <v>Edinburgh</v>
      </c>
      <c r="G1578">
        <f>INDEX([1]Store_Size!$B$2:D$10,MATCH(F1578,[1]Store_Size!$A$2:$A$10,0),MATCH(C1578,[1]Store_Size!$B$1:$D$1,0))</f>
        <v>24</v>
      </c>
    </row>
    <row r="1579" spans="1:7" x14ac:dyDescent="0.35">
      <c r="A1579" s="1">
        <v>43886</v>
      </c>
      <c r="B1579" t="s">
        <v>5</v>
      </c>
      <c r="C1579" t="s">
        <v>6</v>
      </c>
      <c r="D1579" t="s">
        <v>7</v>
      </c>
      <c r="E1579">
        <v>8907</v>
      </c>
      <c r="F1579" t="str">
        <f>INDEX([1]Store_Code!$A$2:$A$10,MATCH(B1579,[1]Store_Code!$B$2:$B$10,0))</f>
        <v>Perth</v>
      </c>
      <c r="G1579">
        <f>INDEX([1]Store_Size!$B$2:D$10,MATCH(F1579,[1]Store_Size!$A$2:$A$10,0),MATCH(C1579,[1]Store_Size!$B$1:$D$1,0))</f>
        <v>18</v>
      </c>
    </row>
    <row r="1580" spans="1:7" x14ac:dyDescent="0.35">
      <c r="A1580" s="1">
        <v>43894</v>
      </c>
      <c r="B1580" t="s">
        <v>15</v>
      </c>
      <c r="C1580" t="s">
        <v>6</v>
      </c>
      <c r="D1580" t="s">
        <v>7</v>
      </c>
      <c r="E1580">
        <v>8902</v>
      </c>
      <c r="F1580" t="str">
        <f>INDEX([1]Store_Code!$A$2:$A$10,MATCH(B1580,[1]Store_Code!$B$2:$B$10,0))</f>
        <v>Dumfries</v>
      </c>
      <c r="G1580">
        <f>INDEX([1]Store_Size!$B$2:D$10,MATCH(F1580,[1]Store_Size!$A$2:$A$10,0),MATCH(C1580,[1]Store_Size!$B$1:$D$1,0))</f>
        <v>13</v>
      </c>
    </row>
    <row r="1581" spans="1:7" x14ac:dyDescent="0.35">
      <c r="A1581" s="1">
        <v>43880</v>
      </c>
      <c r="B1581" t="s">
        <v>18</v>
      </c>
      <c r="C1581" t="s">
        <v>10</v>
      </c>
      <c r="D1581" t="s">
        <v>9</v>
      </c>
      <c r="E1581">
        <v>8899</v>
      </c>
      <c r="F1581" t="str">
        <f>INDEX([1]Store_Code!$A$2:$A$10,MATCH(B1581,[1]Store_Code!$B$2:$B$10,0))</f>
        <v>Edinburgh</v>
      </c>
      <c r="G1581">
        <f>INDEX([1]Store_Size!$B$2:D$10,MATCH(F1581,[1]Store_Size!$A$2:$A$10,0),MATCH(C1581,[1]Store_Size!$B$1:$D$1,0))</f>
        <v>24</v>
      </c>
    </row>
    <row r="1582" spans="1:7" x14ac:dyDescent="0.35">
      <c r="A1582" s="1">
        <v>43850</v>
      </c>
      <c r="B1582" t="s">
        <v>11</v>
      </c>
      <c r="C1582" t="s">
        <v>10</v>
      </c>
      <c r="D1582" t="s">
        <v>9</v>
      </c>
      <c r="E1582">
        <v>8887</v>
      </c>
      <c r="F1582" t="str">
        <f>INDEX([1]Store_Code!$A$2:$A$10,MATCH(B1582,[1]Store_Code!$B$2:$B$10,0))</f>
        <v>Aberdeen</v>
      </c>
      <c r="G1582">
        <f>INDEX([1]Store_Size!$B$2:D$10,MATCH(F1582,[1]Store_Size!$A$2:$A$10,0),MATCH(C1582,[1]Store_Size!$B$1:$D$1,0))</f>
        <v>16</v>
      </c>
    </row>
    <row r="1583" spans="1:7" x14ac:dyDescent="0.35">
      <c r="A1583" s="1">
        <v>43882</v>
      </c>
      <c r="B1583" t="s">
        <v>17</v>
      </c>
      <c r="C1583" t="s">
        <v>6</v>
      </c>
      <c r="D1583" t="s">
        <v>9</v>
      </c>
      <c r="E1583">
        <v>8885</v>
      </c>
      <c r="F1583" t="str">
        <f>INDEX([1]Store_Code!$A$2:$A$10,MATCH(B1583,[1]Store_Code!$B$2:$B$10,0))</f>
        <v>Stirling</v>
      </c>
      <c r="G1583">
        <f>INDEX([1]Store_Size!$B$2:D$10,MATCH(F1583,[1]Store_Size!$A$2:$A$10,0),MATCH(C1583,[1]Store_Size!$B$1:$D$1,0))</f>
        <v>22</v>
      </c>
    </row>
    <row r="1584" spans="1:7" x14ac:dyDescent="0.35">
      <c r="A1584" s="1">
        <v>43909</v>
      </c>
      <c r="B1584" t="s">
        <v>16</v>
      </c>
      <c r="C1584" t="s">
        <v>6</v>
      </c>
      <c r="D1584" t="s">
        <v>9</v>
      </c>
      <c r="E1584">
        <v>8885</v>
      </c>
      <c r="F1584" t="str">
        <f>INDEX([1]Store_Code!$A$2:$A$10,MATCH(B1584,[1]Store_Code!$B$2:$B$10,0))</f>
        <v>Inverness</v>
      </c>
      <c r="G1584">
        <f>INDEX([1]Store_Size!$B$2:D$10,MATCH(F1584,[1]Store_Size!$A$2:$A$10,0),MATCH(C1584,[1]Store_Size!$B$1:$D$1,0))</f>
        <v>22</v>
      </c>
    </row>
    <row r="1585" spans="1:7" x14ac:dyDescent="0.35">
      <c r="A1585" s="1">
        <v>43912</v>
      </c>
      <c r="B1585" t="s">
        <v>5</v>
      </c>
      <c r="C1585" t="s">
        <v>10</v>
      </c>
      <c r="D1585" t="s">
        <v>7</v>
      </c>
      <c r="E1585">
        <v>8871</v>
      </c>
      <c r="F1585" t="str">
        <f>INDEX([1]Store_Code!$A$2:$A$10,MATCH(B1585,[1]Store_Code!$B$2:$B$10,0))</f>
        <v>Perth</v>
      </c>
      <c r="G1585">
        <f>INDEX([1]Store_Size!$B$2:D$10,MATCH(F1585,[1]Store_Size!$A$2:$A$10,0),MATCH(C1585,[1]Store_Size!$B$1:$D$1,0))</f>
        <v>13</v>
      </c>
    </row>
    <row r="1586" spans="1:7" x14ac:dyDescent="0.35">
      <c r="A1586" s="1">
        <v>43850</v>
      </c>
      <c r="B1586" t="s">
        <v>13</v>
      </c>
      <c r="C1586" t="s">
        <v>10</v>
      </c>
      <c r="D1586" t="s">
        <v>9</v>
      </c>
      <c r="E1586">
        <v>8855</v>
      </c>
      <c r="F1586" t="str">
        <f>INDEX([1]Store_Code!$A$2:$A$10,MATCH(B1586,[1]Store_Code!$B$2:$B$10,0))</f>
        <v>Dundee</v>
      </c>
      <c r="G1586">
        <f>INDEX([1]Store_Size!$B$2:D$10,MATCH(F1586,[1]Store_Size!$A$2:$A$10,0),MATCH(C1586,[1]Store_Size!$B$1:$D$1,0))</f>
        <v>22</v>
      </c>
    </row>
    <row r="1587" spans="1:7" x14ac:dyDescent="0.35">
      <c r="A1587" s="1">
        <v>43846</v>
      </c>
      <c r="B1587" t="s">
        <v>12</v>
      </c>
      <c r="C1587" t="s">
        <v>10</v>
      </c>
      <c r="D1587" t="s">
        <v>7</v>
      </c>
      <c r="E1587">
        <v>8850</v>
      </c>
      <c r="F1587" t="str">
        <f>INDEX([1]Store_Code!$A$2:$A$10,MATCH(B1587,[1]Store_Code!$B$2:$B$10,0))</f>
        <v>St Andrews</v>
      </c>
      <c r="G1587">
        <f>INDEX([1]Store_Size!$B$2:D$10,MATCH(F1587,[1]Store_Size!$A$2:$A$10,0),MATCH(C1587,[1]Store_Size!$B$1:$D$1,0))</f>
        <v>10</v>
      </c>
    </row>
    <row r="1588" spans="1:7" x14ac:dyDescent="0.35">
      <c r="A1588" s="1">
        <v>43898</v>
      </c>
      <c r="B1588" t="s">
        <v>15</v>
      </c>
      <c r="C1588" t="s">
        <v>6</v>
      </c>
      <c r="D1588" t="s">
        <v>7</v>
      </c>
      <c r="E1588">
        <v>8850</v>
      </c>
      <c r="F1588" t="str">
        <f>INDEX([1]Store_Code!$A$2:$A$10,MATCH(B1588,[1]Store_Code!$B$2:$B$10,0))</f>
        <v>Dumfries</v>
      </c>
      <c r="G1588">
        <f>INDEX([1]Store_Size!$B$2:D$10,MATCH(F1588,[1]Store_Size!$A$2:$A$10,0),MATCH(C1588,[1]Store_Size!$B$1:$D$1,0))</f>
        <v>13</v>
      </c>
    </row>
    <row r="1589" spans="1:7" x14ac:dyDescent="0.35">
      <c r="A1589" s="1">
        <v>43906</v>
      </c>
      <c r="B1589" t="s">
        <v>15</v>
      </c>
      <c r="C1589" t="s">
        <v>6</v>
      </c>
      <c r="D1589" t="s">
        <v>7</v>
      </c>
      <c r="E1589">
        <v>8848</v>
      </c>
      <c r="F1589" t="str">
        <f>INDEX([1]Store_Code!$A$2:$A$10,MATCH(B1589,[1]Store_Code!$B$2:$B$10,0))</f>
        <v>Dumfries</v>
      </c>
      <c r="G1589">
        <f>INDEX([1]Store_Size!$B$2:D$10,MATCH(F1589,[1]Store_Size!$A$2:$A$10,0),MATCH(C1589,[1]Store_Size!$B$1:$D$1,0))</f>
        <v>13</v>
      </c>
    </row>
    <row r="1590" spans="1:7" x14ac:dyDescent="0.35">
      <c r="A1590" s="1">
        <v>43909</v>
      </c>
      <c r="B1590" t="s">
        <v>18</v>
      </c>
      <c r="C1590" t="s">
        <v>10</v>
      </c>
      <c r="D1590" t="s">
        <v>9</v>
      </c>
      <c r="E1590">
        <v>8847</v>
      </c>
      <c r="F1590" t="str">
        <f>INDEX([1]Store_Code!$A$2:$A$10,MATCH(B1590,[1]Store_Code!$B$2:$B$10,0))</f>
        <v>Edinburgh</v>
      </c>
      <c r="G1590">
        <f>INDEX([1]Store_Size!$B$2:D$10,MATCH(F1590,[1]Store_Size!$A$2:$A$10,0),MATCH(C1590,[1]Store_Size!$B$1:$D$1,0))</f>
        <v>24</v>
      </c>
    </row>
    <row r="1591" spans="1:7" x14ac:dyDescent="0.35">
      <c r="A1591" s="1">
        <v>43892</v>
      </c>
      <c r="B1591" t="s">
        <v>5</v>
      </c>
      <c r="C1591" t="s">
        <v>6</v>
      </c>
      <c r="D1591" t="s">
        <v>7</v>
      </c>
      <c r="E1591">
        <v>8840</v>
      </c>
      <c r="F1591" t="str">
        <f>INDEX([1]Store_Code!$A$2:$A$10,MATCH(B1591,[1]Store_Code!$B$2:$B$10,0))</f>
        <v>Perth</v>
      </c>
      <c r="G1591">
        <f>INDEX([1]Store_Size!$B$2:D$10,MATCH(F1591,[1]Store_Size!$A$2:$A$10,0),MATCH(C1591,[1]Store_Size!$B$1:$D$1,0))</f>
        <v>18</v>
      </c>
    </row>
    <row r="1592" spans="1:7" x14ac:dyDescent="0.35">
      <c r="A1592" s="1">
        <v>43910</v>
      </c>
      <c r="B1592" t="s">
        <v>16</v>
      </c>
      <c r="C1592" t="s">
        <v>6</v>
      </c>
      <c r="D1592" t="s">
        <v>9</v>
      </c>
      <c r="E1592">
        <v>8837</v>
      </c>
      <c r="F1592" t="str">
        <f>INDEX([1]Store_Code!$A$2:$A$10,MATCH(B1592,[1]Store_Code!$B$2:$B$10,0))</f>
        <v>Inverness</v>
      </c>
      <c r="G1592">
        <f>INDEX([1]Store_Size!$B$2:D$10,MATCH(F1592,[1]Store_Size!$A$2:$A$10,0),MATCH(C1592,[1]Store_Size!$B$1:$D$1,0))</f>
        <v>22</v>
      </c>
    </row>
    <row r="1593" spans="1:7" x14ac:dyDescent="0.35">
      <c r="A1593" s="1">
        <v>43891</v>
      </c>
      <c r="B1593" t="s">
        <v>11</v>
      </c>
      <c r="C1593" t="s">
        <v>10</v>
      </c>
      <c r="D1593" t="s">
        <v>7</v>
      </c>
      <c r="E1593">
        <v>8827</v>
      </c>
      <c r="F1593" t="str">
        <f>INDEX([1]Store_Code!$A$2:$A$10,MATCH(B1593,[1]Store_Code!$B$2:$B$10,0))</f>
        <v>Aberdeen</v>
      </c>
      <c r="G1593">
        <f>INDEX([1]Store_Size!$B$2:D$10,MATCH(F1593,[1]Store_Size!$A$2:$A$10,0),MATCH(C1593,[1]Store_Size!$B$1:$D$1,0))</f>
        <v>16</v>
      </c>
    </row>
    <row r="1594" spans="1:7" x14ac:dyDescent="0.35">
      <c r="A1594" s="1">
        <v>43859</v>
      </c>
      <c r="B1594" t="s">
        <v>11</v>
      </c>
      <c r="C1594" t="s">
        <v>10</v>
      </c>
      <c r="D1594" t="s">
        <v>9</v>
      </c>
      <c r="E1594">
        <v>8815</v>
      </c>
      <c r="F1594" t="str">
        <f>INDEX([1]Store_Code!$A$2:$A$10,MATCH(B1594,[1]Store_Code!$B$2:$B$10,0))</f>
        <v>Aberdeen</v>
      </c>
      <c r="G1594">
        <f>INDEX([1]Store_Size!$B$2:D$10,MATCH(F1594,[1]Store_Size!$A$2:$A$10,0),MATCH(C1594,[1]Store_Size!$B$1:$D$1,0))</f>
        <v>16</v>
      </c>
    </row>
    <row r="1595" spans="1:7" x14ac:dyDescent="0.35">
      <c r="A1595" s="1">
        <v>43893</v>
      </c>
      <c r="B1595" t="s">
        <v>15</v>
      </c>
      <c r="C1595" t="s">
        <v>6</v>
      </c>
      <c r="D1595" t="s">
        <v>7</v>
      </c>
      <c r="E1595">
        <v>8815</v>
      </c>
      <c r="F1595" t="str">
        <f>INDEX([1]Store_Code!$A$2:$A$10,MATCH(B1595,[1]Store_Code!$B$2:$B$10,0))</f>
        <v>Dumfries</v>
      </c>
      <c r="G1595">
        <f>INDEX([1]Store_Size!$B$2:D$10,MATCH(F1595,[1]Store_Size!$A$2:$A$10,0),MATCH(C1595,[1]Store_Size!$B$1:$D$1,0))</f>
        <v>13</v>
      </c>
    </row>
    <row r="1596" spans="1:7" x14ac:dyDescent="0.35">
      <c r="A1596" s="1">
        <v>43892</v>
      </c>
      <c r="B1596" t="s">
        <v>11</v>
      </c>
      <c r="C1596" t="s">
        <v>10</v>
      </c>
      <c r="D1596" t="s">
        <v>7</v>
      </c>
      <c r="E1596">
        <v>8814</v>
      </c>
      <c r="F1596" t="str">
        <f>INDEX([1]Store_Code!$A$2:$A$10,MATCH(B1596,[1]Store_Code!$B$2:$B$10,0))</f>
        <v>Aberdeen</v>
      </c>
      <c r="G1596">
        <f>INDEX([1]Store_Size!$B$2:D$10,MATCH(F1596,[1]Store_Size!$A$2:$A$10,0),MATCH(C1596,[1]Store_Size!$B$1:$D$1,0))</f>
        <v>16</v>
      </c>
    </row>
    <row r="1597" spans="1:7" x14ac:dyDescent="0.35">
      <c r="A1597" s="1">
        <v>43878</v>
      </c>
      <c r="B1597" t="s">
        <v>17</v>
      </c>
      <c r="C1597" t="s">
        <v>6</v>
      </c>
      <c r="D1597" t="s">
        <v>9</v>
      </c>
      <c r="E1597">
        <v>8811</v>
      </c>
      <c r="F1597" t="str">
        <f>INDEX([1]Store_Code!$A$2:$A$10,MATCH(B1597,[1]Store_Code!$B$2:$B$10,0))</f>
        <v>Stirling</v>
      </c>
      <c r="G1597">
        <f>INDEX([1]Store_Size!$B$2:D$10,MATCH(F1597,[1]Store_Size!$A$2:$A$10,0),MATCH(C1597,[1]Store_Size!$B$1:$D$1,0))</f>
        <v>22</v>
      </c>
    </row>
    <row r="1598" spans="1:7" x14ac:dyDescent="0.35">
      <c r="A1598" s="1">
        <v>43917</v>
      </c>
      <c r="B1598" t="s">
        <v>13</v>
      </c>
      <c r="C1598" t="s">
        <v>10</v>
      </c>
      <c r="D1598" t="s">
        <v>9</v>
      </c>
      <c r="E1598">
        <v>8811</v>
      </c>
      <c r="F1598" t="str">
        <f>INDEX([1]Store_Code!$A$2:$A$10,MATCH(B1598,[1]Store_Code!$B$2:$B$10,0))</f>
        <v>Dundee</v>
      </c>
      <c r="G1598">
        <f>INDEX([1]Store_Size!$B$2:D$10,MATCH(F1598,[1]Store_Size!$A$2:$A$10,0),MATCH(C1598,[1]Store_Size!$B$1:$D$1,0))</f>
        <v>22</v>
      </c>
    </row>
    <row r="1599" spans="1:7" x14ac:dyDescent="0.35">
      <c r="A1599" s="1">
        <v>43883</v>
      </c>
      <c r="B1599" t="s">
        <v>18</v>
      </c>
      <c r="C1599" t="s">
        <v>10</v>
      </c>
      <c r="D1599" t="s">
        <v>9</v>
      </c>
      <c r="E1599">
        <v>8807</v>
      </c>
      <c r="F1599" t="str">
        <f>INDEX([1]Store_Code!$A$2:$A$10,MATCH(B1599,[1]Store_Code!$B$2:$B$10,0))</f>
        <v>Edinburgh</v>
      </c>
      <c r="G1599">
        <f>INDEX([1]Store_Size!$B$2:D$10,MATCH(F1599,[1]Store_Size!$A$2:$A$10,0),MATCH(C1599,[1]Store_Size!$B$1:$D$1,0))</f>
        <v>24</v>
      </c>
    </row>
    <row r="1600" spans="1:7" x14ac:dyDescent="0.35">
      <c r="A1600" s="1">
        <v>43910</v>
      </c>
      <c r="B1600" t="s">
        <v>18</v>
      </c>
      <c r="C1600" t="s">
        <v>10</v>
      </c>
      <c r="D1600" t="s">
        <v>9</v>
      </c>
      <c r="E1600">
        <v>8802</v>
      </c>
      <c r="F1600" t="str">
        <f>INDEX([1]Store_Code!$A$2:$A$10,MATCH(B1600,[1]Store_Code!$B$2:$B$10,0))</f>
        <v>Edinburgh</v>
      </c>
      <c r="G1600">
        <f>INDEX([1]Store_Size!$B$2:D$10,MATCH(F1600,[1]Store_Size!$A$2:$A$10,0),MATCH(C1600,[1]Store_Size!$B$1:$D$1,0))</f>
        <v>24</v>
      </c>
    </row>
    <row r="1601" spans="1:7" x14ac:dyDescent="0.35">
      <c r="A1601" s="1">
        <v>43881</v>
      </c>
      <c r="B1601" t="s">
        <v>17</v>
      </c>
      <c r="C1601" t="s">
        <v>6</v>
      </c>
      <c r="D1601" t="s">
        <v>9</v>
      </c>
      <c r="E1601">
        <v>8797</v>
      </c>
      <c r="F1601" t="str">
        <f>INDEX([1]Store_Code!$A$2:$A$10,MATCH(B1601,[1]Store_Code!$B$2:$B$10,0))</f>
        <v>Stirling</v>
      </c>
      <c r="G1601">
        <f>INDEX([1]Store_Size!$B$2:D$10,MATCH(F1601,[1]Store_Size!$A$2:$A$10,0),MATCH(C1601,[1]Store_Size!$B$1:$D$1,0))</f>
        <v>22</v>
      </c>
    </row>
    <row r="1602" spans="1:7" x14ac:dyDescent="0.35">
      <c r="A1602" s="1">
        <v>43900</v>
      </c>
      <c r="B1602" t="s">
        <v>15</v>
      </c>
      <c r="C1602" t="s">
        <v>6</v>
      </c>
      <c r="D1602" t="s">
        <v>7</v>
      </c>
      <c r="E1602">
        <v>8786</v>
      </c>
      <c r="F1602" t="str">
        <f>INDEX([1]Store_Code!$A$2:$A$10,MATCH(B1602,[1]Store_Code!$B$2:$B$10,0))</f>
        <v>Dumfries</v>
      </c>
      <c r="G1602">
        <f>INDEX([1]Store_Size!$B$2:D$10,MATCH(F1602,[1]Store_Size!$A$2:$A$10,0),MATCH(C1602,[1]Store_Size!$B$1:$D$1,0))</f>
        <v>13</v>
      </c>
    </row>
    <row r="1603" spans="1:7" x14ac:dyDescent="0.35">
      <c r="A1603" s="1">
        <v>43859</v>
      </c>
      <c r="B1603" t="s">
        <v>13</v>
      </c>
      <c r="C1603" t="s">
        <v>10</v>
      </c>
      <c r="D1603" t="s">
        <v>9</v>
      </c>
      <c r="E1603">
        <v>8783</v>
      </c>
      <c r="F1603" t="str">
        <f>INDEX([1]Store_Code!$A$2:$A$10,MATCH(B1603,[1]Store_Code!$B$2:$B$10,0))</f>
        <v>Dundee</v>
      </c>
      <c r="G1603">
        <f>INDEX([1]Store_Size!$B$2:D$10,MATCH(F1603,[1]Store_Size!$A$2:$A$10,0),MATCH(C1603,[1]Store_Size!$B$1:$D$1,0))</f>
        <v>22</v>
      </c>
    </row>
    <row r="1604" spans="1:7" x14ac:dyDescent="0.35">
      <c r="A1604" s="1">
        <v>43898</v>
      </c>
      <c r="B1604" t="s">
        <v>13</v>
      </c>
      <c r="C1604" t="s">
        <v>10</v>
      </c>
      <c r="D1604" t="s">
        <v>9</v>
      </c>
      <c r="E1604">
        <v>8780</v>
      </c>
      <c r="F1604" t="str">
        <f>INDEX([1]Store_Code!$A$2:$A$10,MATCH(B1604,[1]Store_Code!$B$2:$B$10,0))</f>
        <v>Dundee</v>
      </c>
      <c r="G1604">
        <f>INDEX([1]Store_Size!$B$2:D$10,MATCH(F1604,[1]Store_Size!$A$2:$A$10,0),MATCH(C1604,[1]Store_Size!$B$1:$D$1,0))</f>
        <v>22</v>
      </c>
    </row>
    <row r="1605" spans="1:7" x14ac:dyDescent="0.35">
      <c r="A1605" s="1">
        <v>43866</v>
      </c>
      <c r="B1605" t="s">
        <v>11</v>
      </c>
      <c r="C1605" t="s">
        <v>10</v>
      </c>
      <c r="D1605" t="s">
        <v>9</v>
      </c>
      <c r="E1605">
        <v>8759</v>
      </c>
      <c r="F1605" t="str">
        <f>INDEX([1]Store_Code!$A$2:$A$10,MATCH(B1605,[1]Store_Code!$B$2:$B$10,0))</f>
        <v>Aberdeen</v>
      </c>
      <c r="G1605">
        <f>INDEX([1]Store_Size!$B$2:D$10,MATCH(F1605,[1]Store_Size!$A$2:$A$10,0),MATCH(C1605,[1]Store_Size!$B$1:$D$1,0))</f>
        <v>16</v>
      </c>
    </row>
    <row r="1606" spans="1:7" x14ac:dyDescent="0.35">
      <c r="A1606" s="1">
        <v>43904</v>
      </c>
      <c r="B1606" t="s">
        <v>15</v>
      </c>
      <c r="C1606" t="s">
        <v>6</v>
      </c>
      <c r="D1606" t="s">
        <v>7</v>
      </c>
      <c r="E1606">
        <v>8756</v>
      </c>
      <c r="F1606" t="str">
        <f>INDEX([1]Store_Code!$A$2:$A$10,MATCH(B1606,[1]Store_Code!$B$2:$B$10,0))</f>
        <v>Dumfries</v>
      </c>
      <c r="G1606">
        <f>INDEX([1]Store_Size!$B$2:D$10,MATCH(F1606,[1]Store_Size!$A$2:$A$10,0),MATCH(C1606,[1]Store_Size!$B$1:$D$1,0))</f>
        <v>13</v>
      </c>
    </row>
    <row r="1607" spans="1:7" x14ac:dyDescent="0.35">
      <c r="A1607" s="1">
        <v>43897</v>
      </c>
      <c r="B1607" t="s">
        <v>18</v>
      </c>
      <c r="C1607" t="s">
        <v>10</v>
      </c>
      <c r="D1607" t="s">
        <v>9</v>
      </c>
      <c r="E1607">
        <v>8749</v>
      </c>
      <c r="F1607" t="str">
        <f>INDEX([1]Store_Code!$A$2:$A$10,MATCH(B1607,[1]Store_Code!$B$2:$B$10,0))</f>
        <v>Edinburgh</v>
      </c>
      <c r="G1607">
        <f>INDEX([1]Store_Size!$B$2:D$10,MATCH(F1607,[1]Store_Size!$A$2:$A$10,0),MATCH(C1607,[1]Store_Size!$B$1:$D$1,0))</f>
        <v>24</v>
      </c>
    </row>
    <row r="1608" spans="1:7" x14ac:dyDescent="0.35">
      <c r="A1608" s="1">
        <v>43889</v>
      </c>
      <c r="B1608" t="s">
        <v>5</v>
      </c>
      <c r="C1608" t="s">
        <v>6</v>
      </c>
      <c r="D1608" t="s">
        <v>7</v>
      </c>
      <c r="E1608">
        <v>8744</v>
      </c>
      <c r="F1608" t="str">
        <f>INDEX([1]Store_Code!$A$2:$A$10,MATCH(B1608,[1]Store_Code!$B$2:$B$10,0))</f>
        <v>Perth</v>
      </c>
      <c r="G1608">
        <f>INDEX([1]Store_Size!$B$2:D$10,MATCH(F1608,[1]Store_Size!$A$2:$A$10,0),MATCH(C1608,[1]Store_Size!$B$1:$D$1,0))</f>
        <v>18</v>
      </c>
    </row>
    <row r="1609" spans="1:7" x14ac:dyDescent="0.35">
      <c r="A1609" s="1">
        <v>43903</v>
      </c>
      <c r="B1609" t="s">
        <v>15</v>
      </c>
      <c r="C1609" t="s">
        <v>6</v>
      </c>
      <c r="D1609" t="s">
        <v>7</v>
      </c>
      <c r="E1609">
        <v>8734</v>
      </c>
      <c r="F1609" t="str">
        <f>INDEX([1]Store_Code!$A$2:$A$10,MATCH(B1609,[1]Store_Code!$B$2:$B$10,0))</f>
        <v>Dumfries</v>
      </c>
      <c r="G1609">
        <f>INDEX([1]Store_Size!$B$2:D$10,MATCH(F1609,[1]Store_Size!$A$2:$A$10,0),MATCH(C1609,[1]Store_Size!$B$1:$D$1,0))</f>
        <v>13</v>
      </c>
    </row>
    <row r="1610" spans="1:7" x14ac:dyDescent="0.35">
      <c r="A1610" s="1">
        <v>43866</v>
      </c>
      <c r="B1610" t="s">
        <v>13</v>
      </c>
      <c r="C1610" t="s">
        <v>10</v>
      </c>
      <c r="D1610" t="s">
        <v>9</v>
      </c>
      <c r="E1610">
        <v>8729</v>
      </c>
      <c r="F1610" t="str">
        <f>INDEX([1]Store_Code!$A$2:$A$10,MATCH(B1610,[1]Store_Code!$B$2:$B$10,0))</f>
        <v>Dundee</v>
      </c>
      <c r="G1610">
        <f>INDEX([1]Store_Size!$B$2:D$10,MATCH(F1610,[1]Store_Size!$A$2:$A$10,0),MATCH(C1610,[1]Store_Size!$B$1:$D$1,0))</f>
        <v>22</v>
      </c>
    </row>
    <row r="1611" spans="1:7" x14ac:dyDescent="0.35">
      <c r="A1611" s="1">
        <v>43921</v>
      </c>
      <c r="B1611" t="s">
        <v>13</v>
      </c>
      <c r="C1611" t="s">
        <v>10</v>
      </c>
      <c r="D1611" t="s">
        <v>9</v>
      </c>
      <c r="E1611">
        <v>8724</v>
      </c>
      <c r="F1611" t="str">
        <f>INDEX([1]Store_Code!$A$2:$A$10,MATCH(B1611,[1]Store_Code!$B$2:$B$10,0))</f>
        <v>Dundee</v>
      </c>
      <c r="G1611">
        <f>INDEX([1]Store_Size!$B$2:D$10,MATCH(F1611,[1]Store_Size!$A$2:$A$10,0),MATCH(C1611,[1]Store_Size!$B$1:$D$1,0))</f>
        <v>22</v>
      </c>
    </row>
    <row r="1612" spans="1:7" x14ac:dyDescent="0.35">
      <c r="A1612" s="1">
        <v>43918</v>
      </c>
      <c r="B1612" t="s">
        <v>5</v>
      </c>
      <c r="C1612" t="s">
        <v>10</v>
      </c>
      <c r="D1612" t="s">
        <v>7</v>
      </c>
      <c r="E1612">
        <v>8723</v>
      </c>
      <c r="F1612" t="str">
        <f>INDEX([1]Store_Code!$A$2:$A$10,MATCH(B1612,[1]Store_Code!$B$2:$B$10,0))</f>
        <v>Perth</v>
      </c>
      <c r="G1612">
        <f>INDEX([1]Store_Size!$B$2:D$10,MATCH(F1612,[1]Store_Size!$A$2:$A$10,0),MATCH(C1612,[1]Store_Size!$B$1:$D$1,0))</f>
        <v>13</v>
      </c>
    </row>
    <row r="1613" spans="1:7" x14ac:dyDescent="0.35">
      <c r="A1613" s="1">
        <v>43875</v>
      </c>
      <c r="B1613" t="s">
        <v>18</v>
      </c>
      <c r="C1613" t="s">
        <v>10</v>
      </c>
      <c r="D1613" t="s">
        <v>9</v>
      </c>
      <c r="E1613">
        <v>8710</v>
      </c>
      <c r="F1613" t="str">
        <f>INDEX([1]Store_Code!$A$2:$A$10,MATCH(B1613,[1]Store_Code!$B$2:$B$10,0))</f>
        <v>Edinburgh</v>
      </c>
      <c r="G1613">
        <f>INDEX([1]Store_Size!$B$2:D$10,MATCH(F1613,[1]Store_Size!$A$2:$A$10,0),MATCH(C1613,[1]Store_Size!$B$1:$D$1,0))</f>
        <v>24</v>
      </c>
    </row>
    <row r="1614" spans="1:7" x14ac:dyDescent="0.35">
      <c r="A1614" s="1">
        <v>43911</v>
      </c>
      <c r="B1614" t="s">
        <v>5</v>
      </c>
      <c r="C1614" t="s">
        <v>10</v>
      </c>
      <c r="D1614" t="s">
        <v>7</v>
      </c>
      <c r="E1614">
        <v>8708</v>
      </c>
      <c r="F1614" t="str">
        <f>INDEX([1]Store_Code!$A$2:$A$10,MATCH(B1614,[1]Store_Code!$B$2:$B$10,0))</f>
        <v>Perth</v>
      </c>
      <c r="G1614">
        <f>INDEX([1]Store_Size!$B$2:D$10,MATCH(F1614,[1]Store_Size!$A$2:$A$10,0),MATCH(C1614,[1]Store_Size!$B$1:$D$1,0))</f>
        <v>13</v>
      </c>
    </row>
    <row r="1615" spans="1:7" x14ac:dyDescent="0.35">
      <c r="A1615" s="1">
        <v>43899</v>
      </c>
      <c r="B1615" t="s">
        <v>15</v>
      </c>
      <c r="C1615" t="s">
        <v>6</v>
      </c>
      <c r="D1615" t="s">
        <v>7</v>
      </c>
      <c r="E1615">
        <v>8706</v>
      </c>
      <c r="F1615" t="str">
        <f>INDEX([1]Store_Code!$A$2:$A$10,MATCH(B1615,[1]Store_Code!$B$2:$B$10,0))</f>
        <v>Dumfries</v>
      </c>
      <c r="G1615">
        <f>INDEX([1]Store_Size!$B$2:D$10,MATCH(F1615,[1]Store_Size!$A$2:$A$10,0),MATCH(C1615,[1]Store_Size!$B$1:$D$1,0))</f>
        <v>13</v>
      </c>
    </row>
    <row r="1616" spans="1:7" x14ac:dyDescent="0.35">
      <c r="A1616" s="1">
        <v>43876</v>
      </c>
      <c r="B1616" t="s">
        <v>17</v>
      </c>
      <c r="C1616" t="s">
        <v>6</v>
      </c>
      <c r="D1616" t="s">
        <v>9</v>
      </c>
      <c r="E1616">
        <v>8701</v>
      </c>
      <c r="F1616" t="str">
        <f>INDEX([1]Store_Code!$A$2:$A$10,MATCH(B1616,[1]Store_Code!$B$2:$B$10,0))</f>
        <v>Stirling</v>
      </c>
      <c r="G1616">
        <f>INDEX([1]Store_Size!$B$2:D$10,MATCH(F1616,[1]Store_Size!$A$2:$A$10,0),MATCH(C1616,[1]Store_Size!$B$1:$D$1,0))</f>
        <v>22</v>
      </c>
    </row>
    <row r="1617" spans="1:7" x14ac:dyDescent="0.35">
      <c r="A1617" s="1">
        <v>43904</v>
      </c>
      <c r="B1617" t="s">
        <v>18</v>
      </c>
      <c r="C1617" t="s">
        <v>10</v>
      </c>
      <c r="D1617" t="s">
        <v>7</v>
      </c>
      <c r="E1617">
        <v>8699</v>
      </c>
      <c r="F1617" t="str">
        <f>INDEX([1]Store_Code!$A$2:$A$10,MATCH(B1617,[1]Store_Code!$B$2:$B$10,0))</f>
        <v>Edinburgh</v>
      </c>
      <c r="G1617">
        <f>INDEX([1]Store_Size!$B$2:D$10,MATCH(F1617,[1]Store_Size!$A$2:$A$10,0),MATCH(C1617,[1]Store_Size!$B$1:$D$1,0))</f>
        <v>24</v>
      </c>
    </row>
    <row r="1618" spans="1:7" x14ac:dyDescent="0.35">
      <c r="A1618" s="1">
        <v>43901</v>
      </c>
      <c r="B1618" t="s">
        <v>11</v>
      </c>
      <c r="C1618" t="s">
        <v>10</v>
      </c>
      <c r="D1618" t="s">
        <v>7</v>
      </c>
      <c r="E1618">
        <v>8697</v>
      </c>
      <c r="F1618" t="str">
        <f>INDEX([1]Store_Code!$A$2:$A$10,MATCH(B1618,[1]Store_Code!$B$2:$B$10,0))</f>
        <v>Aberdeen</v>
      </c>
      <c r="G1618">
        <f>INDEX([1]Store_Size!$B$2:D$10,MATCH(F1618,[1]Store_Size!$A$2:$A$10,0),MATCH(C1618,[1]Store_Size!$B$1:$D$1,0))</f>
        <v>16</v>
      </c>
    </row>
    <row r="1619" spans="1:7" x14ac:dyDescent="0.35">
      <c r="A1619" s="1">
        <v>43836</v>
      </c>
      <c r="B1619" t="s">
        <v>12</v>
      </c>
      <c r="C1619" t="s">
        <v>10</v>
      </c>
      <c r="D1619" t="s">
        <v>7</v>
      </c>
      <c r="E1619">
        <v>8689</v>
      </c>
      <c r="F1619" t="str">
        <f>INDEX([1]Store_Code!$A$2:$A$10,MATCH(B1619,[1]Store_Code!$B$2:$B$10,0))</f>
        <v>St Andrews</v>
      </c>
      <c r="G1619">
        <f>INDEX([1]Store_Size!$B$2:D$10,MATCH(F1619,[1]Store_Size!$A$2:$A$10,0),MATCH(C1619,[1]Store_Size!$B$1:$D$1,0))</f>
        <v>10</v>
      </c>
    </row>
    <row r="1620" spans="1:7" x14ac:dyDescent="0.35">
      <c r="A1620" s="1">
        <v>43870</v>
      </c>
      <c r="B1620" t="s">
        <v>17</v>
      </c>
      <c r="C1620" t="s">
        <v>6</v>
      </c>
      <c r="D1620" t="s">
        <v>9</v>
      </c>
      <c r="E1620">
        <v>8687</v>
      </c>
      <c r="F1620" t="str">
        <f>INDEX([1]Store_Code!$A$2:$A$10,MATCH(B1620,[1]Store_Code!$B$2:$B$10,0))</f>
        <v>Stirling</v>
      </c>
      <c r="G1620">
        <f>INDEX([1]Store_Size!$B$2:D$10,MATCH(F1620,[1]Store_Size!$A$2:$A$10,0),MATCH(C1620,[1]Store_Size!$B$1:$D$1,0))</f>
        <v>22</v>
      </c>
    </row>
    <row r="1621" spans="1:7" x14ac:dyDescent="0.35">
      <c r="A1621" s="1">
        <v>43832</v>
      </c>
      <c r="B1621" t="s">
        <v>12</v>
      </c>
      <c r="C1621" t="s">
        <v>10</v>
      </c>
      <c r="D1621" t="s">
        <v>7</v>
      </c>
      <c r="E1621">
        <v>8680</v>
      </c>
      <c r="F1621" t="str">
        <f>INDEX([1]Store_Code!$A$2:$A$10,MATCH(B1621,[1]Store_Code!$B$2:$B$10,0))</f>
        <v>St Andrews</v>
      </c>
      <c r="G1621">
        <v>10</v>
      </c>
    </row>
    <row r="1622" spans="1:7" x14ac:dyDescent="0.35">
      <c r="A1622" s="1">
        <v>43887</v>
      </c>
      <c r="B1622" t="s">
        <v>17</v>
      </c>
      <c r="C1622" t="s">
        <v>6</v>
      </c>
      <c r="D1622" t="s">
        <v>9</v>
      </c>
      <c r="E1622">
        <v>8676</v>
      </c>
      <c r="F1622" t="str">
        <f>INDEX([1]Store_Code!$A$2:$A$10,MATCH(B1622,[1]Store_Code!$B$2:$B$10,0))</f>
        <v>Stirling</v>
      </c>
      <c r="G1622">
        <f>INDEX([1]Store_Size!$B$2:D$10,MATCH(F1622,[1]Store_Size!$A$2:$A$10,0),MATCH(C1622,[1]Store_Size!$B$1:$D$1,0))</f>
        <v>22</v>
      </c>
    </row>
    <row r="1623" spans="1:7" x14ac:dyDescent="0.35">
      <c r="A1623" s="1">
        <v>43850</v>
      </c>
      <c r="B1623" t="s">
        <v>17</v>
      </c>
      <c r="C1623" t="s">
        <v>6</v>
      </c>
      <c r="D1623" t="s">
        <v>9</v>
      </c>
      <c r="E1623">
        <v>8673</v>
      </c>
      <c r="F1623" t="str">
        <f>INDEX([1]Store_Code!$A$2:$A$10,MATCH(B1623,[1]Store_Code!$B$2:$B$10,0))</f>
        <v>Stirling</v>
      </c>
      <c r="G1623">
        <f>INDEX([1]Store_Size!$B$2:D$10,MATCH(F1623,[1]Store_Size!$A$2:$A$10,0),MATCH(C1623,[1]Store_Size!$B$1:$D$1,0))</f>
        <v>22</v>
      </c>
    </row>
    <row r="1624" spans="1:7" x14ac:dyDescent="0.35">
      <c r="A1624" s="1">
        <v>43862</v>
      </c>
      <c r="B1624" t="s">
        <v>18</v>
      </c>
      <c r="C1624" t="s">
        <v>10</v>
      </c>
      <c r="D1624" t="s">
        <v>9</v>
      </c>
      <c r="E1624">
        <v>8646</v>
      </c>
      <c r="F1624" t="str">
        <f>INDEX([1]Store_Code!$A$2:$A$10,MATCH(B1624,[1]Store_Code!$B$2:$B$10,0))</f>
        <v>Edinburgh</v>
      </c>
      <c r="G1624">
        <f>INDEX([1]Store_Size!$B$2:D$10,MATCH(F1624,[1]Store_Size!$A$2:$A$10,0),MATCH(C1624,[1]Store_Size!$B$1:$D$1,0))</f>
        <v>24</v>
      </c>
    </row>
    <row r="1625" spans="1:7" x14ac:dyDescent="0.35">
      <c r="A1625" s="1">
        <v>43856</v>
      </c>
      <c r="B1625" t="s">
        <v>17</v>
      </c>
      <c r="C1625" t="s">
        <v>6</v>
      </c>
      <c r="D1625" t="s">
        <v>9</v>
      </c>
      <c r="E1625">
        <v>8633</v>
      </c>
      <c r="F1625" t="str">
        <f>INDEX([1]Store_Code!$A$2:$A$10,MATCH(B1625,[1]Store_Code!$B$2:$B$10,0))</f>
        <v>Stirling</v>
      </c>
      <c r="G1625">
        <f>INDEX([1]Store_Size!$B$2:D$10,MATCH(F1625,[1]Store_Size!$A$2:$A$10,0),MATCH(C1625,[1]Store_Size!$B$1:$D$1,0))</f>
        <v>22</v>
      </c>
    </row>
    <row r="1626" spans="1:7" x14ac:dyDescent="0.35">
      <c r="A1626" s="1">
        <v>43862</v>
      </c>
      <c r="B1626" t="s">
        <v>17</v>
      </c>
      <c r="C1626" t="s">
        <v>6</v>
      </c>
      <c r="D1626" t="s">
        <v>9</v>
      </c>
      <c r="E1626">
        <v>8594</v>
      </c>
      <c r="F1626" t="str">
        <f>INDEX([1]Store_Code!$A$2:$A$10,MATCH(B1626,[1]Store_Code!$B$2:$B$10,0))</f>
        <v>Stirling</v>
      </c>
      <c r="G1626">
        <f>INDEX([1]Store_Size!$B$2:D$10,MATCH(F1626,[1]Store_Size!$A$2:$A$10,0),MATCH(C1626,[1]Store_Size!$B$1:$D$1,0))</f>
        <v>22</v>
      </c>
    </row>
    <row r="1627" spans="1:7" x14ac:dyDescent="0.35">
      <c r="A1627" s="1">
        <v>43886</v>
      </c>
      <c r="B1627" t="s">
        <v>17</v>
      </c>
      <c r="C1627" t="s">
        <v>6</v>
      </c>
      <c r="D1627" t="s">
        <v>9</v>
      </c>
      <c r="E1627">
        <v>8594</v>
      </c>
      <c r="F1627" t="str">
        <f>INDEX([1]Store_Code!$A$2:$A$10,MATCH(B1627,[1]Store_Code!$B$2:$B$10,0))</f>
        <v>Stirling</v>
      </c>
      <c r="G1627">
        <f>INDEX([1]Store_Size!$B$2:D$10,MATCH(F1627,[1]Store_Size!$A$2:$A$10,0),MATCH(C1627,[1]Store_Size!$B$1:$D$1,0))</f>
        <v>22</v>
      </c>
    </row>
    <row r="1628" spans="1:7" x14ac:dyDescent="0.35">
      <c r="A1628" s="1">
        <v>43861</v>
      </c>
      <c r="B1628" t="s">
        <v>11</v>
      </c>
      <c r="C1628" t="s">
        <v>10</v>
      </c>
      <c r="D1628" t="s">
        <v>9</v>
      </c>
      <c r="E1628">
        <v>8584</v>
      </c>
      <c r="F1628" t="str">
        <f>INDEX([1]Store_Code!$A$2:$A$10,MATCH(B1628,[1]Store_Code!$B$2:$B$10,0))</f>
        <v>Aberdeen</v>
      </c>
      <c r="G1628">
        <f>INDEX([1]Store_Size!$B$2:D$10,MATCH(F1628,[1]Store_Size!$A$2:$A$10,0),MATCH(C1628,[1]Store_Size!$B$1:$D$1,0))</f>
        <v>16</v>
      </c>
    </row>
    <row r="1629" spans="1:7" x14ac:dyDescent="0.35">
      <c r="A1629" s="1">
        <v>43920</v>
      </c>
      <c r="B1629" t="s">
        <v>17</v>
      </c>
      <c r="C1629" t="s">
        <v>6</v>
      </c>
      <c r="D1629" t="s">
        <v>9</v>
      </c>
      <c r="E1629">
        <v>8580</v>
      </c>
      <c r="F1629" t="str">
        <f>INDEX([1]Store_Code!$A$2:$A$10,MATCH(B1629,[1]Store_Code!$B$2:$B$10,0))</f>
        <v>Stirling</v>
      </c>
      <c r="G1629">
        <f>INDEX([1]Store_Size!$B$2:D$10,MATCH(F1629,[1]Store_Size!$A$2:$A$10,0),MATCH(C1629,[1]Store_Size!$B$1:$D$1,0))</f>
        <v>22</v>
      </c>
    </row>
    <row r="1630" spans="1:7" x14ac:dyDescent="0.35">
      <c r="A1630" s="1">
        <v>43869</v>
      </c>
      <c r="B1630" t="s">
        <v>17</v>
      </c>
      <c r="C1630" t="s">
        <v>6</v>
      </c>
      <c r="D1630" t="s">
        <v>9</v>
      </c>
      <c r="E1630">
        <v>8575</v>
      </c>
      <c r="F1630" t="str">
        <f>INDEX([1]Store_Code!$A$2:$A$10,MATCH(B1630,[1]Store_Code!$B$2:$B$10,0))</f>
        <v>Stirling</v>
      </c>
      <c r="G1630">
        <f>INDEX([1]Store_Size!$B$2:D$10,MATCH(F1630,[1]Store_Size!$A$2:$A$10,0),MATCH(C1630,[1]Store_Size!$B$1:$D$1,0))</f>
        <v>22</v>
      </c>
    </row>
    <row r="1631" spans="1:7" x14ac:dyDescent="0.35">
      <c r="A1631" s="1">
        <v>43913</v>
      </c>
      <c r="B1631" t="s">
        <v>17</v>
      </c>
      <c r="C1631" t="s">
        <v>6</v>
      </c>
      <c r="D1631" t="s">
        <v>9</v>
      </c>
      <c r="E1631">
        <v>8573</v>
      </c>
      <c r="F1631" t="str">
        <f>INDEX([1]Store_Code!$A$2:$A$10,MATCH(B1631,[1]Store_Code!$B$2:$B$10,0))</f>
        <v>Stirling</v>
      </c>
      <c r="G1631">
        <f>INDEX([1]Store_Size!$B$2:D$10,MATCH(F1631,[1]Store_Size!$A$2:$A$10,0),MATCH(C1631,[1]Store_Size!$B$1:$D$1,0))</f>
        <v>22</v>
      </c>
    </row>
    <row r="1632" spans="1:7" x14ac:dyDescent="0.35">
      <c r="A1632" s="1">
        <v>43920</v>
      </c>
      <c r="B1632" t="s">
        <v>18</v>
      </c>
      <c r="C1632" t="s">
        <v>10</v>
      </c>
      <c r="D1632" t="s">
        <v>9</v>
      </c>
      <c r="E1632">
        <v>8572</v>
      </c>
      <c r="F1632" t="str">
        <f>INDEX([1]Store_Code!$A$2:$A$10,MATCH(B1632,[1]Store_Code!$B$2:$B$10,0))</f>
        <v>Edinburgh</v>
      </c>
      <c r="G1632">
        <f>INDEX([1]Store_Size!$B$2:D$10,MATCH(F1632,[1]Store_Size!$A$2:$A$10,0),MATCH(C1632,[1]Store_Size!$B$1:$D$1,0))</f>
        <v>24</v>
      </c>
    </row>
    <row r="1633" spans="1:7" x14ac:dyDescent="0.35">
      <c r="A1633" s="1">
        <v>43912</v>
      </c>
      <c r="B1633" t="s">
        <v>13</v>
      </c>
      <c r="C1633" t="s">
        <v>10</v>
      </c>
      <c r="D1633" t="s">
        <v>9</v>
      </c>
      <c r="E1633">
        <v>8571</v>
      </c>
      <c r="F1633" t="str">
        <f>INDEX([1]Store_Code!$A$2:$A$10,MATCH(B1633,[1]Store_Code!$B$2:$B$10,0))</f>
        <v>Dundee</v>
      </c>
      <c r="G1633">
        <f>INDEX([1]Store_Size!$B$2:D$10,MATCH(F1633,[1]Store_Size!$A$2:$A$10,0),MATCH(C1633,[1]Store_Size!$B$1:$D$1,0))</f>
        <v>22</v>
      </c>
    </row>
    <row r="1634" spans="1:7" x14ac:dyDescent="0.35">
      <c r="A1634" s="1">
        <v>43861</v>
      </c>
      <c r="B1634" t="s">
        <v>13</v>
      </c>
      <c r="C1634" t="s">
        <v>10</v>
      </c>
      <c r="D1634" t="s">
        <v>9</v>
      </c>
      <c r="E1634">
        <v>8554</v>
      </c>
      <c r="F1634" t="str">
        <f>INDEX([1]Store_Code!$A$2:$A$10,MATCH(B1634,[1]Store_Code!$B$2:$B$10,0))</f>
        <v>Dundee</v>
      </c>
      <c r="G1634">
        <f>INDEX([1]Store_Size!$B$2:D$10,MATCH(F1634,[1]Store_Size!$A$2:$A$10,0),MATCH(C1634,[1]Store_Size!$B$1:$D$1,0))</f>
        <v>22</v>
      </c>
    </row>
    <row r="1635" spans="1:7" x14ac:dyDescent="0.35">
      <c r="A1635" s="1">
        <v>43834</v>
      </c>
      <c r="B1635" t="s">
        <v>12</v>
      </c>
      <c r="C1635" t="s">
        <v>10</v>
      </c>
      <c r="D1635" t="s">
        <v>7</v>
      </c>
      <c r="E1635">
        <v>8550</v>
      </c>
      <c r="F1635" t="str">
        <f>INDEX([1]Store_Code!$A$2:$A$10,MATCH(B1635,[1]Store_Code!$B$2:$B$10,0))</f>
        <v>St Andrews</v>
      </c>
      <c r="G1635">
        <f>INDEX([1]Store_Size!$B$2:D$10,MATCH(F1635,[1]Store_Size!$A$2:$A$10,0),MATCH(C1635,[1]Store_Size!$B$1:$D$1,0))</f>
        <v>10</v>
      </c>
    </row>
    <row r="1636" spans="1:7" x14ac:dyDescent="0.35">
      <c r="A1636" s="1">
        <v>43851</v>
      </c>
      <c r="B1636" t="s">
        <v>17</v>
      </c>
      <c r="C1636" t="s">
        <v>6</v>
      </c>
      <c r="D1636" t="s">
        <v>9</v>
      </c>
      <c r="E1636">
        <v>8545</v>
      </c>
      <c r="F1636" t="str">
        <f>INDEX([1]Store_Code!$A$2:$A$10,MATCH(B1636,[1]Store_Code!$B$2:$B$10,0))</f>
        <v>Stirling</v>
      </c>
      <c r="G1636">
        <f>INDEX([1]Store_Size!$B$2:D$10,MATCH(F1636,[1]Store_Size!$A$2:$A$10,0),MATCH(C1636,[1]Store_Size!$B$1:$D$1,0))</f>
        <v>22</v>
      </c>
    </row>
    <row r="1637" spans="1:7" x14ac:dyDescent="0.35">
      <c r="A1637" s="1">
        <v>43917</v>
      </c>
      <c r="B1637" t="s">
        <v>17</v>
      </c>
      <c r="C1637" t="s">
        <v>6</v>
      </c>
      <c r="D1637" t="s">
        <v>9</v>
      </c>
      <c r="E1637">
        <v>8544</v>
      </c>
      <c r="F1637" t="str">
        <f>INDEX([1]Store_Code!$A$2:$A$10,MATCH(B1637,[1]Store_Code!$B$2:$B$10,0))</f>
        <v>Stirling</v>
      </c>
      <c r="G1637">
        <f>INDEX([1]Store_Size!$B$2:D$10,MATCH(F1637,[1]Store_Size!$A$2:$A$10,0),MATCH(C1637,[1]Store_Size!$B$1:$D$1,0))</f>
        <v>22</v>
      </c>
    </row>
    <row r="1638" spans="1:7" x14ac:dyDescent="0.35">
      <c r="A1638" s="1">
        <v>43905</v>
      </c>
      <c r="B1638" t="s">
        <v>18</v>
      </c>
      <c r="C1638" t="s">
        <v>10</v>
      </c>
      <c r="D1638" t="s">
        <v>7</v>
      </c>
      <c r="E1638">
        <v>8524</v>
      </c>
      <c r="F1638" t="str">
        <f>INDEX([1]Store_Code!$A$2:$A$10,MATCH(B1638,[1]Store_Code!$B$2:$B$10,0))</f>
        <v>Edinburgh</v>
      </c>
      <c r="G1638">
        <f>INDEX([1]Store_Size!$B$2:D$10,MATCH(F1638,[1]Store_Size!$A$2:$A$10,0),MATCH(C1638,[1]Store_Size!$B$1:$D$1,0))</f>
        <v>24</v>
      </c>
    </row>
    <row r="1639" spans="1:7" x14ac:dyDescent="0.35">
      <c r="A1639" s="1">
        <v>43892</v>
      </c>
      <c r="B1639" t="s">
        <v>17</v>
      </c>
      <c r="C1639" t="s">
        <v>6</v>
      </c>
      <c r="D1639" t="s">
        <v>9</v>
      </c>
      <c r="E1639">
        <v>8518</v>
      </c>
      <c r="F1639" t="str">
        <f>INDEX([1]Store_Code!$A$2:$A$10,MATCH(B1639,[1]Store_Code!$B$2:$B$10,0))</f>
        <v>Stirling</v>
      </c>
      <c r="G1639">
        <f>INDEX([1]Store_Size!$B$2:D$10,MATCH(F1639,[1]Store_Size!$A$2:$A$10,0),MATCH(C1639,[1]Store_Size!$B$1:$D$1,0))</f>
        <v>22</v>
      </c>
    </row>
    <row r="1640" spans="1:7" x14ac:dyDescent="0.35">
      <c r="A1640" s="1">
        <v>43854</v>
      </c>
      <c r="B1640" t="s">
        <v>18</v>
      </c>
      <c r="C1640" t="s">
        <v>10</v>
      </c>
      <c r="D1640" t="s">
        <v>9</v>
      </c>
      <c r="E1640">
        <v>8514</v>
      </c>
      <c r="F1640" t="str">
        <f>INDEX([1]Store_Code!$A$2:$A$10,MATCH(B1640,[1]Store_Code!$B$2:$B$10,0))</f>
        <v>Edinburgh</v>
      </c>
      <c r="G1640">
        <f>INDEX([1]Store_Size!$B$2:D$10,MATCH(F1640,[1]Store_Size!$A$2:$A$10,0),MATCH(C1640,[1]Store_Size!$B$1:$D$1,0))</f>
        <v>24</v>
      </c>
    </row>
    <row r="1641" spans="1:7" x14ac:dyDescent="0.35">
      <c r="A1641" s="1">
        <v>43894</v>
      </c>
      <c r="B1641" t="s">
        <v>18</v>
      </c>
      <c r="C1641" t="s">
        <v>10</v>
      </c>
      <c r="D1641" t="s">
        <v>9</v>
      </c>
      <c r="E1641">
        <v>8504</v>
      </c>
      <c r="F1641" t="str">
        <f>INDEX([1]Store_Code!$A$2:$A$10,MATCH(B1641,[1]Store_Code!$B$2:$B$10,0))</f>
        <v>Edinburgh</v>
      </c>
      <c r="G1641">
        <f>INDEX([1]Store_Size!$B$2:D$10,MATCH(F1641,[1]Store_Size!$A$2:$A$10,0),MATCH(C1641,[1]Store_Size!$B$1:$D$1,0))</f>
        <v>24</v>
      </c>
    </row>
    <row r="1642" spans="1:7" x14ac:dyDescent="0.35">
      <c r="A1642" s="1">
        <v>43878</v>
      </c>
      <c r="B1642" t="s">
        <v>18</v>
      </c>
      <c r="C1642" t="s">
        <v>10</v>
      </c>
      <c r="D1642" t="s">
        <v>9</v>
      </c>
      <c r="E1642">
        <v>8501</v>
      </c>
      <c r="F1642" t="str">
        <f>INDEX([1]Store_Code!$A$2:$A$10,MATCH(B1642,[1]Store_Code!$B$2:$B$10,0))</f>
        <v>Edinburgh</v>
      </c>
      <c r="G1642">
        <f>INDEX([1]Store_Size!$B$2:D$10,MATCH(F1642,[1]Store_Size!$A$2:$A$10,0),MATCH(C1642,[1]Store_Size!$B$1:$D$1,0))</f>
        <v>24</v>
      </c>
    </row>
    <row r="1643" spans="1:7" x14ac:dyDescent="0.35">
      <c r="A1643" s="1">
        <v>43853</v>
      </c>
      <c r="B1643" t="s">
        <v>17</v>
      </c>
      <c r="C1643" t="s">
        <v>6</v>
      </c>
      <c r="D1643" t="s">
        <v>9</v>
      </c>
      <c r="E1643">
        <v>8490</v>
      </c>
      <c r="F1643" t="str">
        <f>INDEX([1]Store_Code!$A$2:$A$10,MATCH(B1643,[1]Store_Code!$B$2:$B$10,0))</f>
        <v>Stirling</v>
      </c>
      <c r="G1643">
        <f>INDEX([1]Store_Size!$B$2:D$10,MATCH(F1643,[1]Store_Size!$A$2:$A$10,0),MATCH(C1643,[1]Store_Size!$B$1:$D$1,0))</f>
        <v>22</v>
      </c>
    </row>
    <row r="1644" spans="1:7" x14ac:dyDescent="0.35">
      <c r="A1644" s="1">
        <v>43885</v>
      </c>
      <c r="B1644" t="s">
        <v>18</v>
      </c>
      <c r="C1644" t="s">
        <v>10</v>
      </c>
      <c r="D1644" t="s">
        <v>9</v>
      </c>
      <c r="E1644">
        <v>8484</v>
      </c>
      <c r="F1644" t="str">
        <f>INDEX([1]Store_Code!$A$2:$A$10,MATCH(B1644,[1]Store_Code!$B$2:$B$10,0))</f>
        <v>Edinburgh</v>
      </c>
      <c r="G1644">
        <f>INDEX([1]Store_Size!$B$2:D$10,MATCH(F1644,[1]Store_Size!$A$2:$A$10,0),MATCH(C1644,[1]Store_Size!$B$1:$D$1,0))</f>
        <v>24</v>
      </c>
    </row>
    <row r="1645" spans="1:7" x14ac:dyDescent="0.35">
      <c r="A1645" s="1">
        <v>43841</v>
      </c>
      <c r="B1645" t="s">
        <v>12</v>
      </c>
      <c r="C1645" t="s">
        <v>10</v>
      </c>
      <c r="D1645" t="s">
        <v>7</v>
      </c>
      <c r="E1645">
        <v>8470</v>
      </c>
      <c r="F1645" t="str">
        <f>INDEX([1]Store_Code!$A$2:$A$10,MATCH(B1645,[1]Store_Code!$B$2:$B$10,0))</f>
        <v>St Andrews</v>
      </c>
      <c r="G1645">
        <f>INDEX([1]Store_Size!$B$2:D$10,MATCH(F1645,[1]Store_Size!$A$2:$A$10,0),MATCH(C1645,[1]Store_Size!$B$1:$D$1,0))</f>
        <v>10</v>
      </c>
    </row>
    <row r="1646" spans="1:7" x14ac:dyDescent="0.35">
      <c r="A1646" s="1">
        <v>43899</v>
      </c>
      <c r="B1646" t="s">
        <v>18</v>
      </c>
      <c r="C1646" t="s">
        <v>10</v>
      </c>
      <c r="D1646" t="s">
        <v>7</v>
      </c>
      <c r="E1646">
        <v>8444</v>
      </c>
      <c r="F1646" t="str">
        <f>INDEX([1]Store_Code!$A$2:$A$10,MATCH(B1646,[1]Store_Code!$B$2:$B$10,0))</f>
        <v>Edinburgh</v>
      </c>
      <c r="G1646">
        <f>INDEX([1]Store_Size!$B$2:D$10,MATCH(F1646,[1]Store_Size!$A$2:$A$10,0),MATCH(C1646,[1]Store_Size!$B$1:$D$1,0))</f>
        <v>24</v>
      </c>
    </row>
    <row r="1647" spans="1:7" x14ac:dyDescent="0.35">
      <c r="A1647" s="1">
        <v>43908</v>
      </c>
      <c r="B1647" t="s">
        <v>13</v>
      </c>
      <c r="C1647" t="s">
        <v>10</v>
      </c>
      <c r="D1647" t="s">
        <v>9</v>
      </c>
      <c r="E1647">
        <v>8444</v>
      </c>
      <c r="F1647" t="str">
        <f>INDEX([1]Store_Code!$A$2:$A$10,MATCH(B1647,[1]Store_Code!$B$2:$B$10,0))</f>
        <v>Dundee</v>
      </c>
      <c r="G1647">
        <f>INDEX([1]Store_Size!$B$2:D$10,MATCH(F1647,[1]Store_Size!$A$2:$A$10,0),MATCH(C1647,[1]Store_Size!$B$1:$D$1,0))</f>
        <v>22</v>
      </c>
    </row>
    <row r="1648" spans="1:7" x14ac:dyDescent="0.35">
      <c r="A1648" s="1">
        <v>43866</v>
      </c>
      <c r="B1648" t="s">
        <v>17</v>
      </c>
      <c r="C1648" t="s">
        <v>6</v>
      </c>
      <c r="D1648" t="s">
        <v>9</v>
      </c>
      <c r="E1648">
        <v>8441</v>
      </c>
      <c r="F1648" t="str">
        <f>INDEX([1]Store_Code!$A$2:$A$10,MATCH(B1648,[1]Store_Code!$B$2:$B$10,0))</f>
        <v>Stirling</v>
      </c>
      <c r="G1648">
        <f>INDEX([1]Store_Size!$B$2:D$10,MATCH(F1648,[1]Store_Size!$A$2:$A$10,0),MATCH(C1648,[1]Store_Size!$B$1:$D$1,0))</f>
        <v>22</v>
      </c>
    </row>
    <row r="1649" spans="1:7" x14ac:dyDescent="0.35">
      <c r="A1649" s="1">
        <v>43895</v>
      </c>
      <c r="B1649" t="s">
        <v>18</v>
      </c>
      <c r="C1649" t="s">
        <v>10</v>
      </c>
      <c r="D1649" t="s">
        <v>9</v>
      </c>
      <c r="E1649">
        <v>8425</v>
      </c>
      <c r="F1649" t="str">
        <f>INDEX([1]Store_Code!$A$2:$A$10,MATCH(B1649,[1]Store_Code!$B$2:$B$10,0))</f>
        <v>Edinburgh</v>
      </c>
      <c r="G1649">
        <f>INDEX([1]Store_Size!$B$2:D$10,MATCH(F1649,[1]Store_Size!$A$2:$A$10,0),MATCH(C1649,[1]Store_Size!$B$1:$D$1,0))</f>
        <v>24</v>
      </c>
    </row>
    <row r="1650" spans="1:7" x14ac:dyDescent="0.35">
      <c r="A1650" s="1">
        <v>43852</v>
      </c>
      <c r="B1650" t="s">
        <v>11</v>
      </c>
      <c r="C1650" t="s">
        <v>10</v>
      </c>
      <c r="D1650" t="s">
        <v>9</v>
      </c>
      <c r="E1650">
        <v>8422</v>
      </c>
      <c r="F1650" t="str">
        <f>INDEX([1]Store_Code!$A$2:$A$10,MATCH(B1650,[1]Store_Code!$B$2:$B$10,0))</f>
        <v>Aberdeen</v>
      </c>
      <c r="G1650">
        <f>INDEX([1]Store_Size!$B$2:D$10,MATCH(F1650,[1]Store_Size!$A$2:$A$10,0),MATCH(C1650,[1]Store_Size!$B$1:$D$1,0))</f>
        <v>16</v>
      </c>
    </row>
    <row r="1651" spans="1:7" x14ac:dyDescent="0.35">
      <c r="A1651" s="1">
        <v>43889</v>
      </c>
      <c r="B1651" t="s">
        <v>17</v>
      </c>
      <c r="C1651" t="s">
        <v>6</v>
      </c>
      <c r="D1651" t="s">
        <v>9</v>
      </c>
      <c r="E1651">
        <v>8409</v>
      </c>
      <c r="F1651" t="str">
        <f>INDEX([1]Store_Code!$A$2:$A$10,MATCH(B1651,[1]Store_Code!$B$2:$B$10,0))</f>
        <v>Stirling</v>
      </c>
      <c r="G1651">
        <f>INDEX([1]Store_Size!$B$2:D$10,MATCH(F1651,[1]Store_Size!$A$2:$A$10,0),MATCH(C1651,[1]Store_Size!$B$1:$D$1,0))</f>
        <v>22</v>
      </c>
    </row>
    <row r="1652" spans="1:7" x14ac:dyDescent="0.35">
      <c r="A1652" s="1">
        <v>43918</v>
      </c>
      <c r="B1652" t="s">
        <v>13</v>
      </c>
      <c r="C1652" t="s">
        <v>10</v>
      </c>
      <c r="D1652" t="s">
        <v>9</v>
      </c>
      <c r="E1652">
        <v>8409</v>
      </c>
      <c r="F1652" t="str">
        <f>INDEX([1]Store_Code!$A$2:$A$10,MATCH(B1652,[1]Store_Code!$B$2:$B$10,0))</f>
        <v>Dundee</v>
      </c>
      <c r="G1652">
        <f>INDEX([1]Store_Size!$B$2:D$10,MATCH(F1652,[1]Store_Size!$A$2:$A$10,0),MATCH(C1652,[1]Store_Size!$B$1:$D$1,0))</f>
        <v>22</v>
      </c>
    </row>
    <row r="1653" spans="1:7" x14ac:dyDescent="0.35">
      <c r="A1653" s="1">
        <v>43916</v>
      </c>
      <c r="B1653" t="s">
        <v>18</v>
      </c>
      <c r="C1653" t="s">
        <v>10</v>
      </c>
      <c r="D1653" t="s">
        <v>9</v>
      </c>
      <c r="E1653">
        <v>8408</v>
      </c>
      <c r="F1653" t="str">
        <f>INDEX([1]Store_Code!$A$2:$A$10,MATCH(B1653,[1]Store_Code!$B$2:$B$10,0))</f>
        <v>Edinburgh</v>
      </c>
      <c r="G1653">
        <f>INDEX([1]Store_Size!$B$2:D$10,MATCH(F1653,[1]Store_Size!$A$2:$A$10,0),MATCH(C1653,[1]Store_Size!$B$1:$D$1,0))</f>
        <v>24</v>
      </c>
    </row>
    <row r="1654" spans="1:7" x14ac:dyDescent="0.35">
      <c r="A1654" s="1">
        <v>43884</v>
      </c>
      <c r="B1654" t="s">
        <v>18</v>
      </c>
      <c r="C1654" t="s">
        <v>10</v>
      </c>
      <c r="D1654" t="s">
        <v>9</v>
      </c>
      <c r="E1654">
        <v>8405</v>
      </c>
      <c r="F1654" t="str">
        <f>INDEX([1]Store_Code!$A$2:$A$10,MATCH(B1654,[1]Store_Code!$B$2:$B$10,0))</f>
        <v>Edinburgh</v>
      </c>
      <c r="G1654">
        <f>INDEX([1]Store_Size!$B$2:D$10,MATCH(F1654,[1]Store_Size!$A$2:$A$10,0),MATCH(C1654,[1]Store_Size!$B$1:$D$1,0))</f>
        <v>24</v>
      </c>
    </row>
    <row r="1655" spans="1:7" x14ac:dyDescent="0.35">
      <c r="A1655" s="1">
        <v>43858</v>
      </c>
      <c r="B1655" t="s">
        <v>17</v>
      </c>
      <c r="C1655" t="s">
        <v>6</v>
      </c>
      <c r="D1655" t="s">
        <v>9</v>
      </c>
      <c r="E1655">
        <v>8402</v>
      </c>
      <c r="F1655" t="str">
        <f>INDEX([1]Store_Code!$A$2:$A$10,MATCH(B1655,[1]Store_Code!$B$2:$B$10,0))</f>
        <v>Stirling</v>
      </c>
      <c r="G1655">
        <f>INDEX([1]Store_Size!$B$2:D$10,MATCH(F1655,[1]Store_Size!$A$2:$A$10,0),MATCH(C1655,[1]Store_Size!$B$1:$D$1,0))</f>
        <v>22</v>
      </c>
    </row>
    <row r="1656" spans="1:7" x14ac:dyDescent="0.35">
      <c r="A1656" s="1">
        <v>43901</v>
      </c>
      <c r="B1656" t="s">
        <v>13</v>
      </c>
      <c r="C1656" t="s">
        <v>10</v>
      </c>
      <c r="D1656" t="s">
        <v>9</v>
      </c>
      <c r="E1656">
        <v>8401</v>
      </c>
      <c r="F1656" t="str">
        <f>INDEX([1]Store_Code!$A$2:$A$10,MATCH(B1656,[1]Store_Code!$B$2:$B$10,0))</f>
        <v>Dundee</v>
      </c>
      <c r="G1656">
        <f>INDEX([1]Store_Size!$B$2:D$10,MATCH(F1656,[1]Store_Size!$A$2:$A$10,0),MATCH(C1656,[1]Store_Size!$B$1:$D$1,0))</f>
        <v>22</v>
      </c>
    </row>
    <row r="1657" spans="1:7" x14ac:dyDescent="0.35">
      <c r="A1657" s="1">
        <v>43877</v>
      </c>
      <c r="B1657" t="s">
        <v>18</v>
      </c>
      <c r="C1657" t="s">
        <v>10</v>
      </c>
      <c r="D1657" t="s">
        <v>9</v>
      </c>
      <c r="E1657">
        <v>8398</v>
      </c>
      <c r="F1657" t="str">
        <f>INDEX([1]Store_Code!$A$2:$A$10,MATCH(B1657,[1]Store_Code!$B$2:$B$10,0))</f>
        <v>Edinburgh</v>
      </c>
      <c r="G1657">
        <f>INDEX([1]Store_Size!$B$2:D$10,MATCH(F1657,[1]Store_Size!$A$2:$A$10,0),MATCH(C1657,[1]Store_Size!$B$1:$D$1,0))</f>
        <v>24</v>
      </c>
    </row>
    <row r="1658" spans="1:7" x14ac:dyDescent="0.35">
      <c r="A1658" s="1">
        <v>43911</v>
      </c>
      <c r="B1658" t="s">
        <v>13</v>
      </c>
      <c r="C1658" t="s">
        <v>10</v>
      </c>
      <c r="D1658" t="s">
        <v>9</v>
      </c>
      <c r="E1658">
        <v>8392</v>
      </c>
      <c r="F1658" t="str">
        <f>INDEX([1]Store_Code!$A$2:$A$10,MATCH(B1658,[1]Store_Code!$B$2:$B$10,0))</f>
        <v>Dundee</v>
      </c>
      <c r="G1658">
        <f>INDEX([1]Store_Size!$B$2:D$10,MATCH(F1658,[1]Store_Size!$A$2:$A$10,0),MATCH(C1658,[1]Store_Size!$B$1:$D$1,0))</f>
        <v>22</v>
      </c>
    </row>
    <row r="1659" spans="1:7" x14ac:dyDescent="0.35">
      <c r="A1659" s="1">
        <v>43852</v>
      </c>
      <c r="B1659" t="s">
        <v>13</v>
      </c>
      <c r="C1659" t="s">
        <v>10</v>
      </c>
      <c r="D1659" t="s">
        <v>9</v>
      </c>
      <c r="E1659">
        <v>8391</v>
      </c>
      <c r="F1659" t="str">
        <f>INDEX([1]Store_Code!$A$2:$A$10,MATCH(B1659,[1]Store_Code!$B$2:$B$10,0))</f>
        <v>Dundee</v>
      </c>
      <c r="G1659">
        <f>INDEX([1]Store_Size!$B$2:D$10,MATCH(F1659,[1]Store_Size!$A$2:$A$10,0),MATCH(C1659,[1]Store_Size!$B$1:$D$1,0))</f>
        <v>22</v>
      </c>
    </row>
    <row r="1660" spans="1:7" x14ac:dyDescent="0.35">
      <c r="A1660" s="1">
        <v>43871</v>
      </c>
      <c r="B1660" t="s">
        <v>17</v>
      </c>
      <c r="C1660" t="s">
        <v>6</v>
      </c>
      <c r="D1660" t="s">
        <v>9</v>
      </c>
      <c r="E1660">
        <v>8387</v>
      </c>
      <c r="F1660" t="str">
        <f>INDEX([1]Store_Code!$A$2:$A$10,MATCH(B1660,[1]Store_Code!$B$2:$B$10,0))</f>
        <v>Stirling</v>
      </c>
      <c r="G1660">
        <f>INDEX([1]Store_Size!$B$2:D$10,MATCH(F1660,[1]Store_Size!$A$2:$A$10,0),MATCH(C1660,[1]Store_Size!$B$1:$D$1,0))</f>
        <v>22</v>
      </c>
    </row>
    <row r="1661" spans="1:7" x14ac:dyDescent="0.35">
      <c r="A1661" s="1">
        <v>43897</v>
      </c>
      <c r="B1661" t="s">
        <v>11</v>
      </c>
      <c r="C1661" t="s">
        <v>10</v>
      </c>
      <c r="D1661" t="s">
        <v>7</v>
      </c>
      <c r="E1661">
        <v>8386</v>
      </c>
      <c r="F1661" t="str">
        <f>INDEX([1]Store_Code!$A$2:$A$10,MATCH(B1661,[1]Store_Code!$B$2:$B$10,0))</f>
        <v>Aberdeen</v>
      </c>
      <c r="G1661">
        <f>INDEX([1]Store_Size!$B$2:D$10,MATCH(F1661,[1]Store_Size!$A$2:$A$10,0),MATCH(C1661,[1]Store_Size!$B$1:$D$1,0))</f>
        <v>16</v>
      </c>
    </row>
    <row r="1662" spans="1:7" x14ac:dyDescent="0.35">
      <c r="A1662" s="1">
        <v>43915</v>
      </c>
      <c r="B1662" t="s">
        <v>17</v>
      </c>
      <c r="C1662" t="s">
        <v>6</v>
      </c>
      <c r="D1662" t="s">
        <v>9</v>
      </c>
      <c r="E1662">
        <v>8384</v>
      </c>
      <c r="F1662" t="str">
        <f>INDEX([1]Store_Code!$A$2:$A$10,MATCH(B1662,[1]Store_Code!$B$2:$B$10,0))</f>
        <v>Stirling</v>
      </c>
      <c r="G1662">
        <f>INDEX([1]Store_Size!$B$2:D$10,MATCH(F1662,[1]Store_Size!$A$2:$A$10,0),MATCH(C1662,[1]Store_Size!$B$1:$D$1,0))</f>
        <v>22</v>
      </c>
    </row>
    <row r="1663" spans="1:7" x14ac:dyDescent="0.35">
      <c r="A1663" s="1">
        <v>43915</v>
      </c>
      <c r="B1663" t="s">
        <v>18</v>
      </c>
      <c r="C1663" t="s">
        <v>10</v>
      </c>
      <c r="D1663" t="s">
        <v>9</v>
      </c>
      <c r="E1663">
        <v>8352</v>
      </c>
      <c r="F1663" t="str">
        <f>INDEX([1]Store_Code!$A$2:$A$10,MATCH(B1663,[1]Store_Code!$B$2:$B$10,0))</f>
        <v>Edinburgh</v>
      </c>
      <c r="G1663">
        <f>INDEX([1]Store_Size!$B$2:D$10,MATCH(F1663,[1]Store_Size!$A$2:$A$10,0),MATCH(C1663,[1]Store_Size!$B$1:$D$1,0))</f>
        <v>24</v>
      </c>
    </row>
    <row r="1664" spans="1:7" x14ac:dyDescent="0.35">
      <c r="A1664" s="1">
        <v>43911</v>
      </c>
      <c r="B1664" t="s">
        <v>17</v>
      </c>
      <c r="C1664" t="s">
        <v>6</v>
      </c>
      <c r="D1664" t="s">
        <v>9</v>
      </c>
      <c r="E1664">
        <v>8351</v>
      </c>
      <c r="F1664" t="str">
        <f>INDEX([1]Store_Code!$A$2:$A$10,MATCH(B1664,[1]Store_Code!$B$2:$B$10,0))</f>
        <v>Stirling</v>
      </c>
      <c r="G1664">
        <f>INDEX([1]Store_Size!$B$2:D$10,MATCH(F1664,[1]Store_Size!$A$2:$A$10,0),MATCH(C1664,[1]Store_Size!$B$1:$D$1,0))</f>
        <v>22</v>
      </c>
    </row>
    <row r="1665" spans="1:7" x14ac:dyDescent="0.35">
      <c r="A1665" s="1">
        <v>43847</v>
      </c>
      <c r="B1665" t="s">
        <v>11</v>
      </c>
      <c r="C1665" t="s">
        <v>10</v>
      </c>
      <c r="D1665" t="s">
        <v>9</v>
      </c>
      <c r="E1665">
        <v>8345</v>
      </c>
      <c r="F1665" t="str">
        <f>INDEX([1]Store_Code!$A$2:$A$10,MATCH(B1665,[1]Store_Code!$B$2:$B$10,0))</f>
        <v>Aberdeen</v>
      </c>
      <c r="G1665">
        <f>INDEX([1]Store_Size!$B$2:D$10,MATCH(F1665,[1]Store_Size!$A$2:$A$10,0),MATCH(C1665,[1]Store_Size!$B$1:$D$1,0))</f>
        <v>16</v>
      </c>
    </row>
    <row r="1666" spans="1:7" x14ac:dyDescent="0.35">
      <c r="A1666" s="1">
        <v>43859</v>
      </c>
      <c r="B1666" t="s">
        <v>17</v>
      </c>
      <c r="C1666" t="s">
        <v>6</v>
      </c>
      <c r="D1666" t="s">
        <v>9</v>
      </c>
      <c r="E1666">
        <v>8335</v>
      </c>
      <c r="F1666" t="str">
        <f>INDEX([1]Store_Code!$A$2:$A$10,MATCH(B1666,[1]Store_Code!$B$2:$B$10,0))</f>
        <v>Stirling</v>
      </c>
      <c r="G1666">
        <f>INDEX([1]Store_Size!$B$2:D$10,MATCH(F1666,[1]Store_Size!$A$2:$A$10,0),MATCH(C1666,[1]Store_Size!$B$1:$D$1,0))</f>
        <v>22</v>
      </c>
    </row>
    <row r="1667" spans="1:7" x14ac:dyDescent="0.35">
      <c r="A1667" s="1">
        <v>43857</v>
      </c>
      <c r="B1667" t="s">
        <v>18</v>
      </c>
      <c r="C1667" t="s">
        <v>10</v>
      </c>
      <c r="D1667" t="s">
        <v>9</v>
      </c>
      <c r="E1667">
        <v>8334</v>
      </c>
      <c r="F1667" t="str">
        <f>INDEX([1]Store_Code!$A$2:$A$10,MATCH(B1667,[1]Store_Code!$B$2:$B$10,0))</f>
        <v>Edinburgh</v>
      </c>
      <c r="G1667">
        <f>INDEX([1]Store_Size!$B$2:D$10,MATCH(F1667,[1]Store_Size!$A$2:$A$10,0),MATCH(C1667,[1]Store_Size!$B$1:$D$1,0))</f>
        <v>24</v>
      </c>
    </row>
    <row r="1668" spans="1:7" x14ac:dyDescent="0.35">
      <c r="A1668" s="1">
        <v>43847</v>
      </c>
      <c r="B1668" t="s">
        <v>13</v>
      </c>
      <c r="C1668" t="s">
        <v>10</v>
      </c>
      <c r="D1668" t="s">
        <v>9</v>
      </c>
      <c r="E1668">
        <v>8314</v>
      </c>
      <c r="F1668" t="str">
        <f>INDEX([1]Store_Code!$A$2:$A$10,MATCH(B1668,[1]Store_Code!$B$2:$B$10,0))</f>
        <v>Dundee</v>
      </c>
      <c r="G1668">
        <f>INDEX([1]Store_Size!$B$2:D$10,MATCH(F1668,[1]Store_Size!$A$2:$A$10,0),MATCH(C1668,[1]Store_Size!$B$1:$D$1,0))</f>
        <v>22</v>
      </c>
    </row>
    <row r="1669" spans="1:7" x14ac:dyDescent="0.35">
      <c r="A1669" s="1">
        <v>43874</v>
      </c>
      <c r="B1669" t="s">
        <v>18</v>
      </c>
      <c r="C1669" t="s">
        <v>10</v>
      </c>
      <c r="D1669" t="s">
        <v>9</v>
      </c>
      <c r="E1669">
        <v>8314</v>
      </c>
      <c r="F1669" t="str">
        <f>INDEX([1]Store_Code!$A$2:$A$10,MATCH(B1669,[1]Store_Code!$B$2:$B$10,0))</f>
        <v>Edinburgh</v>
      </c>
      <c r="G1669">
        <f>INDEX([1]Store_Size!$B$2:D$10,MATCH(F1669,[1]Store_Size!$A$2:$A$10,0),MATCH(C1669,[1]Store_Size!$B$1:$D$1,0))</f>
        <v>24</v>
      </c>
    </row>
    <row r="1670" spans="1:7" x14ac:dyDescent="0.35">
      <c r="A1670" s="1">
        <v>43863</v>
      </c>
      <c r="B1670" t="s">
        <v>17</v>
      </c>
      <c r="C1670" t="s">
        <v>6</v>
      </c>
      <c r="D1670" t="s">
        <v>9</v>
      </c>
      <c r="E1670">
        <v>8312</v>
      </c>
      <c r="F1670" t="str">
        <f>INDEX([1]Store_Code!$A$2:$A$10,MATCH(B1670,[1]Store_Code!$B$2:$B$10,0))</f>
        <v>Stirling</v>
      </c>
      <c r="G1670">
        <f>INDEX([1]Store_Size!$B$2:D$10,MATCH(F1670,[1]Store_Size!$A$2:$A$10,0),MATCH(C1670,[1]Store_Size!$B$1:$D$1,0))</f>
        <v>22</v>
      </c>
    </row>
    <row r="1671" spans="1:7" x14ac:dyDescent="0.35">
      <c r="A1671" s="1">
        <v>43903</v>
      </c>
      <c r="B1671" t="s">
        <v>13</v>
      </c>
      <c r="C1671" t="s">
        <v>10</v>
      </c>
      <c r="D1671" t="s">
        <v>9</v>
      </c>
      <c r="E1671">
        <v>8309</v>
      </c>
      <c r="F1671" t="str">
        <f>INDEX([1]Store_Code!$A$2:$A$10,MATCH(B1671,[1]Store_Code!$B$2:$B$10,0))</f>
        <v>Dundee</v>
      </c>
      <c r="G1671">
        <f>INDEX([1]Store_Size!$B$2:D$10,MATCH(F1671,[1]Store_Size!$A$2:$A$10,0),MATCH(C1671,[1]Store_Size!$B$1:$D$1,0))</f>
        <v>22</v>
      </c>
    </row>
    <row r="1672" spans="1:7" x14ac:dyDescent="0.35">
      <c r="A1672" s="1">
        <v>43853</v>
      </c>
      <c r="B1672" t="s">
        <v>18</v>
      </c>
      <c r="C1672" t="s">
        <v>10</v>
      </c>
      <c r="D1672" t="s">
        <v>9</v>
      </c>
      <c r="E1672">
        <v>8299</v>
      </c>
      <c r="F1672" t="str">
        <f>INDEX([1]Store_Code!$A$2:$A$10,MATCH(B1672,[1]Store_Code!$B$2:$B$10,0))</f>
        <v>Edinburgh</v>
      </c>
      <c r="G1672">
        <f>INDEX([1]Store_Size!$B$2:D$10,MATCH(F1672,[1]Store_Size!$A$2:$A$10,0),MATCH(C1672,[1]Store_Size!$B$1:$D$1,0))</f>
        <v>24</v>
      </c>
    </row>
    <row r="1673" spans="1:7" x14ac:dyDescent="0.35">
      <c r="A1673" s="1">
        <v>43847</v>
      </c>
      <c r="B1673" t="s">
        <v>17</v>
      </c>
      <c r="C1673" t="s">
        <v>6</v>
      </c>
      <c r="D1673" t="s">
        <v>9</v>
      </c>
      <c r="E1673">
        <v>8298</v>
      </c>
      <c r="F1673" t="str">
        <f>INDEX([1]Store_Code!$A$2:$A$10,MATCH(B1673,[1]Store_Code!$B$2:$B$10,0))</f>
        <v>Stirling</v>
      </c>
      <c r="G1673">
        <f>INDEX([1]Store_Size!$B$2:D$10,MATCH(F1673,[1]Store_Size!$A$2:$A$10,0),MATCH(C1673,[1]Store_Size!$B$1:$D$1,0))</f>
        <v>22</v>
      </c>
    </row>
    <row r="1674" spans="1:7" x14ac:dyDescent="0.35">
      <c r="A1674" s="1">
        <v>43865</v>
      </c>
      <c r="B1674" t="s">
        <v>18</v>
      </c>
      <c r="C1674" t="s">
        <v>10</v>
      </c>
      <c r="D1674" t="s">
        <v>9</v>
      </c>
      <c r="E1674">
        <v>8289</v>
      </c>
      <c r="F1674" t="str">
        <f>INDEX([1]Store_Code!$A$2:$A$10,MATCH(B1674,[1]Store_Code!$B$2:$B$10,0))</f>
        <v>Edinburgh</v>
      </c>
      <c r="G1674">
        <f>INDEX([1]Store_Size!$B$2:D$10,MATCH(F1674,[1]Store_Size!$A$2:$A$10,0),MATCH(C1674,[1]Store_Size!$B$1:$D$1,0))</f>
        <v>24</v>
      </c>
    </row>
    <row r="1675" spans="1:7" x14ac:dyDescent="0.35">
      <c r="A1675" s="1">
        <v>43908</v>
      </c>
      <c r="B1675" t="s">
        <v>16</v>
      </c>
      <c r="C1675" t="s">
        <v>6</v>
      </c>
      <c r="D1675" t="s">
        <v>9</v>
      </c>
      <c r="E1675">
        <v>8286</v>
      </c>
      <c r="F1675" t="str">
        <f>INDEX([1]Store_Code!$A$2:$A$10,MATCH(B1675,[1]Store_Code!$B$2:$B$10,0))</f>
        <v>Inverness</v>
      </c>
      <c r="G1675">
        <f>INDEX([1]Store_Size!$B$2:D$10,MATCH(F1675,[1]Store_Size!$A$2:$A$10,0),MATCH(C1675,[1]Store_Size!$B$1:$D$1,0))</f>
        <v>22</v>
      </c>
    </row>
    <row r="1676" spans="1:7" x14ac:dyDescent="0.35">
      <c r="A1676" s="1">
        <v>43870</v>
      </c>
      <c r="B1676" t="s">
        <v>18</v>
      </c>
      <c r="C1676" t="s">
        <v>10</v>
      </c>
      <c r="D1676" t="s">
        <v>9</v>
      </c>
      <c r="E1676">
        <v>8251</v>
      </c>
      <c r="F1676" t="str">
        <f>INDEX([1]Store_Code!$A$2:$A$10,MATCH(B1676,[1]Store_Code!$B$2:$B$10,0))</f>
        <v>Edinburgh</v>
      </c>
      <c r="G1676">
        <f>INDEX([1]Store_Size!$B$2:D$10,MATCH(F1676,[1]Store_Size!$A$2:$A$10,0),MATCH(C1676,[1]Store_Size!$B$1:$D$1,0))</f>
        <v>24</v>
      </c>
    </row>
    <row r="1677" spans="1:7" x14ac:dyDescent="0.35">
      <c r="A1677" s="1">
        <v>43867</v>
      </c>
      <c r="B1677" t="s">
        <v>11</v>
      </c>
      <c r="C1677" t="s">
        <v>10</v>
      </c>
      <c r="D1677" t="s">
        <v>9</v>
      </c>
      <c r="E1677">
        <v>8233</v>
      </c>
      <c r="F1677" t="str">
        <f>INDEX([1]Store_Code!$A$2:$A$10,MATCH(B1677,[1]Store_Code!$B$2:$B$10,0))</f>
        <v>Aberdeen</v>
      </c>
      <c r="G1677">
        <f>INDEX([1]Store_Size!$B$2:D$10,MATCH(F1677,[1]Store_Size!$A$2:$A$10,0),MATCH(C1677,[1]Store_Size!$B$1:$D$1,0))</f>
        <v>16</v>
      </c>
    </row>
    <row r="1678" spans="1:7" x14ac:dyDescent="0.35">
      <c r="A1678" s="1">
        <v>43920</v>
      </c>
      <c r="B1678" t="s">
        <v>5</v>
      </c>
      <c r="C1678" t="s">
        <v>10</v>
      </c>
      <c r="D1678" t="s">
        <v>7</v>
      </c>
      <c r="E1678">
        <v>8233</v>
      </c>
      <c r="F1678" t="str">
        <f>INDEX([1]Store_Code!$A$2:$A$10,MATCH(B1678,[1]Store_Code!$B$2:$B$10,0))</f>
        <v>Perth</v>
      </c>
      <c r="G1678">
        <f>INDEX([1]Store_Size!$B$2:D$10,MATCH(F1678,[1]Store_Size!$A$2:$A$10,0),MATCH(C1678,[1]Store_Size!$B$1:$D$1,0))</f>
        <v>13</v>
      </c>
    </row>
    <row r="1679" spans="1:7" x14ac:dyDescent="0.35">
      <c r="A1679" s="1">
        <v>43919</v>
      </c>
      <c r="B1679" t="s">
        <v>17</v>
      </c>
      <c r="C1679" t="s">
        <v>6</v>
      </c>
      <c r="D1679" t="s">
        <v>9</v>
      </c>
      <c r="E1679">
        <v>8209</v>
      </c>
      <c r="F1679" t="str">
        <f>INDEX([1]Store_Code!$A$2:$A$10,MATCH(B1679,[1]Store_Code!$B$2:$B$10,0))</f>
        <v>Stirling</v>
      </c>
      <c r="G1679">
        <f>INDEX([1]Store_Size!$B$2:D$10,MATCH(F1679,[1]Store_Size!$A$2:$A$10,0),MATCH(C1679,[1]Store_Size!$B$1:$D$1,0))</f>
        <v>22</v>
      </c>
    </row>
    <row r="1680" spans="1:7" x14ac:dyDescent="0.35">
      <c r="A1680" s="1">
        <v>43867</v>
      </c>
      <c r="B1680" t="s">
        <v>13</v>
      </c>
      <c r="C1680" t="s">
        <v>10</v>
      </c>
      <c r="D1680" t="s">
        <v>9</v>
      </c>
      <c r="E1680">
        <v>8204</v>
      </c>
      <c r="F1680" t="str">
        <f>INDEX([1]Store_Code!$A$2:$A$10,MATCH(B1680,[1]Store_Code!$B$2:$B$10,0))</f>
        <v>Dundee</v>
      </c>
      <c r="G1680">
        <f>INDEX([1]Store_Size!$B$2:D$10,MATCH(F1680,[1]Store_Size!$A$2:$A$10,0),MATCH(C1680,[1]Store_Size!$B$1:$D$1,0))</f>
        <v>22</v>
      </c>
    </row>
    <row r="1681" spans="1:7" x14ac:dyDescent="0.35">
      <c r="A1681" s="1">
        <v>43894</v>
      </c>
      <c r="B1681" t="s">
        <v>11</v>
      </c>
      <c r="C1681" t="s">
        <v>10</v>
      </c>
      <c r="D1681" t="s">
        <v>7</v>
      </c>
      <c r="E1681">
        <v>8193</v>
      </c>
      <c r="F1681" t="str">
        <f>INDEX([1]Store_Code!$A$2:$A$10,MATCH(B1681,[1]Store_Code!$B$2:$B$10,0))</f>
        <v>Aberdeen</v>
      </c>
      <c r="G1681">
        <f>INDEX([1]Store_Size!$B$2:D$10,MATCH(F1681,[1]Store_Size!$A$2:$A$10,0),MATCH(C1681,[1]Store_Size!$B$1:$D$1,0))</f>
        <v>16</v>
      </c>
    </row>
    <row r="1682" spans="1:7" x14ac:dyDescent="0.35">
      <c r="A1682" s="1">
        <v>43883</v>
      </c>
      <c r="B1682" t="s">
        <v>15</v>
      </c>
      <c r="C1682" t="s">
        <v>6</v>
      </c>
      <c r="D1682" t="s">
        <v>9</v>
      </c>
      <c r="E1682">
        <v>8175</v>
      </c>
      <c r="F1682" t="str">
        <f>INDEX([1]Store_Code!$A$2:$A$10,MATCH(B1682,[1]Store_Code!$B$2:$B$10,0))</f>
        <v>Dumfries</v>
      </c>
      <c r="G1682">
        <f>INDEX([1]Store_Size!$B$2:D$10,MATCH(F1682,[1]Store_Size!$A$2:$A$10,0),MATCH(C1682,[1]Store_Size!$B$1:$D$1,0))</f>
        <v>13</v>
      </c>
    </row>
    <row r="1683" spans="1:7" x14ac:dyDescent="0.35">
      <c r="A1683" s="1">
        <v>43850</v>
      </c>
      <c r="B1683" t="s">
        <v>15</v>
      </c>
      <c r="C1683" t="s">
        <v>6</v>
      </c>
      <c r="D1683" t="s">
        <v>9</v>
      </c>
      <c r="E1683">
        <v>8172</v>
      </c>
      <c r="F1683" t="str">
        <f>INDEX([1]Store_Code!$A$2:$A$10,MATCH(B1683,[1]Store_Code!$B$2:$B$10,0))</f>
        <v>Dumfries</v>
      </c>
      <c r="G1683">
        <f>INDEX([1]Store_Size!$B$2:D$10,MATCH(F1683,[1]Store_Size!$A$2:$A$10,0),MATCH(C1683,[1]Store_Size!$B$1:$D$1,0))</f>
        <v>13</v>
      </c>
    </row>
    <row r="1684" spans="1:7" x14ac:dyDescent="0.35">
      <c r="A1684" s="1">
        <v>43879</v>
      </c>
      <c r="B1684" t="s">
        <v>18</v>
      </c>
      <c r="C1684" t="s">
        <v>10</v>
      </c>
      <c r="D1684" t="s">
        <v>9</v>
      </c>
      <c r="E1684">
        <v>8160</v>
      </c>
      <c r="F1684" t="str">
        <f>INDEX([1]Store_Code!$A$2:$A$10,MATCH(B1684,[1]Store_Code!$B$2:$B$10,0))</f>
        <v>Edinburgh</v>
      </c>
      <c r="G1684">
        <f>INDEX([1]Store_Size!$B$2:D$10,MATCH(F1684,[1]Store_Size!$A$2:$A$10,0),MATCH(C1684,[1]Store_Size!$B$1:$D$1,0))</f>
        <v>24</v>
      </c>
    </row>
    <row r="1685" spans="1:7" x14ac:dyDescent="0.35">
      <c r="A1685" s="1">
        <v>43885</v>
      </c>
      <c r="B1685" t="s">
        <v>15</v>
      </c>
      <c r="C1685" t="s">
        <v>6</v>
      </c>
      <c r="D1685" t="s">
        <v>9</v>
      </c>
      <c r="E1685">
        <v>8153</v>
      </c>
      <c r="F1685" t="str">
        <f>INDEX([1]Store_Code!$A$2:$A$10,MATCH(B1685,[1]Store_Code!$B$2:$B$10,0))</f>
        <v>Dumfries</v>
      </c>
      <c r="G1685">
        <f>INDEX([1]Store_Size!$B$2:D$10,MATCH(F1685,[1]Store_Size!$A$2:$A$10,0),MATCH(C1685,[1]Store_Size!$B$1:$D$1,0))</f>
        <v>13</v>
      </c>
    </row>
    <row r="1686" spans="1:7" x14ac:dyDescent="0.35">
      <c r="A1686" s="1">
        <v>43891</v>
      </c>
      <c r="B1686" t="s">
        <v>15</v>
      </c>
      <c r="C1686" t="s">
        <v>6</v>
      </c>
      <c r="D1686" t="s">
        <v>9</v>
      </c>
      <c r="E1686">
        <v>8153</v>
      </c>
      <c r="F1686" t="str">
        <f>INDEX([1]Store_Code!$A$2:$A$10,MATCH(B1686,[1]Store_Code!$B$2:$B$10,0))</f>
        <v>Dumfries</v>
      </c>
      <c r="G1686">
        <f>INDEX([1]Store_Size!$B$2:D$10,MATCH(F1686,[1]Store_Size!$A$2:$A$10,0),MATCH(C1686,[1]Store_Size!$B$1:$D$1,0))</f>
        <v>13</v>
      </c>
    </row>
    <row r="1687" spans="1:7" x14ac:dyDescent="0.35">
      <c r="A1687" s="1">
        <v>43876</v>
      </c>
      <c r="B1687" t="s">
        <v>18</v>
      </c>
      <c r="C1687" t="s">
        <v>10</v>
      </c>
      <c r="D1687" t="s">
        <v>9</v>
      </c>
      <c r="E1687">
        <v>8142</v>
      </c>
      <c r="F1687" t="str">
        <f>INDEX([1]Store_Code!$A$2:$A$10,MATCH(B1687,[1]Store_Code!$B$2:$B$10,0))</f>
        <v>Edinburgh</v>
      </c>
      <c r="G1687">
        <f>INDEX([1]Store_Size!$B$2:D$10,MATCH(F1687,[1]Store_Size!$A$2:$A$10,0),MATCH(C1687,[1]Store_Size!$B$1:$D$1,0))</f>
        <v>24</v>
      </c>
    </row>
    <row r="1688" spans="1:7" x14ac:dyDescent="0.35">
      <c r="A1688" s="1">
        <v>43880</v>
      </c>
      <c r="B1688" t="s">
        <v>15</v>
      </c>
      <c r="C1688" t="s">
        <v>6</v>
      </c>
      <c r="D1688" t="s">
        <v>9</v>
      </c>
      <c r="E1688">
        <v>8142</v>
      </c>
      <c r="F1688" t="str">
        <f>INDEX([1]Store_Code!$A$2:$A$10,MATCH(B1688,[1]Store_Code!$B$2:$B$10,0))</f>
        <v>Dumfries</v>
      </c>
      <c r="G1688">
        <f>INDEX([1]Store_Size!$B$2:D$10,MATCH(F1688,[1]Store_Size!$A$2:$A$10,0),MATCH(C1688,[1]Store_Size!$B$1:$D$1,0))</f>
        <v>13</v>
      </c>
    </row>
    <row r="1689" spans="1:7" x14ac:dyDescent="0.35">
      <c r="A1689" s="1">
        <v>43856</v>
      </c>
      <c r="B1689" t="s">
        <v>15</v>
      </c>
      <c r="C1689" t="s">
        <v>6</v>
      </c>
      <c r="D1689" t="s">
        <v>9</v>
      </c>
      <c r="E1689">
        <v>8137</v>
      </c>
      <c r="F1689" t="str">
        <f>INDEX([1]Store_Code!$A$2:$A$10,MATCH(B1689,[1]Store_Code!$B$2:$B$10,0))</f>
        <v>Dumfries</v>
      </c>
      <c r="G1689">
        <f>INDEX([1]Store_Size!$B$2:D$10,MATCH(F1689,[1]Store_Size!$A$2:$A$10,0),MATCH(C1689,[1]Store_Size!$B$1:$D$1,0))</f>
        <v>13</v>
      </c>
    </row>
    <row r="1690" spans="1:7" x14ac:dyDescent="0.35">
      <c r="A1690" s="1">
        <v>43895</v>
      </c>
      <c r="B1690" t="s">
        <v>11</v>
      </c>
      <c r="C1690" t="s">
        <v>10</v>
      </c>
      <c r="D1690" t="s">
        <v>7</v>
      </c>
      <c r="E1690">
        <v>8130</v>
      </c>
      <c r="F1690" t="str">
        <f>INDEX([1]Store_Code!$A$2:$A$10,MATCH(B1690,[1]Store_Code!$B$2:$B$10,0))</f>
        <v>Aberdeen</v>
      </c>
      <c r="G1690">
        <f>INDEX([1]Store_Size!$B$2:D$10,MATCH(F1690,[1]Store_Size!$A$2:$A$10,0),MATCH(C1690,[1]Store_Size!$B$1:$D$1,0))</f>
        <v>16</v>
      </c>
    </row>
    <row r="1691" spans="1:7" x14ac:dyDescent="0.35">
      <c r="A1691" s="1">
        <v>43909</v>
      </c>
      <c r="B1691" t="s">
        <v>13</v>
      </c>
      <c r="C1691" t="s">
        <v>10</v>
      </c>
      <c r="D1691" t="s">
        <v>9</v>
      </c>
      <c r="E1691">
        <v>8126</v>
      </c>
      <c r="F1691" t="str">
        <f>INDEX([1]Store_Code!$A$2:$A$10,MATCH(B1691,[1]Store_Code!$B$2:$B$10,0))</f>
        <v>Dundee</v>
      </c>
      <c r="G1691">
        <f>INDEX([1]Store_Size!$B$2:D$10,MATCH(F1691,[1]Store_Size!$A$2:$A$10,0),MATCH(C1691,[1]Store_Size!$B$1:$D$1,0))</f>
        <v>22</v>
      </c>
    </row>
    <row r="1692" spans="1:7" x14ac:dyDescent="0.35">
      <c r="A1692" s="1">
        <v>43921</v>
      </c>
      <c r="B1692" t="s">
        <v>17</v>
      </c>
      <c r="C1692" t="s">
        <v>6</v>
      </c>
      <c r="D1692" t="s">
        <v>9</v>
      </c>
      <c r="E1692">
        <v>8115</v>
      </c>
      <c r="F1692" t="str">
        <f>INDEX([1]Store_Code!$A$2:$A$10,MATCH(B1692,[1]Store_Code!$B$2:$B$10,0))</f>
        <v>Stirling</v>
      </c>
      <c r="G1692">
        <f>INDEX([1]Store_Size!$B$2:D$10,MATCH(F1692,[1]Store_Size!$A$2:$A$10,0),MATCH(C1692,[1]Store_Size!$B$1:$D$1,0))</f>
        <v>22</v>
      </c>
    </row>
    <row r="1693" spans="1:7" x14ac:dyDescent="0.35">
      <c r="A1693" s="1">
        <v>43851</v>
      </c>
      <c r="B1693" t="s">
        <v>18</v>
      </c>
      <c r="C1693" t="s">
        <v>10</v>
      </c>
      <c r="D1693" t="s">
        <v>9</v>
      </c>
      <c r="E1693">
        <v>8111</v>
      </c>
      <c r="F1693" t="str">
        <f>INDEX([1]Store_Code!$A$2:$A$10,MATCH(B1693,[1]Store_Code!$B$2:$B$10,0))</f>
        <v>Edinburgh</v>
      </c>
      <c r="G1693">
        <f>INDEX([1]Store_Size!$B$2:D$10,MATCH(F1693,[1]Store_Size!$A$2:$A$10,0),MATCH(C1693,[1]Store_Size!$B$1:$D$1,0))</f>
        <v>24</v>
      </c>
    </row>
    <row r="1694" spans="1:7" x14ac:dyDescent="0.35">
      <c r="A1694" s="1">
        <v>43862</v>
      </c>
      <c r="B1694" t="s">
        <v>15</v>
      </c>
      <c r="C1694" t="s">
        <v>6</v>
      </c>
      <c r="D1694" t="s">
        <v>9</v>
      </c>
      <c r="E1694">
        <v>8102</v>
      </c>
      <c r="F1694" t="str">
        <f>INDEX([1]Store_Code!$A$2:$A$10,MATCH(B1694,[1]Store_Code!$B$2:$B$10,0))</f>
        <v>Dumfries</v>
      </c>
      <c r="G1694">
        <f>INDEX([1]Store_Size!$B$2:D$10,MATCH(F1694,[1]Store_Size!$A$2:$A$10,0),MATCH(C1694,[1]Store_Size!$B$1:$D$1,0))</f>
        <v>13</v>
      </c>
    </row>
    <row r="1695" spans="1:7" x14ac:dyDescent="0.35">
      <c r="A1695" s="1">
        <v>43916</v>
      </c>
      <c r="B1695" t="s">
        <v>5</v>
      </c>
      <c r="C1695" t="s">
        <v>10</v>
      </c>
      <c r="D1695" t="s">
        <v>7</v>
      </c>
      <c r="E1695">
        <v>8095</v>
      </c>
      <c r="F1695" t="str">
        <f>INDEX([1]Store_Code!$A$2:$A$10,MATCH(B1695,[1]Store_Code!$B$2:$B$10,0))</f>
        <v>Perth</v>
      </c>
      <c r="G1695">
        <f>INDEX([1]Store_Size!$B$2:D$10,MATCH(F1695,[1]Store_Size!$A$2:$A$10,0),MATCH(C1695,[1]Store_Size!$B$1:$D$1,0))</f>
        <v>13</v>
      </c>
    </row>
    <row r="1696" spans="1:7" x14ac:dyDescent="0.35">
      <c r="A1696" s="1">
        <v>43869</v>
      </c>
      <c r="B1696" t="s">
        <v>15</v>
      </c>
      <c r="C1696" t="s">
        <v>6</v>
      </c>
      <c r="D1696" t="s">
        <v>9</v>
      </c>
      <c r="E1696">
        <v>8086</v>
      </c>
      <c r="F1696" t="str">
        <f>INDEX([1]Store_Code!$A$2:$A$10,MATCH(B1696,[1]Store_Code!$B$2:$B$10,0))</f>
        <v>Dumfries</v>
      </c>
      <c r="G1696">
        <f>INDEX([1]Store_Size!$B$2:D$10,MATCH(F1696,[1]Store_Size!$A$2:$A$10,0),MATCH(C1696,[1]Store_Size!$B$1:$D$1,0))</f>
        <v>13</v>
      </c>
    </row>
    <row r="1697" spans="1:7" x14ac:dyDescent="0.35">
      <c r="A1697" s="1">
        <v>43843</v>
      </c>
      <c r="B1697" t="s">
        <v>12</v>
      </c>
      <c r="C1697" t="s">
        <v>10</v>
      </c>
      <c r="D1697" t="s">
        <v>7</v>
      </c>
      <c r="E1697">
        <v>8085</v>
      </c>
      <c r="F1697" t="str">
        <f>INDEX([1]Store_Code!$A$2:$A$10,MATCH(B1697,[1]Store_Code!$B$2:$B$10,0))</f>
        <v>St Andrews</v>
      </c>
      <c r="G1697">
        <f>INDEX([1]Store_Size!$B$2:D$10,MATCH(F1697,[1]Store_Size!$A$2:$A$10,0),MATCH(C1697,[1]Store_Size!$B$1:$D$1,0))</f>
        <v>10</v>
      </c>
    </row>
    <row r="1698" spans="1:7" x14ac:dyDescent="0.35">
      <c r="A1698" s="1">
        <v>43910</v>
      </c>
      <c r="B1698" t="s">
        <v>13</v>
      </c>
      <c r="C1698" t="s">
        <v>10</v>
      </c>
      <c r="D1698" t="s">
        <v>9</v>
      </c>
      <c r="E1698">
        <v>8084</v>
      </c>
      <c r="F1698" t="str">
        <f>INDEX([1]Store_Code!$A$2:$A$10,MATCH(B1698,[1]Store_Code!$B$2:$B$10,0))</f>
        <v>Dundee</v>
      </c>
      <c r="G1698">
        <f>INDEX([1]Store_Size!$B$2:D$10,MATCH(F1698,[1]Store_Size!$A$2:$A$10,0),MATCH(C1698,[1]Store_Size!$B$1:$D$1,0))</f>
        <v>22</v>
      </c>
    </row>
    <row r="1699" spans="1:7" x14ac:dyDescent="0.35">
      <c r="A1699" s="1">
        <v>43851</v>
      </c>
      <c r="B1699" t="s">
        <v>15</v>
      </c>
      <c r="C1699" t="s">
        <v>6</v>
      </c>
      <c r="D1699" t="s">
        <v>9</v>
      </c>
      <c r="E1699">
        <v>8061</v>
      </c>
      <c r="F1699" t="str">
        <f>INDEX([1]Store_Code!$A$2:$A$10,MATCH(B1699,[1]Store_Code!$B$2:$B$10,0))</f>
        <v>Dumfries</v>
      </c>
      <c r="G1699">
        <f>INDEX([1]Store_Size!$B$2:D$10,MATCH(F1699,[1]Store_Size!$A$2:$A$10,0),MATCH(C1699,[1]Store_Size!$B$1:$D$1,0))</f>
        <v>13</v>
      </c>
    </row>
    <row r="1700" spans="1:7" x14ac:dyDescent="0.35">
      <c r="A1700" s="1">
        <v>43849</v>
      </c>
      <c r="B1700" t="s">
        <v>17</v>
      </c>
      <c r="C1700" t="s">
        <v>6</v>
      </c>
      <c r="D1700" t="s">
        <v>9</v>
      </c>
      <c r="E1700">
        <v>8053</v>
      </c>
      <c r="F1700" t="str">
        <f>INDEX([1]Store_Code!$A$2:$A$10,MATCH(B1700,[1]Store_Code!$B$2:$B$10,0))</f>
        <v>Stirling</v>
      </c>
      <c r="G1700">
        <f>INDEX([1]Store_Size!$B$2:D$10,MATCH(F1700,[1]Store_Size!$A$2:$A$10,0),MATCH(C1700,[1]Store_Size!$B$1:$D$1,0))</f>
        <v>22</v>
      </c>
    </row>
    <row r="1701" spans="1:7" x14ac:dyDescent="0.35">
      <c r="A1701" s="1">
        <v>43860</v>
      </c>
      <c r="B1701" t="s">
        <v>17</v>
      </c>
      <c r="C1701" t="s">
        <v>6</v>
      </c>
      <c r="D1701" t="s">
        <v>9</v>
      </c>
      <c r="E1701">
        <v>8051</v>
      </c>
      <c r="F1701" t="str">
        <f>INDEX([1]Store_Code!$A$2:$A$10,MATCH(B1701,[1]Store_Code!$B$2:$B$10,0))</f>
        <v>Stirling</v>
      </c>
      <c r="G1701">
        <f>INDEX([1]Store_Size!$B$2:D$10,MATCH(F1701,[1]Store_Size!$A$2:$A$10,0),MATCH(C1701,[1]Store_Size!$B$1:$D$1,0))</f>
        <v>22</v>
      </c>
    </row>
    <row r="1702" spans="1:7" x14ac:dyDescent="0.35">
      <c r="A1702" s="1">
        <v>43915</v>
      </c>
      <c r="B1702" t="s">
        <v>5</v>
      </c>
      <c r="C1702" t="s">
        <v>10</v>
      </c>
      <c r="D1702" t="s">
        <v>7</v>
      </c>
      <c r="E1702">
        <v>8049</v>
      </c>
      <c r="F1702" t="str">
        <f>INDEX([1]Store_Code!$A$2:$A$10,MATCH(B1702,[1]Store_Code!$B$2:$B$10,0))</f>
        <v>Perth</v>
      </c>
      <c r="G1702">
        <f>INDEX([1]Store_Size!$B$2:D$10,MATCH(F1702,[1]Store_Size!$A$2:$A$10,0),MATCH(C1702,[1]Store_Size!$B$1:$D$1,0))</f>
        <v>13</v>
      </c>
    </row>
    <row r="1703" spans="1:7" x14ac:dyDescent="0.35">
      <c r="A1703" s="1">
        <v>43907</v>
      </c>
      <c r="B1703" t="s">
        <v>13</v>
      </c>
      <c r="C1703" t="s">
        <v>10</v>
      </c>
      <c r="D1703" t="s">
        <v>9</v>
      </c>
      <c r="E1703">
        <v>8044</v>
      </c>
      <c r="F1703" t="str">
        <f>INDEX([1]Store_Code!$A$2:$A$10,MATCH(B1703,[1]Store_Code!$B$2:$B$10,0))</f>
        <v>Dundee</v>
      </c>
      <c r="G1703">
        <f>INDEX([1]Store_Size!$B$2:D$10,MATCH(F1703,[1]Store_Size!$A$2:$A$10,0),MATCH(C1703,[1]Store_Size!$B$1:$D$1,0))</f>
        <v>22</v>
      </c>
    </row>
    <row r="1704" spans="1:7" x14ac:dyDescent="0.35">
      <c r="A1704" s="1">
        <v>43897</v>
      </c>
      <c r="B1704" t="s">
        <v>13</v>
      </c>
      <c r="C1704" t="s">
        <v>10</v>
      </c>
      <c r="D1704" t="s">
        <v>9</v>
      </c>
      <c r="E1704">
        <v>8037</v>
      </c>
      <c r="F1704" t="str">
        <f>INDEX([1]Store_Code!$A$2:$A$10,MATCH(B1704,[1]Store_Code!$B$2:$B$10,0))</f>
        <v>Dundee</v>
      </c>
      <c r="G1704">
        <f>INDEX([1]Store_Size!$B$2:D$10,MATCH(F1704,[1]Store_Size!$A$2:$A$10,0),MATCH(C1704,[1]Store_Size!$B$1:$D$1,0))</f>
        <v>22</v>
      </c>
    </row>
    <row r="1705" spans="1:7" x14ac:dyDescent="0.35">
      <c r="A1705" s="1">
        <v>43875</v>
      </c>
      <c r="B1705" t="s">
        <v>11</v>
      </c>
      <c r="C1705" t="s">
        <v>10</v>
      </c>
      <c r="D1705" t="s">
        <v>9</v>
      </c>
      <c r="E1705">
        <v>8028</v>
      </c>
      <c r="F1705" t="str">
        <f>INDEX([1]Store_Code!$A$2:$A$10,MATCH(B1705,[1]Store_Code!$B$2:$B$10,0))</f>
        <v>Aberdeen</v>
      </c>
      <c r="G1705">
        <f>INDEX([1]Store_Size!$B$2:D$10,MATCH(F1705,[1]Store_Size!$A$2:$A$10,0),MATCH(C1705,[1]Store_Size!$B$1:$D$1,0))</f>
        <v>16</v>
      </c>
    </row>
    <row r="1706" spans="1:7" x14ac:dyDescent="0.35">
      <c r="A1706" s="1">
        <v>43872</v>
      </c>
      <c r="B1706" t="s">
        <v>15</v>
      </c>
      <c r="C1706" t="s">
        <v>6</v>
      </c>
      <c r="D1706" t="s">
        <v>9</v>
      </c>
      <c r="E1706">
        <v>8025</v>
      </c>
      <c r="F1706" t="str">
        <f>INDEX([1]Store_Code!$A$2:$A$10,MATCH(B1706,[1]Store_Code!$B$2:$B$10,0))</f>
        <v>Dumfries</v>
      </c>
      <c r="G1706">
        <f>INDEX([1]Store_Size!$B$2:D$10,MATCH(F1706,[1]Store_Size!$A$2:$A$10,0),MATCH(C1706,[1]Store_Size!$B$1:$D$1,0))</f>
        <v>13</v>
      </c>
    </row>
    <row r="1707" spans="1:7" x14ac:dyDescent="0.35">
      <c r="A1707" s="1">
        <v>43855</v>
      </c>
      <c r="B1707" t="s">
        <v>17</v>
      </c>
      <c r="C1707" t="s">
        <v>6</v>
      </c>
      <c r="D1707" t="s">
        <v>9</v>
      </c>
      <c r="E1707">
        <v>8017</v>
      </c>
      <c r="F1707" t="str">
        <f>INDEX([1]Store_Code!$A$2:$A$10,MATCH(B1707,[1]Store_Code!$B$2:$B$10,0))</f>
        <v>Stirling</v>
      </c>
      <c r="G1707">
        <f>INDEX([1]Store_Size!$B$2:D$10,MATCH(F1707,[1]Store_Size!$A$2:$A$10,0),MATCH(C1707,[1]Store_Size!$B$1:$D$1,0))</f>
        <v>22</v>
      </c>
    </row>
    <row r="1708" spans="1:7" x14ac:dyDescent="0.35">
      <c r="A1708" s="1">
        <v>43857</v>
      </c>
      <c r="B1708" t="s">
        <v>17</v>
      </c>
      <c r="C1708" t="s">
        <v>6</v>
      </c>
      <c r="D1708" t="s">
        <v>9</v>
      </c>
      <c r="E1708">
        <v>8015</v>
      </c>
      <c r="F1708" t="str">
        <f>INDEX([1]Store_Code!$A$2:$A$10,MATCH(B1708,[1]Store_Code!$B$2:$B$10,0))</f>
        <v>Stirling</v>
      </c>
      <c r="G1708">
        <f>INDEX([1]Store_Size!$B$2:D$10,MATCH(F1708,[1]Store_Size!$A$2:$A$10,0),MATCH(C1708,[1]Store_Size!$B$1:$D$1,0))</f>
        <v>22</v>
      </c>
    </row>
    <row r="1709" spans="1:7" x14ac:dyDescent="0.35">
      <c r="A1709" s="1">
        <v>43902</v>
      </c>
      <c r="B1709" t="s">
        <v>11</v>
      </c>
      <c r="C1709" t="s">
        <v>10</v>
      </c>
      <c r="D1709" t="s">
        <v>7</v>
      </c>
      <c r="E1709">
        <v>8014</v>
      </c>
      <c r="F1709" t="str">
        <f>INDEX([1]Store_Code!$A$2:$A$10,MATCH(B1709,[1]Store_Code!$B$2:$B$10,0))</f>
        <v>Aberdeen</v>
      </c>
      <c r="G1709">
        <f>INDEX([1]Store_Size!$B$2:D$10,MATCH(F1709,[1]Store_Size!$A$2:$A$10,0),MATCH(C1709,[1]Store_Size!$B$1:$D$1,0))</f>
        <v>16</v>
      </c>
    </row>
    <row r="1710" spans="1:7" x14ac:dyDescent="0.35">
      <c r="A1710" s="1">
        <v>43853</v>
      </c>
      <c r="B1710" t="s">
        <v>15</v>
      </c>
      <c r="C1710" t="s">
        <v>6</v>
      </c>
      <c r="D1710" t="s">
        <v>9</v>
      </c>
      <c r="E1710">
        <v>8013</v>
      </c>
      <c r="F1710" t="str">
        <f>INDEX([1]Store_Code!$A$2:$A$10,MATCH(B1710,[1]Store_Code!$B$2:$B$10,0))</f>
        <v>Dumfries</v>
      </c>
      <c r="G1710">
        <f>INDEX([1]Store_Size!$B$2:D$10,MATCH(F1710,[1]Store_Size!$A$2:$A$10,0),MATCH(C1710,[1]Store_Size!$B$1:$D$1,0))</f>
        <v>13</v>
      </c>
    </row>
    <row r="1711" spans="1:7" x14ac:dyDescent="0.35">
      <c r="A1711" s="1">
        <v>43906</v>
      </c>
      <c r="B1711" t="s">
        <v>13</v>
      </c>
      <c r="C1711" t="s">
        <v>10</v>
      </c>
      <c r="D1711" t="s">
        <v>9</v>
      </c>
      <c r="E1711">
        <v>8011</v>
      </c>
      <c r="F1711" t="str">
        <f>INDEX([1]Store_Code!$A$2:$A$10,MATCH(B1711,[1]Store_Code!$B$2:$B$10,0))</f>
        <v>Dundee</v>
      </c>
      <c r="G1711">
        <f>INDEX([1]Store_Size!$B$2:D$10,MATCH(F1711,[1]Store_Size!$A$2:$A$10,0),MATCH(C1711,[1]Store_Size!$B$1:$D$1,0))</f>
        <v>22</v>
      </c>
    </row>
    <row r="1712" spans="1:7" x14ac:dyDescent="0.35">
      <c r="A1712" s="1">
        <v>43875</v>
      </c>
      <c r="B1712" t="s">
        <v>13</v>
      </c>
      <c r="C1712" t="s">
        <v>10</v>
      </c>
      <c r="D1712" t="s">
        <v>9</v>
      </c>
      <c r="E1712">
        <v>8000</v>
      </c>
      <c r="F1712" t="str">
        <f>INDEX([1]Store_Code!$A$2:$A$10,MATCH(B1712,[1]Store_Code!$B$2:$B$10,0))</f>
        <v>Dundee</v>
      </c>
      <c r="G1712">
        <f>INDEX([1]Store_Size!$B$2:D$10,MATCH(F1712,[1]Store_Size!$A$2:$A$10,0),MATCH(C1712,[1]Store_Size!$B$1:$D$1,0))</f>
        <v>22</v>
      </c>
    </row>
    <row r="1713" spans="1:7" x14ac:dyDescent="0.35">
      <c r="A1713" s="1">
        <v>43919</v>
      </c>
      <c r="B1713" t="s">
        <v>18</v>
      </c>
      <c r="C1713" t="s">
        <v>10</v>
      </c>
      <c r="D1713" t="s">
        <v>9</v>
      </c>
      <c r="E1713">
        <v>7987</v>
      </c>
      <c r="F1713" t="str">
        <f>INDEX([1]Store_Code!$A$2:$A$10,MATCH(B1713,[1]Store_Code!$B$2:$B$10,0))</f>
        <v>Edinburgh</v>
      </c>
      <c r="G1713">
        <f>INDEX([1]Store_Size!$B$2:D$10,MATCH(F1713,[1]Store_Size!$A$2:$A$10,0),MATCH(C1713,[1]Store_Size!$B$1:$D$1,0))</f>
        <v>24</v>
      </c>
    </row>
    <row r="1714" spans="1:7" x14ac:dyDescent="0.35">
      <c r="A1714" s="1">
        <v>43873</v>
      </c>
      <c r="B1714" t="s">
        <v>15</v>
      </c>
      <c r="C1714" t="s">
        <v>6</v>
      </c>
      <c r="D1714" t="s">
        <v>9</v>
      </c>
      <c r="E1714">
        <v>7982</v>
      </c>
      <c r="F1714" t="str">
        <f>INDEX([1]Store_Code!$A$2:$A$10,MATCH(B1714,[1]Store_Code!$B$2:$B$10,0))</f>
        <v>Dumfries</v>
      </c>
      <c r="G1714">
        <f>INDEX([1]Store_Size!$B$2:D$10,MATCH(F1714,[1]Store_Size!$A$2:$A$10,0),MATCH(C1714,[1]Store_Size!$B$1:$D$1,0))</f>
        <v>13</v>
      </c>
    </row>
    <row r="1715" spans="1:7" x14ac:dyDescent="0.35">
      <c r="A1715" s="1">
        <v>43852</v>
      </c>
      <c r="B1715" t="s">
        <v>17</v>
      </c>
      <c r="C1715" t="s">
        <v>6</v>
      </c>
      <c r="D1715" t="s">
        <v>9</v>
      </c>
      <c r="E1715">
        <v>7981</v>
      </c>
      <c r="F1715" t="str">
        <f>INDEX([1]Store_Code!$A$2:$A$10,MATCH(B1715,[1]Store_Code!$B$2:$B$10,0))</f>
        <v>Stirling</v>
      </c>
      <c r="G1715">
        <f>INDEX([1]Store_Size!$B$2:D$10,MATCH(F1715,[1]Store_Size!$A$2:$A$10,0),MATCH(C1715,[1]Store_Size!$B$1:$D$1,0))</f>
        <v>22</v>
      </c>
    </row>
    <row r="1716" spans="1:7" x14ac:dyDescent="0.35">
      <c r="A1716" s="1">
        <v>43845</v>
      </c>
      <c r="B1716" t="s">
        <v>5</v>
      </c>
      <c r="C1716" t="s">
        <v>10</v>
      </c>
      <c r="D1716" t="s">
        <v>7</v>
      </c>
      <c r="E1716">
        <v>7975</v>
      </c>
      <c r="F1716" t="str">
        <f>INDEX([1]Store_Code!$A$2:$A$10,MATCH(B1716,[1]Store_Code!$B$2:$B$10,0))</f>
        <v>Perth</v>
      </c>
      <c r="G1716">
        <f>INDEX([1]Store_Size!$B$2:D$10,MATCH(F1716,[1]Store_Size!$A$2:$A$10,0),MATCH(C1716,[1]Store_Size!$B$1:$D$1,0))</f>
        <v>13</v>
      </c>
    </row>
    <row r="1717" spans="1:7" x14ac:dyDescent="0.35">
      <c r="A1717" s="1">
        <v>43862</v>
      </c>
      <c r="B1717" t="s">
        <v>11</v>
      </c>
      <c r="C1717" t="s">
        <v>10</v>
      </c>
      <c r="D1717" t="s">
        <v>9</v>
      </c>
      <c r="E1717">
        <v>7969</v>
      </c>
      <c r="F1717" t="str">
        <f>INDEX([1]Store_Code!$A$2:$A$10,MATCH(B1717,[1]Store_Code!$B$2:$B$10,0))</f>
        <v>Aberdeen</v>
      </c>
      <c r="G1717">
        <f>INDEX([1]Store_Size!$B$2:D$10,MATCH(F1717,[1]Store_Size!$A$2:$A$10,0),MATCH(C1717,[1]Store_Size!$B$1:$D$1,0))</f>
        <v>16</v>
      </c>
    </row>
    <row r="1718" spans="1:7" x14ac:dyDescent="0.35">
      <c r="A1718" s="1">
        <v>43866</v>
      </c>
      <c r="B1718" t="s">
        <v>15</v>
      </c>
      <c r="C1718" t="s">
        <v>6</v>
      </c>
      <c r="D1718" t="s">
        <v>9</v>
      </c>
      <c r="E1718">
        <v>7969</v>
      </c>
      <c r="F1718" t="str">
        <f>INDEX([1]Store_Code!$A$2:$A$10,MATCH(B1718,[1]Store_Code!$B$2:$B$10,0))</f>
        <v>Dumfries</v>
      </c>
      <c r="G1718">
        <f>INDEX([1]Store_Size!$B$2:D$10,MATCH(F1718,[1]Store_Size!$A$2:$A$10,0),MATCH(C1718,[1]Store_Size!$B$1:$D$1,0))</f>
        <v>13</v>
      </c>
    </row>
    <row r="1719" spans="1:7" x14ac:dyDescent="0.35">
      <c r="A1719" s="1">
        <v>43874</v>
      </c>
      <c r="B1719" t="s">
        <v>15</v>
      </c>
      <c r="C1719" t="s">
        <v>6</v>
      </c>
      <c r="D1719" t="s">
        <v>9</v>
      </c>
      <c r="E1719">
        <v>7960</v>
      </c>
      <c r="F1719" t="str">
        <f>INDEX([1]Store_Code!$A$2:$A$10,MATCH(B1719,[1]Store_Code!$B$2:$B$10,0))</f>
        <v>Dumfries</v>
      </c>
      <c r="G1719">
        <f>INDEX([1]Store_Size!$B$2:D$10,MATCH(F1719,[1]Store_Size!$A$2:$A$10,0),MATCH(C1719,[1]Store_Size!$B$1:$D$1,0))</f>
        <v>13</v>
      </c>
    </row>
    <row r="1720" spans="1:7" x14ac:dyDescent="0.35">
      <c r="A1720" s="1">
        <v>43879</v>
      </c>
      <c r="B1720" t="s">
        <v>15</v>
      </c>
      <c r="C1720" t="s">
        <v>6</v>
      </c>
      <c r="D1720" t="s">
        <v>9</v>
      </c>
      <c r="E1720">
        <v>7960</v>
      </c>
      <c r="F1720" t="str">
        <f>INDEX([1]Store_Code!$A$2:$A$10,MATCH(B1720,[1]Store_Code!$B$2:$B$10,0))</f>
        <v>Dumfries</v>
      </c>
      <c r="G1720">
        <f>INDEX([1]Store_Size!$B$2:D$10,MATCH(F1720,[1]Store_Size!$A$2:$A$10,0),MATCH(C1720,[1]Store_Size!$B$1:$D$1,0))</f>
        <v>13</v>
      </c>
    </row>
    <row r="1721" spans="1:7" x14ac:dyDescent="0.35">
      <c r="A1721" s="1">
        <v>43907</v>
      </c>
      <c r="B1721" t="s">
        <v>16</v>
      </c>
      <c r="C1721" t="s">
        <v>6</v>
      </c>
      <c r="D1721" t="s">
        <v>9</v>
      </c>
      <c r="E1721">
        <v>7950</v>
      </c>
      <c r="F1721" t="str">
        <f>INDEX([1]Store_Code!$A$2:$A$10,MATCH(B1721,[1]Store_Code!$B$2:$B$10,0))</f>
        <v>Inverness</v>
      </c>
      <c r="G1721">
        <f>INDEX([1]Store_Size!$B$2:D$10,MATCH(F1721,[1]Store_Size!$A$2:$A$10,0),MATCH(C1721,[1]Store_Size!$B$1:$D$1,0))</f>
        <v>22</v>
      </c>
    </row>
    <row r="1722" spans="1:7" x14ac:dyDescent="0.35">
      <c r="A1722" s="1">
        <v>43862</v>
      </c>
      <c r="B1722" t="s">
        <v>13</v>
      </c>
      <c r="C1722" t="s">
        <v>10</v>
      </c>
      <c r="D1722" t="s">
        <v>9</v>
      </c>
      <c r="E1722">
        <v>7940</v>
      </c>
      <c r="F1722" t="str">
        <f>INDEX([1]Store_Code!$A$2:$A$10,MATCH(B1722,[1]Store_Code!$B$2:$B$10,0))</f>
        <v>Dundee</v>
      </c>
      <c r="G1722">
        <f>INDEX([1]Store_Size!$B$2:D$10,MATCH(F1722,[1]Store_Size!$A$2:$A$10,0),MATCH(C1722,[1]Store_Size!$B$1:$D$1,0))</f>
        <v>22</v>
      </c>
    </row>
    <row r="1723" spans="1:7" x14ac:dyDescent="0.35">
      <c r="A1723" s="1">
        <v>43909</v>
      </c>
      <c r="B1723" t="s">
        <v>17</v>
      </c>
      <c r="C1723" t="s">
        <v>6</v>
      </c>
      <c r="D1723" t="s">
        <v>9</v>
      </c>
      <c r="E1723">
        <v>7938</v>
      </c>
      <c r="F1723" t="str">
        <f>INDEX([1]Store_Code!$A$2:$A$10,MATCH(B1723,[1]Store_Code!$B$2:$B$10,0))</f>
        <v>Stirling</v>
      </c>
      <c r="G1723">
        <f>INDEX([1]Store_Size!$B$2:D$10,MATCH(F1723,[1]Store_Size!$A$2:$A$10,0),MATCH(C1723,[1]Store_Size!$B$1:$D$1,0))</f>
        <v>22</v>
      </c>
    </row>
    <row r="1724" spans="1:7" x14ac:dyDescent="0.35">
      <c r="A1724" s="1">
        <v>43858</v>
      </c>
      <c r="B1724" t="s">
        <v>15</v>
      </c>
      <c r="C1724" t="s">
        <v>6</v>
      </c>
      <c r="D1724" t="s">
        <v>9</v>
      </c>
      <c r="E1724">
        <v>7936</v>
      </c>
      <c r="F1724" t="str">
        <f>INDEX([1]Store_Code!$A$2:$A$10,MATCH(B1724,[1]Store_Code!$B$2:$B$10,0))</f>
        <v>Dumfries</v>
      </c>
      <c r="G1724">
        <f>INDEX([1]Store_Size!$B$2:D$10,MATCH(F1724,[1]Store_Size!$A$2:$A$10,0),MATCH(C1724,[1]Store_Size!$B$1:$D$1,0))</f>
        <v>13</v>
      </c>
    </row>
    <row r="1725" spans="1:7" x14ac:dyDescent="0.35">
      <c r="A1725" s="1">
        <v>43884</v>
      </c>
      <c r="B1725" t="s">
        <v>15</v>
      </c>
      <c r="C1725" t="s">
        <v>6</v>
      </c>
      <c r="D1725" t="s">
        <v>9</v>
      </c>
      <c r="E1725">
        <v>7934</v>
      </c>
      <c r="F1725" t="str">
        <f>INDEX([1]Store_Code!$A$2:$A$10,MATCH(B1725,[1]Store_Code!$B$2:$B$10,0))</f>
        <v>Dumfries</v>
      </c>
      <c r="G1725">
        <f>INDEX([1]Store_Size!$B$2:D$10,MATCH(F1725,[1]Store_Size!$A$2:$A$10,0),MATCH(C1725,[1]Store_Size!$B$1:$D$1,0))</f>
        <v>13</v>
      </c>
    </row>
    <row r="1726" spans="1:7" x14ac:dyDescent="0.35">
      <c r="A1726" s="1">
        <v>43910</v>
      </c>
      <c r="B1726" t="s">
        <v>17</v>
      </c>
      <c r="C1726" t="s">
        <v>6</v>
      </c>
      <c r="D1726" t="s">
        <v>9</v>
      </c>
      <c r="E1726">
        <v>7898</v>
      </c>
      <c r="F1726" t="str">
        <f>INDEX([1]Store_Code!$A$2:$A$10,MATCH(B1726,[1]Store_Code!$B$2:$B$10,0))</f>
        <v>Stirling</v>
      </c>
      <c r="G1726">
        <f>INDEX([1]Store_Size!$B$2:D$10,MATCH(F1726,[1]Store_Size!$A$2:$A$10,0),MATCH(C1726,[1]Store_Size!$B$1:$D$1,0))</f>
        <v>22</v>
      </c>
    </row>
    <row r="1727" spans="1:7" x14ac:dyDescent="0.35">
      <c r="A1727" s="1">
        <v>43860</v>
      </c>
      <c r="B1727" t="s">
        <v>18</v>
      </c>
      <c r="C1727" t="s">
        <v>10</v>
      </c>
      <c r="D1727" t="s">
        <v>9</v>
      </c>
      <c r="E1727">
        <v>7888</v>
      </c>
      <c r="F1727" t="str">
        <f>INDEX([1]Store_Code!$A$2:$A$10,MATCH(B1727,[1]Store_Code!$B$2:$B$10,0))</f>
        <v>Edinburgh</v>
      </c>
      <c r="G1727">
        <f>INDEX([1]Store_Size!$B$2:D$10,MATCH(F1727,[1]Store_Size!$A$2:$A$10,0),MATCH(C1727,[1]Store_Size!$B$1:$D$1,0))</f>
        <v>24</v>
      </c>
    </row>
    <row r="1728" spans="1:7" x14ac:dyDescent="0.35">
      <c r="A1728" s="1">
        <v>43844</v>
      </c>
      <c r="B1728" t="s">
        <v>15</v>
      </c>
      <c r="C1728" t="s">
        <v>10</v>
      </c>
      <c r="D1728" t="s">
        <v>7</v>
      </c>
      <c r="E1728">
        <v>7881</v>
      </c>
      <c r="F1728" t="str">
        <f>INDEX([1]Store_Code!$A$2:$A$10,MATCH(B1728,[1]Store_Code!$B$2:$B$10,0))</f>
        <v>Dumfries</v>
      </c>
      <c r="G1728">
        <f>INDEX([1]Store_Size!$B$2:D$10,MATCH(F1728,[1]Store_Size!$A$2:$A$10,0),MATCH(C1728,[1]Store_Size!$B$1:$D$1,0))</f>
        <v>9</v>
      </c>
    </row>
    <row r="1729" spans="1:7" x14ac:dyDescent="0.35">
      <c r="A1729" s="1">
        <v>43859</v>
      </c>
      <c r="B1729" t="s">
        <v>15</v>
      </c>
      <c r="C1729" t="s">
        <v>6</v>
      </c>
      <c r="D1729" t="s">
        <v>9</v>
      </c>
      <c r="E1729">
        <v>7879</v>
      </c>
      <c r="F1729" t="str">
        <f>INDEX([1]Store_Code!$A$2:$A$10,MATCH(B1729,[1]Store_Code!$B$2:$B$10,0))</f>
        <v>Dumfries</v>
      </c>
      <c r="G1729">
        <f>INDEX([1]Store_Size!$B$2:D$10,MATCH(F1729,[1]Store_Size!$A$2:$A$10,0),MATCH(C1729,[1]Store_Size!$B$1:$D$1,0))</f>
        <v>13</v>
      </c>
    </row>
    <row r="1730" spans="1:7" x14ac:dyDescent="0.35">
      <c r="A1730" s="1">
        <v>43868</v>
      </c>
      <c r="B1730" t="s">
        <v>17</v>
      </c>
      <c r="C1730" t="s">
        <v>6</v>
      </c>
      <c r="D1730" t="s">
        <v>9</v>
      </c>
      <c r="E1730">
        <v>7874</v>
      </c>
      <c r="F1730" t="str">
        <f>INDEX([1]Store_Code!$A$2:$A$10,MATCH(B1730,[1]Store_Code!$B$2:$B$10,0))</f>
        <v>Stirling</v>
      </c>
      <c r="G1730">
        <f>INDEX([1]Store_Size!$B$2:D$10,MATCH(F1730,[1]Store_Size!$A$2:$A$10,0),MATCH(C1730,[1]Store_Size!$B$1:$D$1,0))</f>
        <v>22</v>
      </c>
    </row>
    <row r="1731" spans="1:7" x14ac:dyDescent="0.35">
      <c r="A1731" s="1">
        <v>43920</v>
      </c>
      <c r="B1731" t="s">
        <v>13</v>
      </c>
      <c r="C1731" t="s">
        <v>10</v>
      </c>
      <c r="D1731" t="s">
        <v>9</v>
      </c>
      <c r="E1731">
        <v>7873</v>
      </c>
      <c r="F1731" t="str">
        <f>INDEX([1]Store_Code!$A$2:$A$10,MATCH(B1731,[1]Store_Code!$B$2:$B$10,0))</f>
        <v>Dundee</v>
      </c>
      <c r="G1731">
        <f>INDEX([1]Store_Size!$B$2:D$10,MATCH(F1731,[1]Store_Size!$A$2:$A$10,0),MATCH(C1731,[1]Store_Size!$B$1:$D$1,0))</f>
        <v>22</v>
      </c>
    </row>
    <row r="1732" spans="1:7" x14ac:dyDescent="0.35">
      <c r="A1732" s="1">
        <v>43897</v>
      </c>
      <c r="B1732" t="s">
        <v>12</v>
      </c>
      <c r="C1732" t="s">
        <v>6</v>
      </c>
      <c r="D1732" t="s">
        <v>7</v>
      </c>
      <c r="E1732">
        <v>7863</v>
      </c>
      <c r="F1732" t="str">
        <f>INDEX([1]Store_Code!$A$2:$A$10,MATCH(B1732,[1]Store_Code!$B$2:$B$10,0))</f>
        <v>St Andrews</v>
      </c>
      <c r="G1732">
        <f>INDEX([1]Store_Size!$B$2:D$10,MATCH(F1732,[1]Store_Size!$A$2:$A$10,0),MATCH(C1732,[1]Store_Size!$B$1:$D$1,0))</f>
        <v>15</v>
      </c>
    </row>
    <row r="1733" spans="1:7" x14ac:dyDescent="0.35">
      <c r="A1733" s="1">
        <v>43863</v>
      </c>
      <c r="B1733" t="s">
        <v>15</v>
      </c>
      <c r="C1733" t="s">
        <v>6</v>
      </c>
      <c r="D1733" t="s">
        <v>9</v>
      </c>
      <c r="E1733">
        <v>7858</v>
      </c>
      <c r="F1733" t="str">
        <f>INDEX([1]Store_Code!$A$2:$A$10,MATCH(B1733,[1]Store_Code!$B$2:$B$10,0))</f>
        <v>Dumfries</v>
      </c>
      <c r="G1733">
        <f>INDEX([1]Store_Size!$B$2:D$10,MATCH(F1733,[1]Store_Size!$A$2:$A$10,0),MATCH(C1733,[1]Store_Size!$B$1:$D$1,0))</f>
        <v>13</v>
      </c>
    </row>
    <row r="1734" spans="1:7" x14ac:dyDescent="0.35">
      <c r="A1734" s="1">
        <v>43846</v>
      </c>
      <c r="B1734" t="s">
        <v>17</v>
      </c>
      <c r="C1734" t="s">
        <v>6</v>
      </c>
      <c r="D1734" t="s">
        <v>9</v>
      </c>
      <c r="E1734">
        <v>7850</v>
      </c>
      <c r="F1734" t="str">
        <f>INDEX([1]Store_Code!$A$2:$A$10,MATCH(B1734,[1]Store_Code!$B$2:$B$10,0))</f>
        <v>Stirling</v>
      </c>
      <c r="G1734">
        <f>INDEX([1]Store_Size!$B$2:D$10,MATCH(F1734,[1]Store_Size!$A$2:$A$10,0),MATCH(C1734,[1]Store_Size!$B$1:$D$1,0))</f>
        <v>22</v>
      </c>
    </row>
    <row r="1735" spans="1:7" x14ac:dyDescent="0.35">
      <c r="A1735" s="1">
        <v>43854</v>
      </c>
      <c r="B1735" t="s">
        <v>11</v>
      </c>
      <c r="C1735" t="s">
        <v>10</v>
      </c>
      <c r="D1735" t="s">
        <v>9</v>
      </c>
      <c r="E1735">
        <v>7848</v>
      </c>
      <c r="F1735" t="str">
        <f>INDEX([1]Store_Code!$A$2:$A$10,MATCH(B1735,[1]Store_Code!$B$2:$B$10,0))</f>
        <v>Aberdeen</v>
      </c>
      <c r="G1735">
        <f>INDEX([1]Store_Size!$B$2:D$10,MATCH(F1735,[1]Store_Size!$A$2:$A$10,0),MATCH(C1735,[1]Store_Size!$B$1:$D$1,0))</f>
        <v>16</v>
      </c>
    </row>
    <row r="1736" spans="1:7" x14ac:dyDescent="0.35">
      <c r="A1736" s="1">
        <v>43864</v>
      </c>
      <c r="B1736" t="s">
        <v>18</v>
      </c>
      <c r="C1736" t="s">
        <v>10</v>
      </c>
      <c r="D1736" t="s">
        <v>9</v>
      </c>
      <c r="E1736">
        <v>7847</v>
      </c>
      <c r="F1736" t="str">
        <f>INDEX([1]Store_Code!$A$2:$A$10,MATCH(B1736,[1]Store_Code!$B$2:$B$10,0))</f>
        <v>Edinburgh</v>
      </c>
      <c r="G1736">
        <f>INDEX([1]Store_Size!$B$2:D$10,MATCH(F1736,[1]Store_Size!$A$2:$A$10,0),MATCH(C1736,[1]Store_Size!$B$1:$D$1,0))</f>
        <v>24</v>
      </c>
    </row>
    <row r="1737" spans="1:7" x14ac:dyDescent="0.35">
      <c r="A1737" s="1">
        <v>43847</v>
      </c>
      <c r="B1737" t="s">
        <v>15</v>
      </c>
      <c r="C1737" t="s">
        <v>6</v>
      </c>
      <c r="D1737" t="s">
        <v>9</v>
      </c>
      <c r="E1737">
        <v>7846</v>
      </c>
      <c r="F1737" t="str">
        <f>INDEX([1]Store_Code!$A$2:$A$10,MATCH(B1737,[1]Store_Code!$B$2:$B$10,0))</f>
        <v>Dumfries</v>
      </c>
      <c r="G1737">
        <f>INDEX([1]Store_Size!$B$2:D$10,MATCH(F1737,[1]Store_Size!$A$2:$A$10,0),MATCH(C1737,[1]Store_Size!$B$1:$D$1,0))</f>
        <v>13</v>
      </c>
    </row>
    <row r="1738" spans="1:7" x14ac:dyDescent="0.35">
      <c r="A1738" s="1">
        <v>43918</v>
      </c>
      <c r="B1738" t="s">
        <v>17</v>
      </c>
      <c r="C1738" t="s">
        <v>6</v>
      </c>
      <c r="D1738" t="s">
        <v>9</v>
      </c>
      <c r="E1738">
        <v>7840</v>
      </c>
      <c r="F1738" t="str">
        <f>INDEX([1]Store_Code!$A$2:$A$10,MATCH(B1738,[1]Store_Code!$B$2:$B$10,0))</f>
        <v>Stirling</v>
      </c>
      <c r="G1738">
        <f>INDEX([1]Store_Size!$B$2:D$10,MATCH(F1738,[1]Store_Size!$A$2:$A$10,0),MATCH(C1738,[1]Store_Size!$B$1:$D$1,0))</f>
        <v>22</v>
      </c>
    </row>
    <row r="1739" spans="1:7" x14ac:dyDescent="0.35">
      <c r="A1739" s="1">
        <v>43895</v>
      </c>
      <c r="B1739" t="s">
        <v>12</v>
      </c>
      <c r="C1739" t="s">
        <v>6</v>
      </c>
      <c r="D1739" t="s">
        <v>7</v>
      </c>
      <c r="E1739">
        <v>7837</v>
      </c>
      <c r="F1739" t="str">
        <f>INDEX([1]Store_Code!$A$2:$A$10,MATCH(B1739,[1]Store_Code!$B$2:$B$10,0))</f>
        <v>St Andrews</v>
      </c>
      <c r="G1739">
        <f>INDEX([1]Store_Size!$B$2:D$10,MATCH(F1739,[1]Store_Size!$A$2:$A$10,0),MATCH(C1739,[1]Store_Size!$B$1:$D$1,0))</f>
        <v>15</v>
      </c>
    </row>
    <row r="1740" spans="1:7" x14ac:dyDescent="0.35">
      <c r="A1740" s="1">
        <v>43854</v>
      </c>
      <c r="B1740" t="s">
        <v>13</v>
      </c>
      <c r="C1740" t="s">
        <v>10</v>
      </c>
      <c r="D1740" t="s">
        <v>9</v>
      </c>
      <c r="E1740">
        <v>7820</v>
      </c>
      <c r="F1740" t="str">
        <f>INDEX([1]Store_Code!$A$2:$A$10,MATCH(B1740,[1]Store_Code!$B$2:$B$10,0))</f>
        <v>Dundee</v>
      </c>
      <c r="G1740">
        <f>INDEX([1]Store_Size!$B$2:D$10,MATCH(F1740,[1]Store_Size!$A$2:$A$10,0),MATCH(C1740,[1]Store_Size!$B$1:$D$1,0))</f>
        <v>22</v>
      </c>
    </row>
    <row r="1741" spans="1:7" x14ac:dyDescent="0.35">
      <c r="A1741" s="1">
        <v>43894</v>
      </c>
      <c r="B1741" t="s">
        <v>13</v>
      </c>
      <c r="C1741" t="s">
        <v>10</v>
      </c>
      <c r="D1741" t="s">
        <v>9</v>
      </c>
      <c r="E1741">
        <v>7811</v>
      </c>
      <c r="F1741" t="str">
        <f>INDEX([1]Store_Code!$A$2:$A$10,MATCH(B1741,[1]Store_Code!$B$2:$B$10,0))</f>
        <v>Dundee</v>
      </c>
      <c r="G1741">
        <f>INDEX([1]Store_Size!$B$2:D$10,MATCH(F1741,[1]Store_Size!$A$2:$A$10,0),MATCH(C1741,[1]Store_Size!$B$1:$D$1,0))</f>
        <v>22</v>
      </c>
    </row>
    <row r="1742" spans="1:7" x14ac:dyDescent="0.35">
      <c r="A1742" s="1">
        <v>43914</v>
      </c>
      <c r="B1742" t="s">
        <v>17</v>
      </c>
      <c r="C1742" t="s">
        <v>6</v>
      </c>
      <c r="D1742" t="s">
        <v>9</v>
      </c>
      <c r="E1742">
        <v>7802</v>
      </c>
      <c r="F1742" t="str">
        <f>INDEX([1]Store_Code!$A$2:$A$10,MATCH(B1742,[1]Store_Code!$B$2:$B$10,0))</f>
        <v>Stirling</v>
      </c>
      <c r="G1742">
        <f>INDEX([1]Store_Size!$B$2:D$10,MATCH(F1742,[1]Store_Size!$A$2:$A$10,0),MATCH(C1742,[1]Store_Size!$B$1:$D$1,0))</f>
        <v>22</v>
      </c>
    </row>
    <row r="1743" spans="1:7" x14ac:dyDescent="0.35">
      <c r="A1743" s="1">
        <v>43875</v>
      </c>
      <c r="B1743" t="s">
        <v>15</v>
      </c>
      <c r="C1743" t="s">
        <v>6</v>
      </c>
      <c r="D1743" t="s">
        <v>9</v>
      </c>
      <c r="E1743">
        <v>7796</v>
      </c>
      <c r="F1743" t="str">
        <f>INDEX([1]Store_Code!$A$2:$A$10,MATCH(B1743,[1]Store_Code!$B$2:$B$10,0))</f>
        <v>Dumfries</v>
      </c>
      <c r="G1743">
        <f>INDEX([1]Store_Size!$B$2:D$10,MATCH(F1743,[1]Store_Size!$A$2:$A$10,0),MATCH(C1743,[1]Store_Size!$B$1:$D$1,0))</f>
        <v>13</v>
      </c>
    </row>
    <row r="1744" spans="1:7" x14ac:dyDescent="0.35">
      <c r="A1744" s="1">
        <v>43865</v>
      </c>
      <c r="B1744" t="s">
        <v>17</v>
      </c>
      <c r="C1744" t="s">
        <v>6</v>
      </c>
      <c r="D1744" t="s">
        <v>9</v>
      </c>
      <c r="E1744">
        <v>7795</v>
      </c>
      <c r="F1744" t="str">
        <f>INDEX([1]Store_Code!$A$2:$A$10,MATCH(B1744,[1]Store_Code!$B$2:$B$10,0))</f>
        <v>Stirling</v>
      </c>
      <c r="G1744">
        <f>INDEX([1]Store_Size!$B$2:D$10,MATCH(F1744,[1]Store_Size!$A$2:$A$10,0),MATCH(C1744,[1]Store_Size!$B$1:$D$1,0))</f>
        <v>22</v>
      </c>
    </row>
    <row r="1745" spans="1:7" x14ac:dyDescent="0.35">
      <c r="A1745" s="1">
        <v>43914</v>
      </c>
      <c r="B1745" t="s">
        <v>18</v>
      </c>
      <c r="C1745" t="s">
        <v>10</v>
      </c>
      <c r="D1745" t="s">
        <v>9</v>
      </c>
      <c r="E1745">
        <v>7795</v>
      </c>
      <c r="F1745" t="str">
        <f>INDEX([1]Store_Code!$A$2:$A$10,MATCH(B1745,[1]Store_Code!$B$2:$B$10,0))</f>
        <v>Edinburgh</v>
      </c>
      <c r="G1745">
        <f>INDEX([1]Store_Size!$B$2:D$10,MATCH(F1745,[1]Store_Size!$A$2:$A$10,0),MATCH(C1745,[1]Store_Size!$B$1:$D$1,0))</f>
        <v>24</v>
      </c>
    </row>
    <row r="1746" spans="1:7" x14ac:dyDescent="0.35">
      <c r="A1746" s="1">
        <v>43837</v>
      </c>
      <c r="B1746" t="s">
        <v>15</v>
      </c>
      <c r="C1746" t="s">
        <v>10</v>
      </c>
      <c r="D1746" t="s">
        <v>7</v>
      </c>
      <c r="E1746">
        <v>7792</v>
      </c>
      <c r="F1746" t="str">
        <f>INDEX([1]Store_Code!$A$2:$A$10,MATCH(B1746,[1]Store_Code!$B$2:$B$10,0))</f>
        <v>Dumfries</v>
      </c>
      <c r="G1746">
        <f>INDEX([1]Store_Size!$B$2:D$10,MATCH(F1746,[1]Store_Size!$A$2:$A$10,0),MATCH(C1746,[1]Store_Size!$B$1:$D$1,0))</f>
        <v>9</v>
      </c>
    </row>
    <row r="1747" spans="1:7" x14ac:dyDescent="0.35">
      <c r="A1747" s="1">
        <v>43854</v>
      </c>
      <c r="B1747" t="s">
        <v>17</v>
      </c>
      <c r="C1747" t="s">
        <v>6</v>
      </c>
      <c r="D1747" t="s">
        <v>9</v>
      </c>
      <c r="E1747">
        <v>7791</v>
      </c>
      <c r="F1747" t="str">
        <f>INDEX([1]Store_Code!$A$2:$A$10,MATCH(B1747,[1]Store_Code!$B$2:$B$10,0))</f>
        <v>Stirling</v>
      </c>
      <c r="G1747">
        <f>INDEX([1]Store_Size!$B$2:D$10,MATCH(F1747,[1]Store_Size!$A$2:$A$10,0),MATCH(C1747,[1]Store_Size!$B$1:$D$1,0))</f>
        <v>22</v>
      </c>
    </row>
    <row r="1748" spans="1:7" x14ac:dyDescent="0.35">
      <c r="A1748" s="1">
        <v>43888</v>
      </c>
      <c r="B1748" t="s">
        <v>15</v>
      </c>
      <c r="C1748" t="s">
        <v>6</v>
      </c>
      <c r="D1748" t="s">
        <v>9</v>
      </c>
      <c r="E1748">
        <v>7787</v>
      </c>
      <c r="F1748" t="str">
        <f>INDEX([1]Store_Code!$A$2:$A$10,MATCH(B1748,[1]Store_Code!$B$2:$B$10,0))</f>
        <v>Dumfries</v>
      </c>
      <c r="G1748">
        <f>INDEX([1]Store_Size!$B$2:D$10,MATCH(F1748,[1]Store_Size!$A$2:$A$10,0),MATCH(C1748,[1]Store_Size!$B$1:$D$1,0))</f>
        <v>13</v>
      </c>
    </row>
    <row r="1749" spans="1:7" x14ac:dyDescent="0.35">
      <c r="A1749" s="1">
        <v>43856</v>
      </c>
      <c r="B1749" t="s">
        <v>18</v>
      </c>
      <c r="C1749" t="s">
        <v>10</v>
      </c>
      <c r="D1749" t="s">
        <v>9</v>
      </c>
      <c r="E1749">
        <v>7786</v>
      </c>
      <c r="F1749" t="str">
        <f>INDEX([1]Store_Code!$A$2:$A$10,MATCH(B1749,[1]Store_Code!$B$2:$B$10,0))</f>
        <v>Edinburgh</v>
      </c>
      <c r="G1749">
        <f>INDEX([1]Store_Size!$B$2:D$10,MATCH(F1749,[1]Store_Size!$A$2:$A$10,0),MATCH(C1749,[1]Store_Size!$B$1:$D$1,0))</f>
        <v>24</v>
      </c>
    </row>
    <row r="1750" spans="1:7" x14ac:dyDescent="0.35">
      <c r="A1750" s="1">
        <v>43873</v>
      </c>
      <c r="B1750" t="s">
        <v>18</v>
      </c>
      <c r="C1750" t="s">
        <v>10</v>
      </c>
      <c r="D1750" t="s">
        <v>9</v>
      </c>
      <c r="E1750">
        <v>7780</v>
      </c>
      <c r="F1750" t="str">
        <f>INDEX([1]Store_Code!$A$2:$A$10,MATCH(B1750,[1]Store_Code!$B$2:$B$10,0))</f>
        <v>Edinburgh</v>
      </c>
      <c r="G1750">
        <f>INDEX([1]Store_Size!$B$2:D$10,MATCH(F1750,[1]Store_Size!$A$2:$A$10,0),MATCH(C1750,[1]Store_Size!$B$1:$D$1,0))</f>
        <v>24</v>
      </c>
    </row>
    <row r="1751" spans="1:7" x14ac:dyDescent="0.35">
      <c r="A1751" s="1">
        <v>43867</v>
      </c>
      <c r="B1751" t="s">
        <v>17</v>
      </c>
      <c r="C1751" t="s">
        <v>6</v>
      </c>
      <c r="D1751" t="s">
        <v>9</v>
      </c>
      <c r="E1751">
        <v>7766</v>
      </c>
      <c r="F1751" t="str">
        <f>INDEX([1]Store_Code!$A$2:$A$10,MATCH(B1751,[1]Store_Code!$B$2:$B$10,0))</f>
        <v>Stirling</v>
      </c>
      <c r="G1751">
        <f>INDEX([1]Store_Size!$B$2:D$10,MATCH(F1751,[1]Store_Size!$A$2:$A$10,0),MATCH(C1751,[1]Store_Size!$B$1:$D$1,0))</f>
        <v>22</v>
      </c>
    </row>
    <row r="1752" spans="1:7" x14ac:dyDescent="0.35">
      <c r="A1752" s="1">
        <v>43902</v>
      </c>
      <c r="B1752" t="s">
        <v>12</v>
      </c>
      <c r="C1752" t="s">
        <v>6</v>
      </c>
      <c r="D1752" t="s">
        <v>7</v>
      </c>
      <c r="E1752">
        <v>7757</v>
      </c>
      <c r="F1752" t="str">
        <f>INDEX([1]Store_Code!$A$2:$A$10,MATCH(B1752,[1]Store_Code!$B$2:$B$10,0))</f>
        <v>St Andrews</v>
      </c>
      <c r="G1752">
        <f>INDEX([1]Store_Size!$B$2:D$10,MATCH(F1752,[1]Store_Size!$A$2:$A$10,0),MATCH(C1752,[1]Store_Size!$B$1:$D$1,0))</f>
        <v>15</v>
      </c>
    </row>
    <row r="1753" spans="1:7" x14ac:dyDescent="0.35">
      <c r="A1753" s="1">
        <v>43919</v>
      </c>
      <c r="B1753" t="s">
        <v>5</v>
      </c>
      <c r="C1753" t="s">
        <v>10</v>
      </c>
      <c r="D1753" t="s">
        <v>7</v>
      </c>
      <c r="E1753">
        <v>7741</v>
      </c>
      <c r="F1753" t="str">
        <f>INDEX([1]Store_Code!$A$2:$A$10,MATCH(B1753,[1]Store_Code!$B$2:$B$10,0))</f>
        <v>Perth</v>
      </c>
      <c r="G1753">
        <f>INDEX([1]Store_Size!$B$2:D$10,MATCH(F1753,[1]Store_Size!$A$2:$A$10,0),MATCH(C1753,[1]Store_Size!$B$1:$D$1,0))</f>
        <v>13</v>
      </c>
    </row>
    <row r="1754" spans="1:7" x14ac:dyDescent="0.35">
      <c r="A1754" s="1">
        <v>43895</v>
      </c>
      <c r="B1754" t="s">
        <v>13</v>
      </c>
      <c r="C1754" t="s">
        <v>10</v>
      </c>
      <c r="D1754" t="s">
        <v>9</v>
      </c>
      <c r="E1754">
        <v>7738</v>
      </c>
      <c r="F1754" t="str">
        <f>INDEX([1]Store_Code!$A$2:$A$10,MATCH(B1754,[1]Store_Code!$B$2:$B$10,0))</f>
        <v>Dundee</v>
      </c>
      <c r="G1754">
        <f>INDEX([1]Store_Size!$B$2:D$10,MATCH(F1754,[1]Store_Size!$A$2:$A$10,0),MATCH(C1754,[1]Store_Size!$B$1:$D$1,0))</f>
        <v>22</v>
      </c>
    </row>
    <row r="1755" spans="1:7" x14ac:dyDescent="0.35">
      <c r="A1755" s="1">
        <v>43866</v>
      </c>
      <c r="B1755" t="s">
        <v>12</v>
      </c>
      <c r="C1755" t="s">
        <v>10</v>
      </c>
      <c r="D1755" t="s">
        <v>7</v>
      </c>
      <c r="E1755">
        <v>7734</v>
      </c>
      <c r="F1755" t="str">
        <f>INDEX([1]Store_Code!$A$2:$A$10,MATCH(B1755,[1]Store_Code!$B$2:$B$10,0))</f>
        <v>St Andrews</v>
      </c>
      <c r="G1755">
        <f>INDEX([1]Store_Size!$B$2:D$10,MATCH(F1755,[1]Store_Size!$A$2:$A$10,0),MATCH(C1755,[1]Store_Size!$B$1:$D$1,0))</f>
        <v>10</v>
      </c>
    </row>
    <row r="1756" spans="1:7" x14ac:dyDescent="0.35">
      <c r="A1756" s="1">
        <v>43855</v>
      </c>
      <c r="B1756" t="s">
        <v>18</v>
      </c>
      <c r="C1756" t="s">
        <v>10</v>
      </c>
      <c r="D1756" t="s">
        <v>9</v>
      </c>
      <c r="E1756">
        <v>7732</v>
      </c>
      <c r="F1756" t="str">
        <f>INDEX([1]Store_Code!$A$2:$A$10,MATCH(B1756,[1]Store_Code!$B$2:$B$10,0))</f>
        <v>Edinburgh</v>
      </c>
      <c r="G1756">
        <f>INDEX([1]Store_Size!$B$2:D$10,MATCH(F1756,[1]Store_Size!$A$2:$A$10,0),MATCH(C1756,[1]Store_Size!$B$1:$D$1,0))</f>
        <v>24</v>
      </c>
    </row>
    <row r="1757" spans="1:7" x14ac:dyDescent="0.35">
      <c r="A1757" s="1">
        <v>43900</v>
      </c>
      <c r="B1757" t="s">
        <v>11</v>
      </c>
      <c r="C1757" t="s">
        <v>10</v>
      </c>
      <c r="D1757" t="s">
        <v>7</v>
      </c>
      <c r="E1757">
        <v>7731</v>
      </c>
      <c r="F1757" t="str">
        <f>INDEX([1]Store_Code!$A$2:$A$10,MATCH(B1757,[1]Store_Code!$B$2:$B$10,0))</f>
        <v>Aberdeen</v>
      </c>
      <c r="G1757">
        <f>INDEX([1]Store_Size!$B$2:D$10,MATCH(F1757,[1]Store_Size!$A$2:$A$10,0),MATCH(C1757,[1]Store_Size!$B$1:$D$1,0))</f>
        <v>16</v>
      </c>
    </row>
    <row r="1758" spans="1:7" x14ac:dyDescent="0.35">
      <c r="A1758" s="1">
        <v>43916</v>
      </c>
      <c r="B1758" t="s">
        <v>13</v>
      </c>
      <c r="C1758" t="s">
        <v>10</v>
      </c>
      <c r="D1758" t="s">
        <v>9</v>
      </c>
      <c r="E1758">
        <v>7723</v>
      </c>
      <c r="F1758" t="str">
        <f>INDEX([1]Store_Code!$A$2:$A$10,MATCH(B1758,[1]Store_Code!$B$2:$B$10,0))</f>
        <v>Dundee</v>
      </c>
      <c r="G1758">
        <f>INDEX([1]Store_Size!$B$2:D$10,MATCH(F1758,[1]Store_Size!$A$2:$A$10,0),MATCH(C1758,[1]Store_Size!$B$1:$D$1,0))</f>
        <v>22</v>
      </c>
    </row>
    <row r="1759" spans="1:7" x14ac:dyDescent="0.35">
      <c r="A1759" s="1">
        <v>43882</v>
      </c>
      <c r="B1759" t="s">
        <v>15</v>
      </c>
      <c r="C1759" t="s">
        <v>6</v>
      </c>
      <c r="D1759" t="s">
        <v>9</v>
      </c>
      <c r="E1759">
        <v>7722</v>
      </c>
      <c r="F1759" t="str">
        <f>INDEX([1]Store_Code!$A$2:$A$10,MATCH(B1759,[1]Store_Code!$B$2:$B$10,0))</f>
        <v>Dumfries</v>
      </c>
      <c r="G1759">
        <f>INDEX([1]Store_Size!$B$2:D$10,MATCH(F1759,[1]Store_Size!$A$2:$A$10,0),MATCH(C1759,[1]Store_Size!$B$1:$D$1,0))</f>
        <v>13</v>
      </c>
    </row>
    <row r="1760" spans="1:7" x14ac:dyDescent="0.35">
      <c r="A1760" s="1">
        <v>43858</v>
      </c>
      <c r="B1760" t="s">
        <v>18</v>
      </c>
      <c r="C1760" t="s">
        <v>10</v>
      </c>
      <c r="D1760" t="s">
        <v>9</v>
      </c>
      <c r="E1760">
        <v>7716</v>
      </c>
      <c r="F1760" t="str">
        <f>INDEX([1]Store_Code!$A$2:$A$10,MATCH(B1760,[1]Store_Code!$B$2:$B$10,0))</f>
        <v>Edinburgh</v>
      </c>
      <c r="G1760">
        <f>INDEX([1]Store_Size!$B$2:D$10,MATCH(F1760,[1]Store_Size!$A$2:$A$10,0),MATCH(C1760,[1]Store_Size!$B$1:$D$1,0))</f>
        <v>24</v>
      </c>
    </row>
    <row r="1761" spans="1:7" x14ac:dyDescent="0.35">
      <c r="A1761" s="1">
        <v>43849</v>
      </c>
      <c r="B1761" t="s">
        <v>18</v>
      </c>
      <c r="C1761" t="s">
        <v>10</v>
      </c>
      <c r="D1761" t="s">
        <v>9</v>
      </c>
      <c r="E1761">
        <v>7714</v>
      </c>
      <c r="F1761" t="str">
        <f>INDEX([1]Store_Code!$A$2:$A$10,MATCH(B1761,[1]Store_Code!$B$2:$B$10,0))</f>
        <v>Edinburgh</v>
      </c>
      <c r="G1761">
        <f>INDEX([1]Store_Size!$B$2:D$10,MATCH(F1761,[1]Store_Size!$A$2:$A$10,0),MATCH(C1761,[1]Store_Size!$B$1:$D$1,0))</f>
        <v>24</v>
      </c>
    </row>
    <row r="1762" spans="1:7" x14ac:dyDescent="0.35">
      <c r="A1762" s="1">
        <v>43896</v>
      </c>
      <c r="B1762" t="s">
        <v>12</v>
      </c>
      <c r="C1762" t="s">
        <v>6</v>
      </c>
      <c r="D1762" t="s">
        <v>7</v>
      </c>
      <c r="E1762">
        <v>7699</v>
      </c>
      <c r="F1762" t="str">
        <f>INDEX([1]Store_Code!$A$2:$A$10,MATCH(B1762,[1]Store_Code!$B$2:$B$10,0))</f>
        <v>St Andrews</v>
      </c>
      <c r="G1762">
        <f>INDEX([1]Store_Size!$B$2:D$10,MATCH(F1762,[1]Store_Size!$A$2:$A$10,0),MATCH(C1762,[1]Store_Size!$B$1:$D$1,0))</f>
        <v>15</v>
      </c>
    </row>
    <row r="1763" spans="1:7" x14ac:dyDescent="0.35">
      <c r="A1763" s="1">
        <v>43857</v>
      </c>
      <c r="B1763" t="s">
        <v>11</v>
      </c>
      <c r="C1763" t="s">
        <v>10</v>
      </c>
      <c r="D1763" t="s">
        <v>9</v>
      </c>
      <c r="E1763">
        <v>7682</v>
      </c>
      <c r="F1763" t="str">
        <f>INDEX([1]Store_Code!$A$2:$A$10,MATCH(B1763,[1]Store_Code!$B$2:$B$10,0))</f>
        <v>Aberdeen</v>
      </c>
      <c r="G1763">
        <f>INDEX([1]Store_Size!$B$2:D$10,MATCH(F1763,[1]Store_Size!$A$2:$A$10,0),MATCH(C1763,[1]Store_Size!$B$1:$D$1,0))</f>
        <v>16</v>
      </c>
    </row>
    <row r="1764" spans="1:7" x14ac:dyDescent="0.35">
      <c r="A1764" s="1">
        <v>43831</v>
      </c>
      <c r="B1764" t="s">
        <v>15</v>
      </c>
      <c r="C1764" t="s">
        <v>10</v>
      </c>
      <c r="D1764" t="s">
        <v>7</v>
      </c>
      <c r="E1764">
        <v>7673</v>
      </c>
      <c r="F1764" t="str">
        <f>INDEX([1]Store_Code!$A$2:$A$10,MATCH(B1764,[1]Store_Code!$B$2:$B$10,0))</f>
        <v>Dumfries</v>
      </c>
      <c r="G1764">
        <v>9</v>
      </c>
    </row>
    <row r="1765" spans="1:7" x14ac:dyDescent="0.35">
      <c r="A1765" s="1">
        <v>43915</v>
      </c>
      <c r="B1765" t="s">
        <v>13</v>
      </c>
      <c r="C1765" t="s">
        <v>10</v>
      </c>
      <c r="D1765" t="s">
        <v>9</v>
      </c>
      <c r="E1765">
        <v>7673</v>
      </c>
      <c r="F1765" t="str">
        <f>INDEX([1]Store_Code!$A$2:$A$10,MATCH(B1765,[1]Store_Code!$B$2:$B$10,0))</f>
        <v>Dundee</v>
      </c>
      <c r="G1765">
        <f>INDEX([1]Store_Size!$B$2:D$10,MATCH(F1765,[1]Store_Size!$A$2:$A$10,0),MATCH(C1765,[1]Store_Size!$B$1:$D$1,0))</f>
        <v>22</v>
      </c>
    </row>
    <row r="1766" spans="1:7" x14ac:dyDescent="0.35">
      <c r="A1766" s="1">
        <v>43864</v>
      </c>
      <c r="B1766" t="s">
        <v>17</v>
      </c>
      <c r="C1766" t="s">
        <v>6</v>
      </c>
      <c r="D1766" t="s">
        <v>9</v>
      </c>
      <c r="E1766">
        <v>7665</v>
      </c>
      <c r="F1766" t="str">
        <f>INDEX([1]Store_Code!$A$2:$A$10,MATCH(B1766,[1]Store_Code!$B$2:$B$10,0))</f>
        <v>Stirling</v>
      </c>
      <c r="G1766">
        <f>INDEX([1]Store_Size!$B$2:D$10,MATCH(F1766,[1]Store_Size!$A$2:$A$10,0),MATCH(C1766,[1]Store_Size!$B$1:$D$1,0))</f>
        <v>22</v>
      </c>
    </row>
    <row r="1767" spans="1:7" x14ac:dyDescent="0.35">
      <c r="A1767" s="1">
        <v>43874</v>
      </c>
      <c r="B1767" t="s">
        <v>11</v>
      </c>
      <c r="C1767" t="s">
        <v>10</v>
      </c>
      <c r="D1767" t="s">
        <v>9</v>
      </c>
      <c r="E1767">
        <v>7664</v>
      </c>
      <c r="F1767" t="str">
        <f>INDEX([1]Store_Code!$A$2:$A$10,MATCH(B1767,[1]Store_Code!$B$2:$B$10,0))</f>
        <v>Aberdeen</v>
      </c>
      <c r="G1767">
        <f>INDEX([1]Store_Size!$B$2:D$10,MATCH(F1767,[1]Store_Size!$A$2:$A$10,0),MATCH(C1767,[1]Store_Size!$B$1:$D$1,0))</f>
        <v>16</v>
      </c>
    </row>
    <row r="1768" spans="1:7" x14ac:dyDescent="0.35">
      <c r="A1768" s="1">
        <v>43878</v>
      </c>
      <c r="B1768" t="s">
        <v>15</v>
      </c>
      <c r="C1768" t="s">
        <v>6</v>
      </c>
      <c r="D1768" t="s">
        <v>9</v>
      </c>
      <c r="E1768">
        <v>7659</v>
      </c>
      <c r="F1768" t="str">
        <f>INDEX([1]Store_Code!$A$2:$A$10,MATCH(B1768,[1]Store_Code!$B$2:$B$10,0))</f>
        <v>Dumfries</v>
      </c>
      <c r="G1768">
        <f>INDEX([1]Store_Size!$B$2:D$10,MATCH(F1768,[1]Store_Size!$A$2:$A$10,0),MATCH(C1768,[1]Store_Size!$B$1:$D$1,0))</f>
        <v>13</v>
      </c>
    </row>
    <row r="1769" spans="1:7" x14ac:dyDescent="0.35">
      <c r="A1769" s="1">
        <v>43857</v>
      </c>
      <c r="B1769" t="s">
        <v>13</v>
      </c>
      <c r="C1769" t="s">
        <v>10</v>
      </c>
      <c r="D1769" t="s">
        <v>9</v>
      </c>
      <c r="E1769">
        <v>7656</v>
      </c>
      <c r="F1769" t="str">
        <f>INDEX([1]Store_Code!$A$2:$A$10,MATCH(B1769,[1]Store_Code!$B$2:$B$10,0))</f>
        <v>Dundee</v>
      </c>
      <c r="G1769">
        <f>INDEX([1]Store_Size!$B$2:D$10,MATCH(F1769,[1]Store_Size!$A$2:$A$10,0),MATCH(C1769,[1]Store_Size!$B$1:$D$1,0))</f>
        <v>22</v>
      </c>
    </row>
    <row r="1770" spans="1:7" x14ac:dyDescent="0.35">
      <c r="A1770" s="1">
        <v>43853</v>
      </c>
      <c r="B1770" t="s">
        <v>11</v>
      </c>
      <c r="C1770" t="s">
        <v>10</v>
      </c>
      <c r="D1770" t="s">
        <v>9</v>
      </c>
      <c r="E1770">
        <v>7650</v>
      </c>
      <c r="F1770" t="str">
        <f>INDEX([1]Store_Code!$A$2:$A$10,MATCH(B1770,[1]Store_Code!$B$2:$B$10,0))</f>
        <v>Aberdeen</v>
      </c>
      <c r="G1770">
        <f>INDEX([1]Store_Size!$B$2:D$10,MATCH(F1770,[1]Store_Size!$A$2:$A$10,0),MATCH(C1770,[1]Store_Size!$B$1:$D$1,0))</f>
        <v>16</v>
      </c>
    </row>
    <row r="1771" spans="1:7" x14ac:dyDescent="0.35">
      <c r="A1771" s="1">
        <v>43881</v>
      </c>
      <c r="B1771" t="s">
        <v>15</v>
      </c>
      <c r="C1771" t="s">
        <v>6</v>
      </c>
      <c r="D1771" t="s">
        <v>9</v>
      </c>
      <c r="E1771">
        <v>7644</v>
      </c>
      <c r="F1771" t="str">
        <f>INDEX([1]Store_Code!$A$2:$A$10,MATCH(B1771,[1]Store_Code!$B$2:$B$10,0))</f>
        <v>Dumfries</v>
      </c>
      <c r="G1771">
        <f>INDEX([1]Store_Size!$B$2:D$10,MATCH(F1771,[1]Store_Size!$A$2:$A$10,0),MATCH(C1771,[1]Store_Size!$B$1:$D$1,0))</f>
        <v>13</v>
      </c>
    </row>
    <row r="1772" spans="1:7" x14ac:dyDescent="0.35">
      <c r="A1772" s="1">
        <v>43865</v>
      </c>
      <c r="B1772" t="s">
        <v>11</v>
      </c>
      <c r="C1772" t="s">
        <v>10</v>
      </c>
      <c r="D1772" t="s">
        <v>9</v>
      </c>
      <c r="E1772">
        <v>7641</v>
      </c>
      <c r="F1772" t="str">
        <f>INDEX([1]Store_Code!$A$2:$A$10,MATCH(B1772,[1]Store_Code!$B$2:$B$10,0))</f>
        <v>Aberdeen</v>
      </c>
      <c r="G1772">
        <f>INDEX([1]Store_Size!$B$2:D$10,MATCH(F1772,[1]Store_Size!$A$2:$A$10,0),MATCH(C1772,[1]Store_Size!$B$1:$D$1,0))</f>
        <v>16</v>
      </c>
    </row>
    <row r="1773" spans="1:7" x14ac:dyDescent="0.35">
      <c r="A1773" s="1">
        <v>43874</v>
      </c>
      <c r="B1773" t="s">
        <v>13</v>
      </c>
      <c r="C1773" t="s">
        <v>10</v>
      </c>
      <c r="D1773" t="s">
        <v>9</v>
      </c>
      <c r="E1773">
        <v>7636</v>
      </c>
      <c r="F1773" t="str">
        <f>INDEX([1]Store_Code!$A$2:$A$10,MATCH(B1773,[1]Store_Code!$B$2:$B$10,0))</f>
        <v>Dundee</v>
      </c>
      <c r="G1773">
        <f>INDEX([1]Store_Size!$B$2:D$10,MATCH(F1773,[1]Store_Size!$A$2:$A$10,0),MATCH(C1773,[1]Store_Size!$B$1:$D$1,0))</f>
        <v>22</v>
      </c>
    </row>
    <row r="1774" spans="1:7" x14ac:dyDescent="0.35">
      <c r="A1774" s="1">
        <v>43849</v>
      </c>
      <c r="B1774" t="s">
        <v>15</v>
      </c>
      <c r="C1774" t="s">
        <v>6</v>
      </c>
      <c r="D1774" t="s">
        <v>9</v>
      </c>
      <c r="E1774">
        <v>7632</v>
      </c>
      <c r="F1774" t="str">
        <f>INDEX([1]Store_Code!$A$2:$A$10,MATCH(B1774,[1]Store_Code!$B$2:$B$10,0))</f>
        <v>Dumfries</v>
      </c>
      <c r="G1774">
        <f>INDEX([1]Store_Size!$B$2:D$10,MATCH(F1774,[1]Store_Size!$A$2:$A$10,0),MATCH(C1774,[1]Store_Size!$B$1:$D$1,0))</f>
        <v>13</v>
      </c>
    </row>
    <row r="1775" spans="1:7" x14ac:dyDescent="0.35">
      <c r="A1775" s="1">
        <v>43860</v>
      </c>
      <c r="B1775" t="s">
        <v>15</v>
      </c>
      <c r="C1775" t="s">
        <v>6</v>
      </c>
      <c r="D1775" t="s">
        <v>9</v>
      </c>
      <c r="E1775">
        <v>7630</v>
      </c>
      <c r="F1775" t="str">
        <f>INDEX([1]Store_Code!$A$2:$A$10,MATCH(B1775,[1]Store_Code!$B$2:$B$10,0))</f>
        <v>Dumfries</v>
      </c>
      <c r="G1775">
        <f>INDEX([1]Store_Size!$B$2:D$10,MATCH(F1775,[1]Store_Size!$A$2:$A$10,0),MATCH(C1775,[1]Store_Size!$B$1:$D$1,0))</f>
        <v>13</v>
      </c>
    </row>
    <row r="1776" spans="1:7" x14ac:dyDescent="0.35">
      <c r="A1776" s="1">
        <v>43853</v>
      </c>
      <c r="B1776" t="s">
        <v>13</v>
      </c>
      <c r="C1776" t="s">
        <v>10</v>
      </c>
      <c r="D1776" t="s">
        <v>9</v>
      </c>
      <c r="E1776">
        <v>7624</v>
      </c>
      <c r="F1776" t="str">
        <f>INDEX([1]Store_Code!$A$2:$A$10,MATCH(B1776,[1]Store_Code!$B$2:$B$10,0))</f>
        <v>Dundee</v>
      </c>
      <c r="G1776">
        <f>INDEX([1]Store_Size!$B$2:D$10,MATCH(F1776,[1]Store_Size!$A$2:$A$10,0),MATCH(C1776,[1]Store_Size!$B$1:$D$1,0))</f>
        <v>22</v>
      </c>
    </row>
    <row r="1777" spans="1:7" x14ac:dyDescent="0.35">
      <c r="A1777" s="1">
        <v>43913</v>
      </c>
      <c r="B1777" t="s">
        <v>18</v>
      </c>
      <c r="C1777" t="s">
        <v>10</v>
      </c>
      <c r="D1777" t="s">
        <v>9</v>
      </c>
      <c r="E1777">
        <v>7618</v>
      </c>
      <c r="F1777" t="str">
        <f>INDEX([1]Store_Code!$A$2:$A$10,MATCH(B1777,[1]Store_Code!$B$2:$B$10,0))</f>
        <v>Edinburgh</v>
      </c>
      <c r="G1777">
        <f>INDEX([1]Store_Size!$B$2:D$10,MATCH(F1777,[1]Store_Size!$A$2:$A$10,0),MATCH(C1777,[1]Store_Size!$B$1:$D$1,0))</f>
        <v>24</v>
      </c>
    </row>
    <row r="1778" spans="1:7" x14ac:dyDescent="0.35">
      <c r="A1778" s="1">
        <v>43848</v>
      </c>
      <c r="B1778" t="s">
        <v>17</v>
      </c>
      <c r="C1778" t="s">
        <v>6</v>
      </c>
      <c r="D1778" t="s">
        <v>9</v>
      </c>
      <c r="E1778">
        <v>7617</v>
      </c>
      <c r="F1778" t="str">
        <f>INDEX([1]Store_Code!$A$2:$A$10,MATCH(B1778,[1]Store_Code!$B$2:$B$10,0))</f>
        <v>Stirling</v>
      </c>
      <c r="G1778">
        <f>INDEX([1]Store_Size!$B$2:D$10,MATCH(F1778,[1]Store_Size!$A$2:$A$10,0),MATCH(C1778,[1]Store_Size!$B$1:$D$1,0))</f>
        <v>22</v>
      </c>
    </row>
    <row r="1779" spans="1:7" x14ac:dyDescent="0.35">
      <c r="A1779" s="1">
        <v>43865</v>
      </c>
      <c r="B1779" t="s">
        <v>13</v>
      </c>
      <c r="C1779" t="s">
        <v>10</v>
      </c>
      <c r="D1779" t="s">
        <v>9</v>
      </c>
      <c r="E1779">
        <v>7614</v>
      </c>
      <c r="F1779" t="str">
        <f>INDEX([1]Store_Code!$A$2:$A$10,MATCH(B1779,[1]Store_Code!$B$2:$B$10,0))</f>
        <v>Dundee</v>
      </c>
      <c r="G1779">
        <f>INDEX([1]Store_Size!$B$2:D$10,MATCH(F1779,[1]Store_Size!$A$2:$A$10,0),MATCH(C1779,[1]Store_Size!$B$1:$D$1,0))</f>
        <v>22</v>
      </c>
    </row>
    <row r="1780" spans="1:7" x14ac:dyDescent="0.35">
      <c r="A1780" s="1">
        <v>43870</v>
      </c>
      <c r="B1780" t="s">
        <v>11</v>
      </c>
      <c r="C1780" t="s">
        <v>10</v>
      </c>
      <c r="D1780" t="s">
        <v>9</v>
      </c>
      <c r="E1780">
        <v>7607</v>
      </c>
      <c r="F1780" t="str">
        <f>INDEX([1]Store_Code!$A$2:$A$10,MATCH(B1780,[1]Store_Code!$B$2:$B$10,0))</f>
        <v>Aberdeen</v>
      </c>
      <c r="G1780">
        <f>INDEX([1]Store_Size!$B$2:D$10,MATCH(F1780,[1]Store_Size!$A$2:$A$10,0),MATCH(C1780,[1]Store_Size!$B$1:$D$1,0))</f>
        <v>16</v>
      </c>
    </row>
    <row r="1781" spans="1:7" x14ac:dyDescent="0.35">
      <c r="A1781" s="1">
        <v>43888</v>
      </c>
      <c r="B1781" t="s">
        <v>18</v>
      </c>
      <c r="C1781" t="s">
        <v>10</v>
      </c>
      <c r="D1781" t="s">
        <v>9</v>
      </c>
      <c r="E1781">
        <v>7605</v>
      </c>
      <c r="F1781" t="str">
        <f>INDEX([1]Store_Code!$A$2:$A$10,MATCH(B1781,[1]Store_Code!$B$2:$B$10,0))</f>
        <v>Edinburgh</v>
      </c>
      <c r="G1781">
        <f>INDEX([1]Store_Size!$B$2:D$10,MATCH(F1781,[1]Store_Size!$A$2:$A$10,0),MATCH(C1781,[1]Store_Size!$B$1:$D$1,0))</f>
        <v>24</v>
      </c>
    </row>
    <row r="1782" spans="1:7" x14ac:dyDescent="0.35">
      <c r="A1782" s="1">
        <v>43902</v>
      </c>
      <c r="B1782" t="s">
        <v>13</v>
      </c>
      <c r="C1782" t="s">
        <v>10</v>
      </c>
      <c r="D1782" t="s">
        <v>9</v>
      </c>
      <c r="E1782">
        <v>7601</v>
      </c>
      <c r="F1782" t="str">
        <f>INDEX([1]Store_Code!$A$2:$A$10,MATCH(B1782,[1]Store_Code!$B$2:$B$10,0))</f>
        <v>Dundee</v>
      </c>
      <c r="G1782">
        <f>INDEX([1]Store_Size!$B$2:D$10,MATCH(F1782,[1]Store_Size!$A$2:$A$10,0),MATCH(C1782,[1]Store_Size!$B$1:$D$1,0))</f>
        <v>22</v>
      </c>
    </row>
    <row r="1783" spans="1:7" x14ac:dyDescent="0.35">
      <c r="A1783" s="1">
        <v>43855</v>
      </c>
      <c r="B1783" t="s">
        <v>15</v>
      </c>
      <c r="C1783" t="s">
        <v>6</v>
      </c>
      <c r="D1783" t="s">
        <v>9</v>
      </c>
      <c r="E1783">
        <v>7600</v>
      </c>
      <c r="F1783" t="str">
        <f>INDEX([1]Store_Code!$A$2:$A$10,MATCH(B1783,[1]Store_Code!$B$2:$B$10,0))</f>
        <v>Dumfries</v>
      </c>
      <c r="G1783">
        <f>INDEX([1]Store_Size!$B$2:D$10,MATCH(F1783,[1]Store_Size!$A$2:$A$10,0),MATCH(C1783,[1]Store_Size!$B$1:$D$1,0))</f>
        <v>13</v>
      </c>
    </row>
    <row r="1784" spans="1:7" x14ac:dyDescent="0.35">
      <c r="A1784" s="1">
        <v>43857</v>
      </c>
      <c r="B1784" t="s">
        <v>15</v>
      </c>
      <c r="C1784" t="s">
        <v>6</v>
      </c>
      <c r="D1784" t="s">
        <v>9</v>
      </c>
      <c r="E1784">
        <v>7600</v>
      </c>
      <c r="F1784" t="str">
        <f>INDEX([1]Store_Code!$A$2:$A$10,MATCH(B1784,[1]Store_Code!$B$2:$B$10,0))</f>
        <v>Dumfries</v>
      </c>
      <c r="G1784">
        <f>INDEX([1]Store_Size!$B$2:D$10,MATCH(F1784,[1]Store_Size!$A$2:$A$10,0),MATCH(C1784,[1]Store_Size!$B$1:$D$1,0))</f>
        <v>13</v>
      </c>
    </row>
    <row r="1785" spans="1:7" x14ac:dyDescent="0.35">
      <c r="A1785" s="1">
        <v>43861</v>
      </c>
      <c r="B1785" t="s">
        <v>17</v>
      </c>
      <c r="C1785" t="s">
        <v>6</v>
      </c>
      <c r="D1785" t="s">
        <v>9</v>
      </c>
      <c r="E1785">
        <v>7599</v>
      </c>
      <c r="F1785" t="str">
        <f>INDEX([1]Store_Code!$A$2:$A$10,MATCH(B1785,[1]Store_Code!$B$2:$B$10,0))</f>
        <v>Stirling</v>
      </c>
      <c r="G1785">
        <f>INDEX([1]Store_Size!$B$2:D$10,MATCH(F1785,[1]Store_Size!$A$2:$A$10,0),MATCH(C1785,[1]Store_Size!$B$1:$D$1,0))</f>
        <v>22</v>
      </c>
    </row>
    <row r="1786" spans="1:7" x14ac:dyDescent="0.35">
      <c r="A1786" s="1">
        <v>43871</v>
      </c>
      <c r="B1786" t="s">
        <v>18</v>
      </c>
      <c r="C1786" t="s">
        <v>10</v>
      </c>
      <c r="D1786" t="s">
        <v>9</v>
      </c>
      <c r="E1786">
        <v>7596</v>
      </c>
      <c r="F1786" t="str">
        <f>INDEX([1]Store_Code!$A$2:$A$10,MATCH(B1786,[1]Store_Code!$B$2:$B$10,0))</f>
        <v>Edinburgh</v>
      </c>
      <c r="G1786">
        <f>INDEX([1]Store_Size!$B$2:D$10,MATCH(F1786,[1]Store_Size!$A$2:$A$10,0),MATCH(C1786,[1]Store_Size!$B$1:$D$1,0))</f>
        <v>24</v>
      </c>
    </row>
    <row r="1787" spans="1:7" x14ac:dyDescent="0.35">
      <c r="A1787" s="1">
        <v>43914</v>
      </c>
      <c r="B1787" t="s">
        <v>5</v>
      </c>
      <c r="C1787" t="s">
        <v>10</v>
      </c>
      <c r="D1787" t="s">
        <v>7</v>
      </c>
      <c r="E1787">
        <v>7580</v>
      </c>
      <c r="F1787" t="str">
        <f>INDEX([1]Store_Code!$A$2:$A$10,MATCH(B1787,[1]Store_Code!$B$2:$B$10,0))</f>
        <v>Perth</v>
      </c>
      <c r="G1787">
        <f>INDEX([1]Store_Size!$B$2:D$10,MATCH(F1787,[1]Store_Size!$A$2:$A$10,0),MATCH(C1787,[1]Store_Size!$B$1:$D$1,0))</f>
        <v>13</v>
      </c>
    </row>
    <row r="1788" spans="1:7" x14ac:dyDescent="0.35">
      <c r="A1788" s="1">
        <v>43870</v>
      </c>
      <c r="B1788" t="s">
        <v>13</v>
      </c>
      <c r="C1788" t="s">
        <v>10</v>
      </c>
      <c r="D1788" t="s">
        <v>9</v>
      </c>
      <c r="E1788">
        <v>7579</v>
      </c>
      <c r="F1788" t="str">
        <f>INDEX([1]Store_Code!$A$2:$A$10,MATCH(B1788,[1]Store_Code!$B$2:$B$10,0))</f>
        <v>Dundee</v>
      </c>
      <c r="G1788">
        <f>INDEX([1]Store_Size!$B$2:D$10,MATCH(F1788,[1]Store_Size!$A$2:$A$10,0),MATCH(C1788,[1]Store_Size!$B$1:$D$1,0))</f>
        <v>22</v>
      </c>
    </row>
    <row r="1789" spans="1:7" x14ac:dyDescent="0.35">
      <c r="A1789" s="1">
        <v>43852</v>
      </c>
      <c r="B1789" t="s">
        <v>15</v>
      </c>
      <c r="C1789" t="s">
        <v>6</v>
      </c>
      <c r="D1789" t="s">
        <v>9</v>
      </c>
      <c r="E1789">
        <v>7570</v>
      </c>
      <c r="F1789" t="str">
        <f>INDEX([1]Store_Code!$A$2:$A$10,MATCH(B1789,[1]Store_Code!$B$2:$B$10,0))</f>
        <v>Dumfries</v>
      </c>
      <c r="G1789">
        <f>INDEX([1]Store_Size!$B$2:D$10,MATCH(F1789,[1]Store_Size!$A$2:$A$10,0),MATCH(C1789,[1]Store_Size!$B$1:$D$1,0))</f>
        <v>13</v>
      </c>
    </row>
    <row r="1790" spans="1:7" x14ac:dyDescent="0.35">
      <c r="A1790" s="1">
        <v>43881</v>
      </c>
      <c r="B1790" t="s">
        <v>11</v>
      </c>
      <c r="C1790" t="s">
        <v>10</v>
      </c>
      <c r="D1790" t="s">
        <v>9</v>
      </c>
      <c r="E1790">
        <v>7569</v>
      </c>
      <c r="F1790" t="str">
        <f>INDEX([1]Store_Code!$A$2:$A$10,MATCH(B1790,[1]Store_Code!$B$2:$B$10,0))</f>
        <v>Aberdeen</v>
      </c>
      <c r="G1790">
        <f>INDEX([1]Store_Size!$B$2:D$10,MATCH(F1790,[1]Store_Size!$A$2:$A$10,0),MATCH(C1790,[1]Store_Size!$B$1:$D$1,0))</f>
        <v>16</v>
      </c>
    </row>
    <row r="1791" spans="1:7" x14ac:dyDescent="0.35">
      <c r="A1791" s="1">
        <v>43912</v>
      </c>
      <c r="B1791" t="s">
        <v>17</v>
      </c>
      <c r="C1791" t="s">
        <v>6</v>
      </c>
      <c r="D1791" t="s">
        <v>9</v>
      </c>
      <c r="E1791">
        <v>7568</v>
      </c>
      <c r="F1791" t="str">
        <f>INDEX([1]Store_Code!$A$2:$A$10,MATCH(B1791,[1]Store_Code!$B$2:$B$10,0))</f>
        <v>Stirling</v>
      </c>
      <c r="G1791">
        <f>INDEX([1]Store_Size!$B$2:D$10,MATCH(F1791,[1]Store_Size!$A$2:$A$10,0),MATCH(C1791,[1]Store_Size!$B$1:$D$1,0))</f>
        <v>22</v>
      </c>
    </row>
    <row r="1792" spans="1:7" x14ac:dyDescent="0.35">
      <c r="A1792" s="1">
        <v>43896</v>
      </c>
      <c r="B1792" t="s">
        <v>5</v>
      </c>
      <c r="C1792" t="s">
        <v>10</v>
      </c>
      <c r="D1792" t="s">
        <v>9</v>
      </c>
      <c r="E1792">
        <v>7564</v>
      </c>
      <c r="F1792" t="str">
        <f>INDEX([1]Store_Code!$A$2:$A$10,MATCH(B1792,[1]Store_Code!$B$2:$B$10,0))</f>
        <v>Perth</v>
      </c>
      <c r="G1792">
        <f>INDEX([1]Store_Size!$B$2:D$10,MATCH(F1792,[1]Store_Size!$A$2:$A$10,0),MATCH(C1792,[1]Store_Size!$B$1:$D$1,0))</f>
        <v>13</v>
      </c>
    </row>
    <row r="1793" spans="1:7" x14ac:dyDescent="0.35">
      <c r="A1793" s="1">
        <v>43876</v>
      </c>
      <c r="B1793" t="s">
        <v>15</v>
      </c>
      <c r="C1793" t="s">
        <v>6</v>
      </c>
      <c r="D1793" t="s">
        <v>9</v>
      </c>
      <c r="E1793">
        <v>7562</v>
      </c>
      <c r="F1793" t="str">
        <f>INDEX([1]Store_Code!$A$2:$A$10,MATCH(B1793,[1]Store_Code!$B$2:$B$10,0))</f>
        <v>Dumfries</v>
      </c>
      <c r="G1793">
        <f>INDEX([1]Store_Size!$B$2:D$10,MATCH(F1793,[1]Store_Size!$A$2:$A$10,0),MATCH(C1793,[1]Store_Size!$B$1:$D$1,0))</f>
        <v>13</v>
      </c>
    </row>
    <row r="1794" spans="1:7" x14ac:dyDescent="0.35">
      <c r="A1794" s="1">
        <v>43901</v>
      </c>
      <c r="B1794" t="s">
        <v>12</v>
      </c>
      <c r="C1794" t="s">
        <v>6</v>
      </c>
      <c r="D1794" t="s">
        <v>7</v>
      </c>
      <c r="E1794">
        <v>7555</v>
      </c>
      <c r="F1794" t="str">
        <f>INDEX([1]Store_Code!$A$2:$A$10,MATCH(B1794,[1]Store_Code!$B$2:$B$10,0))</f>
        <v>St Andrews</v>
      </c>
      <c r="G1794">
        <f>INDEX([1]Store_Size!$B$2:D$10,MATCH(F1794,[1]Store_Size!$A$2:$A$10,0),MATCH(C1794,[1]Store_Size!$B$1:$D$1,0))</f>
        <v>15</v>
      </c>
    </row>
    <row r="1795" spans="1:7" x14ac:dyDescent="0.35">
      <c r="A1795" s="1">
        <v>43870</v>
      </c>
      <c r="B1795" t="s">
        <v>15</v>
      </c>
      <c r="C1795" t="s">
        <v>6</v>
      </c>
      <c r="D1795" t="s">
        <v>9</v>
      </c>
      <c r="E1795">
        <v>7549</v>
      </c>
      <c r="F1795" t="str">
        <f>INDEX([1]Store_Code!$A$2:$A$10,MATCH(B1795,[1]Store_Code!$B$2:$B$10,0))</f>
        <v>Dumfries</v>
      </c>
      <c r="G1795">
        <f>INDEX([1]Store_Size!$B$2:D$10,MATCH(F1795,[1]Store_Size!$A$2:$A$10,0),MATCH(C1795,[1]Store_Size!$B$1:$D$1,0))</f>
        <v>13</v>
      </c>
    </row>
    <row r="1796" spans="1:7" x14ac:dyDescent="0.35">
      <c r="A1796" s="1">
        <v>43887</v>
      </c>
      <c r="B1796" t="s">
        <v>15</v>
      </c>
      <c r="C1796" t="s">
        <v>6</v>
      </c>
      <c r="D1796" t="s">
        <v>9</v>
      </c>
      <c r="E1796">
        <v>7541</v>
      </c>
      <c r="F1796" t="str">
        <f>INDEX([1]Store_Code!$A$2:$A$10,MATCH(B1796,[1]Store_Code!$B$2:$B$10,0))</f>
        <v>Dumfries</v>
      </c>
      <c r="G1796">
        <f>INDEX([1]Store_Size!$B$2:D$10,MATCH(F1796,[1]Store_Size!$A$2:$A$10,0),MATCH(C1796,[1]Store_Size!$B$1:$D$1,0))</f>
        <v>13</v>
      </c>
    </row>
    <row r="1797" spans="1:7" x14ac:dyDescent="0.35">
      <c r="A1797" s="1">
        <v>43844</v>
      </c>
      <c r="B1797" t="s">
        <v>12</v>
      </c>
      <c r="C1797" t="s">
        <v>6</v>
      </c>
      <c r="D1797" t="s">
        <v>7</v>
      </c>
      <c r="E1797">
        <v>7521</v>
      </c>
      <c r="F1797" t="str">
        <f>INDEX([1]Store_Code!$A$2:$A$10,MATCH(B1797,[1]Store_Code!$B$2:$B$10,0))</f>
        <v>St Andrews</v>
      </c>
      <c r="G1797">
        <f>INDEX([1]Store_Size!$B$2:D$10,MATCH(F1797,[1]Store_Size!$A$2:$A$10,0),MATCH(C1797,[1]Store_Size!$B$1:$D$1,0))</f>
        <v>15</v>
      </c>
    </row>
    <row r="1798" spans="1:7" x14ac:dyDescent="0.35">
      <c r="A1798" s="1">
        <v>43917</v>
      </c>
      <c r="B1798" t="s">
        <v>11</v>
      </c>
      <c r="C1798" t="s">
        <v>10</v>
      </c>
      <c r="D1798" t="s">
        <v>9</v>
      </c>
      <c r="E1798">
        <v>7517</v>
      </c>
      <c r="F1798" t="str">
        <f>INDEX([1]Store_Code!$A$2:$A$10,MATCH(B1798,[1]Store_Code!$B$2:$B$10,0))</f>
        <v>Aberdeen</v>
      </c>
      <c r="G1798">
        <f>INDEX([1]Store_Size!$B$2:D$10,MATCH(F1798,[1]Store_Size!$A$2:$A$10,0),MATCH(C1798,[1]Store_Size!$B$1:$D$1,0))</f>
        <v>16</v>
      </c>
    </row>
    <row r="1799" spans="1:7" x14ac:dyDescent="0.35">
      <c r="A1799" s="1">
        <v>43881</v>
      </c>
      <c r="B1799" t="s">
        <v>5</v>
      </c>
      <c r="C1799" t="s">
        <v>10</v>
      </c>
      <c r="D1799" t="s">
        <v>9</v>
      </c>
      <c r="E1799">
        <v>7514</v>
      </c>
      <c r="F1799" t="str">
        <f>INDEX([1]Store_Code!$A$2:$A$10,MATCH(B1799,[1]Store_Code!$B$2:$B$10,0))</f>
        <v>Perth</v>
      </c>
      <c r="G1799">
        <f>INDEX([1]Store_Size!$B$2:D$10,MATCH(F1799,[1]Store_Size!$A$2:$A$10,0),MATCH(C1799,[1]Store_Size!$B$1:$D$1,0))</f>
        <v>13</v>
      </c>
    </row>
    <row r="1800" spans="1:7" x14ac:dyDescent="0.35">
      <c r="A1800" s="1">
        <v>43876</v>
      </c>
      <c r="B1800" t="s">
        <v>11</v>
      </c>
      <c r="C1800" t="s">
        <v>10</v>
      </c>
      <c r="D1800" t="s">
        <v>9</v>
      </c>
      <c r="E1800">
        <v>7504</v>
      </c>
      <c r="F1800" t="str">
        <f>INDEX([1]Store_Code!$A$2:$A$10,MATCH(B1800,[1]Store_Code!$B$2:$B$10,0))</f>
        <v>Aberdeen</v>
      </c>
      <c r="G1800">
        <f>INDEX([1]Store_Size!$B$2:D$10,MATCH(F1800,[1]Store_Size!$A$2:$A$10,0),MATCH(C1800,[1]Store_Size!$B$1:$D$1,0))</f>
        <v>16</v>
      </c>
    </row>
    <row r="1801" spans="1:7" x14ac:dyDescent="0.35">
      <c r="A1801" s="1">
        <v>43869</v>
      </c>
      <c r="B1801" t="s">
        <v>18</v>
      </c>
      <c r="C1801" t="s">
        <v>10</v>
      </c>
      <c r="D1801" t="s">
        <v>9</v>
      </c>
      <c r="E1801">
        <v>7502</v>
      </c>
      <c r="F1801" t="str">
        <f>INDEX([1]Store_Code!$A$2:$A$10,MATCH(B1801,[1]Store_Code!$B$2:$B$10,0))</f>
        <v>Edinburgh</v>
      </c>
      <c r="G1801">
        <f>INDEX([1]Store_Size!$B$2:D$10,MATCH(F1801,[1]Store_Size!$A$2:$A$10,0),MATCH(C1801,[1]Store_Size!$B$1:$D$1,0))</f>
        <v>24</v>
      </c>
    </row>
    <row r="1802" spans="1:7" x14ac:dyDescent="0.35">
      <c r="A1802" s="1">
        <v>43850</v>
      </c>
      <c r="B1802" t="s">
        <v>5</v>
      </c>
      <c r="C1802" t="s">
        <v>10</v>
      </c>
      <c r="D1802" t="s">
        <v>9</v>
      </c>
      <c r="E1802">
        <v>7499</v>
      </c>
      <c r="F1802" t="str">
        <f>INDEX([1]Store_Code!$A$2:$A$10,MATCH(B1802,[1]Store_Code!$B$2:$B$10,0))</f>
        <v>Perth</v>
      </c>
      <c r="G1802">
        <f>INDEX([1]Store_Size!$B$2:D$10,MATCH(F1802,[1]Store_Size!$A$2:$A$10,0),MATCH(C1802,[1]Store_Size!$B$1:$D$1,0))</f>
        <v>13</v>
      </c>
    </row>
    <row r="1803" spans="1:7" x14ac:dyDescent="0.35">
      <c r="A1803" s="1">
        <v>43863</v>
      </c>
      <c r="B1803" t="s">
        <v>18</v>
      </c>
      <c r="C1803" t="s">
        <v>10</v>
      </c>
      <c r="D1803" t="s">
        <v>9</v>
      </c>
      <c r="E1803">
        <v>7498</v>
      </c>
      <c r="F1803" t="str">
        <f>INDEX([1]Store_Code!$A$2:$A$10,MATCH(B1803,[1]Store_Code!$B$2:$B$10,0))</f>
        <v>Edinburgh</v>
      </c>
      <c r="G1803">
        <f>INDEX([1]Store_Size!$B$2:D$10,MATCH(F1803,[1]Store_Size!$A$2:$A$10,0),MATCH(C1803,[1]Store_Size!$B$1:$D$1,0))</f>
        <v>24</v>
      </c>
    </row>
    <row r="1804" spans="1:7" x14ac:dyDescent="0.35">
      <c r="A1804" s="1">
        <v>43888</v>
      </c>
      <c r="B1804" t="s">
        <v>11</v>
      </c>
      <c r="C1804" t="s">
        <v>10</v>
      </c>
      <c r="D1804" t="s">
        <v>7</v>
      </c>
      <c r="E1804">
        <v>7488</v>
      </c>
      <c r="F1804" t="str">
        <f>INDEX([1]Store_Code!$A$2:$A$10,MATCH(B1804,[1]Store_Code!$B$2:$B$10,0))</f>
        <v>Aberdeen</v>
      </c>
      <c r="G1804">
        <f>INDEX([1]Store_Size!$B$2:D$10,MATCH(F1804,[1]Store_Size!$A$2:$A$10,0),MATCH(C1804,[1]Store_Size!$B$1:$D$1,0))</f>
        <v>16</v>
      </c>
    </row>
    <row r="1805" spans="1:7" x14ac:dyDescent="0.35">
      <c r="A1805" s="1">
        <v>43833</v>
      </c>
      <c r="B1805" t="s">
        <v>12</v>
      </c>
      <c r="C1805" t="s">
        <v>6</v>
      </c>
      <c r="D1805" t="s">
        <v>7</v>
      </c>
      <c r="E1805">
        <v>7484</v>
      </c>
      <c r="F1805" t="str">
        <f>INDEX([1]Store_Code!$A$2:$A$10,MATCH(B1805,[1]Store_Code!$B$2:$B$10,0))</f>
        <v>St Andrews</v>
      </c>
      <c r="G1805">
        <f>INDEX([1]Store_Size!$B$2:D$10,MATCH(F1805,[1]Store_Size!$A$2:$A$10,0),MATCH(C1805,[1]Store_Size!$B$1:$D$1,0))</f>
        <v>15</v>
      </c>
    </row>
    <row r="1806" spans="1:7" x14ac:dyDescent="0.35">
      <c r="A1806" s="1">
        <v>43842</v>
      </c>
      <c r="B1806" t="s">
        <v>12</v>
      </c>
      <c r="C1806" t="s">
        <v>6</v>
      </c>
      <c r="D1806" t="s">
        <v>7</v>
      </c>
      <c r="E1806">
        <v>7480</v>
      </c>
      <c r="F1806" t="str">
        <f>INDEX([1]Store_Code!$A$2:$A$10,MATCH(B1806,[1]Store_Code!$B$2:$B$10,0))</f>
        <v>St Andrews</v>
      </c>
      <c r="G1806">
        <f>INDEX([1]Store_Size!$B$2:D$10,MATCH(F1806,[1]Store_Size!$A$2:$A$10,0),MATCH(C1806,[1]Store_Size!$B$1:$D$1,0))</f>
        <v>15</v>
      </c>
    </row>
    <row r="1807" spans="1:7" x14ac:dyDescent="0.35">
      <c r="A1807" s="1">
        <v>43868</v>
      </c>
      <c r="B1807" t="s">
        <v>15</v>
      </c>
      <c r="C1807" t="s">
        <v>6</v>
      </c>
      <c r="D1807" t="s">
        <v>9</v>
      </c>
      <c r="E1807">
        <v>7478</v>
      </c>
      <c r="F1807" t="str">
        <f>INDEX([1]Store_Code!$A$2:$A$10,MATCH(B1807,[1]Store_Code!$B$2:$B$10,0))</f>
        <v>Dumfries</v>
      </c>
      <c r="G1807">
        <f>INDEX([1]Store_Size!$B$2:D$10,MATCH(F1807,[1]Store_Size!$A$2:$A$10,0),MATCH(C1807,[1]Store_Size!$B$1:$D$1,0))</f>
        <v>13</v>
      </c>
    </row>
    <row r="1808" spans="1:7" x14ac:dyDescent="0.35">
      <c r="A1808" s="1">
        <v>43851</v>
      </c>
      <c r="B1808" t="s">
        <v>11</v>
      </c>
      <c r="C1808" t="s">
        <v>10</v>
      </c>
      <c r="D1808" t="s">
        <v>9</v>
      </c>
      <c r="E1808">
        <v>7477</v>
      </c>
      <c r="F1808" t="str">
        <f>INDEX([1]Store_Code!$A$2:$A$10,MATCH(B1808,[1]Store_Code!$B$2:$B$10,0))</f>
        <v>Aberdeen</v>
      </c>
      <c r="G1808">
        <f>INDEX([1]Store_Size!$B$2:D$10,MATCH(F1808,[1]Store_Size!$A$2:$A$10,0),MATCH(C1808,[1]Store_Size!$B$1:$D$1,0))</f>
        <v>16</v>
      </c>
    </row>
    <row r="1809" spans="1:7" x14ac:dyDescent="0.35">
      <c r="A1809" s="1">
        <v>43876</v>
      </c>
      <c r="B1809" t="s">
        <v>13</v>
      </c>
      <c r="C1809" t="s">
        <v>10</v>
      </c>
      <c r="D1809" t="s">
        <v>9</v>
      </c>
      <c r="E1809">
        <v>7477</v>
      </c>
      <c r="F1809" t="str">
        <f>INDEX([1]Store_Code!$A$2:$A$10,MATCH(B1809,[1]Store_Code!$B$2:$B$10,0))</f>
        <v>Dundee</v>
      </c>
      <c r="G1809">
        <f>INDEX([1]Store_Size!$B$2:D$10,MATCH(F1809,[1]Store_Size!$A$2:$A$10,0),MATCH(C1809,[1]Store_Size!$B$1:$D$1,0))</f>
        <v>22</v>
      </c>
    </row>
    <row r="1810" spans="1:7" x14ac:dyDescent="0.35">
      <c r="A1810" s="1">
        <v>43905</v>
      </c>
      <c r="B1810" t="s">
        <v>12</v>
      </c>
      <c r="C1810" t="s">
        <v>6</v>
      </c>
      <c r="D1810" t="s">
        <v>7</v>
      </c>
      <c r="E1810">
        <v>7472</v>
      </c>
      <c r="F1810" t="str">
        <f>INDEX([1]Store_Code!$A$2:$A$10,MATCH(B1810,[1]Store_Code!$B$2:$B$10,0))</f>
        <v>St Andrews</v>
      </c>
      <c r="G1810">
        <f>INDEX([1]Store_Size!$B$2:D$10,MATCH(F1810,[1]Store_Size!$A$2:$A$10,0),MATCH(C1810,[1]Store_Size!$B$1:$D$1,0))</f>
        <v>15</v>
      </c>
    </row>
    <row r="1811" spans="1:7" x14ac:dyDescent="0.35">
      <c r="A1811" s="1">
        <v>43831</v>
      </c>
      <c r="B1811" t="s">
        <v>12</v>
      </c>
      <c r="C1811" t="s">
        <v>6</v>
      </c>
      <c r="D1811" t="s">
        <v>7</v>
      </c>
      <c r="E1811">
        <v>7471</v>
      </c>
      <c r="F1811" t="str">
        <f>INDEX([1]Store_Code!$A$2:$A$10,MATCH(B1811,[1]Store_Code!$B$2:$B$10,0))</f>
        <v>St Andrews</v>
      </c>
      <c r="G1811">
        <v>15</v>
      </c>
    </row>
    <row r="1812" spans="1:7" x14ac:dyDescent="0.35">
      <c r="A1812" s="1">
        <v>43886</v>
      </c>
      <c r="B1812" t="s">
        <v>15</v>
      </c>
      <c r="C1812" t="s">
        <v>6</v>
      </c>
      <c r="D1812" t="s">
        <v>9</v>
      </c>
      <c r="E1812">
        <v>7469</v>
      </c>
      <c r="F1812" t="str">
        <f>INDEX([1]Store_Code!$A$2:$A$10,MATCH(B1812,[1]Store_Code!$B$2:$B$10,0))</f>
        <v>Dumfries</v>
      </c>
      <c r="G1812">
        <f>INDEX([1]Store_Size!$B$2:D$10,MATCH(F1812,[1]Store_Size!$A$2:$A$10,0),MATCH(C1812,[1]Store_Size!$B$1:$D$1,0))</f>
        <v>13</v>
      </c>
    </row>
    <row r="1813" spans="1:7" x14ac:dyDescent="0.35">
      <c r="A1813" s="1">
        <v>43848</v>
      </c>
      <c r="B1813" t="s">
        <v>18</v>
      </c>
      <c r="C1813" t="s">
        <v>10</v>
      </c>
      <c r="D1813" t="s">
        <v>9</v>
      </c>
      <c r="E1813">
        <v>7457</v>
      </c>
      <c r="F1813" t="str">
        <f>INDEX([1]Store_Code!$A$2:$A$10,MATCH(B1813,[1]Store_Code!$B$2:$B$10,0))</f>
        <v>Edinburgh</v>
      </c>
      <c r="G1813">
        <f>INDEX([1]Store_Size!$B$2:D$10,MATCH(F1813,[1]Store_Size!$A$2:$A$10,0),MATCH(C1813,[1]Store_Size!$B$1:$D$1,0))</f>
        <v>24</v>
      </c>
    </row>
    <row r="1814" spans="1:7" x14ac:dyDescent="0.35">
      <c r="A1814" s="1">
        <v>43920</v>
      </c>
      <c r="B1814" t="s">
        <v>15</v>
      </c>
      <c r="C1814" t="s">
        <v>6</v>
      </c>
      <c r="D1814" t="s">
        <v>9</v>
      </c>
      <c r="E1814">
        <v>7457</v>
      </c>
      <c r="F1814" t="str">
        <f>INDEX([1]Store_Code!$A$2:$A$10,MATCH(B1814,[1]Store_Code!$B$2:$B$10,0))</f>
        <v>Dumfries</v>
      </c>
      <c r="G1814">
        <f>INDEX([1]Store_Size!$B$2:D$10,MATCH(F1814,[1]Store_Size!$A$2:$A$10,0),MATCH(C1814,[1]Store_Size!$B$1:$D$1,0))</f>
        <v>13</v>
      </c>
    </row>
    <row r="1815" spans="1:7" x14ac:dyDescent="0.35">
      <c r="A1815" s="1">
        <v>43846</v>
      </c>
      <c r="B1815" t="s">
        <v>15</v>
      </c>
      <c r="C1815" t="s">
        <v>6</v>
      </c>
      <c r="D1815" t="s">
        <v>9</v>
      </c>
      <c r="E1815">
        <v>7456</v>
      </c>
      <c r="F1815" t="str">
        <f>INDEX([1]Store_Code!$A$2:$A$10,MATCH(B1815,[1]Store_Code!$B$2:$B$10,0))</f>
        <v>Dumfries</v>
      </c>
      <c r="G1815">
        <f>INDEX([1]Store_Size!$B$2:D$10,MATCH(F1815,[1]Store_Size!$A$2:$A$10,0),MATCH(C1815,[1]Store_Size!$B$1:$D$1,0))</f>
        <v>13</v>
      </c>
    </row>
    <row r="1816" spans="1:7" x14ac:dyDescent="0.35">
      <c r="A1816" s="1">
        <v>43872</v>
      </c>
      <c r="B1816" t="s">
        <v>18</v>
      </c>
      <c r="C1816" t="s">
        <v>10</v>
      </c>
      <c r="D1816" t="s">
        <v>9</v>
      </c>
      <c r="E1816">
        <v>7456</v>
      </c>
      <c r="F1816" t="str">
        <f>INDEX([1]Store_Code!$A$2:$A$10,MATCH(B1816,[1]Store_Code!$B$2:$B$10,0))</f>
        <v>Edinburgh</v>
      </c>
      <c r="G1816">
        <f>INDEX([1]Store_Size!$B$2:D$10,MATCH(F1816,[1]Store_Size!$A$2:$A$10,0),MATCH(C1816,[1]Store_Size!$B$1:$D$1,0))</f>
        <v>24</v>
      </c>
    </row>
    <row r="1817" spans="1:7" x14ac:dyDescent="0.35">
      <c r="A1817" s="1">
        <v>43859</v>
      </c>
      <c r="B1817" t="s">
        <v>17</v>
      </c>
      <c r="C1817" t="s">
        <v>10</v>
      </c>
      <c r="D1817" t="s">
        <v>7</v>
      </c>
      <c r="E1817">
        <v>7455</v>
      </c>
      <c r="F1817" t="str">
        <f>INDEX([1]Store_Code!$A$2:$A$10,MATCH(B1817,[1]Store_Code!$B$2:$B$10,0))</f>
        <v>Stirling</v>
      </c>
      <c r="G1817">
        <f>INDEX([1]Store_Size!$B$2:D$10,MATCH(F1817,[1]Store_Size!$A$2:$A$10,0),MATCH(C1817,[1]Store_Size!$B$1:$D$1,0))</f>
        <v>15.7</v>
      </c>
    </row>
    <row r="1818" spans="1:7" x14ac:dyDescent="0.35">
      <c r="A1818" s="1">
        <v>43851</v>
      </c>
      <c r="B1818" t="s">
        <v>13</v>
      </c>
      <c r="C1818" t="s">
        <v>10</v>
      </c>
      <c r="D1818" t="s">
        <v>9</v>
      </c>
      <c r="E1818">
        <v>7451</v>
      </c>
      <c r="F1818" t="str">
        <f>INDEX([1]Store_Code!$A$2:$A$10,MATCH(B1818,[1]Store_Code!$B$2:$B$10,0))</f>
        <v>Dundee</v>
      </c>
      <c r="G1818">
        <f>INDEX([1]Store_Size!$B$2:D$10,MATCH(F1818,[1]Store_Size!$A$2:$A$10,0),MATCH(C1818,[1]Store_Size!$B$1:$D$1,0))</f>
        <v>22</v>
      </c>
    </row>
    <row r="1819" spans="1:7" x14ac:dyDescent="0.35">
      <c r="A1819" s="1">
        <v>43913</v>
      </c>
      <c r="B1819" t="s">
        <v>15</v>
      </c>
      <c r="C1819" t="s">
        <v>6</v>
      </c>
      <c r="D1819" t="s">
        <v>9</v>
      </c>
      <c r="E1819">
        <v>7451</v>
      </c>
      <c r="F1819" t="str">
        <f>INDEX([1]Store_Code!$A$2:$A$10,MATCH(B1819,[1]Store_Code!$B$2:$B$10,0))</f>
        <v>Dumfries</v>
      </c>
      <c r="G1819">
        <f>INDEX([1]Store_Size!$B$2:D$10,MATCH(F1819,[1]Store_Size!$A$2:$A$10,0),MATCH(C1819,[1]Store_Size!$B$1:$D$1,0))</f>
        <v>13</v>
      </c>
    </row>
    <row r="1820" spans="1:7" x14ac:dyDescent="0.35">
      <c r="A1820" s="1">
        <v>43835</v>
      </c>
      <c r="B1820" t="s">
        <v>12</v>
      </c>
      <c r="C1820" t="s">
        <v>6</v>
      </c>
      <c r="D1820" t="s">
        <v>7</v>
      </c>
      <c r="E1820">
        <v>7446</v>
      </c>
      <c r="F1820" t="str">
        <f>INDEX([1]Store_Code!$A$2:$A$10,MATCH(B1820,[1]Store_Code!$B$2:$B$10,0))</f>
        <v>St Andrews</v>
      </c>
      <c r="G1820">
        <f>INDEX([1]Store_Size!$B$2:D$10,MATCH(F1820,[1]Store_Size!$A$2:$A$10,0),MATCH(C1820,[1]Store_Size!$B$1:$D$1,0))</f>
        <v>15</v>
      </c>
    </row>
    <row r="1821" spans="1:7" x14ac:dyDescent="0.35">
      <c r="A1821" s="1">
        <v>43908</v>
      </c>
      <c r="B1821" t="s">
        <v>17</v>
      </c>
      <c r="C1821" t="s">
        <v>6</v>
      </c>
      <c r="D1821" t="s">
        <v>9</v>
      </c>
      <c r="E1821">
        <v>7444</v>
      </c>
      <c r="F1821" t="str">
        <f>INDEX([1]Store_Code!$A$2:$A$10,MATCH(B1821,[1]Store_Code!$B$2:$B$10,0))</f>
        <v>Stirling</v>
      </c>
      <c r="G1821">
        <f>INDEX([1]Store_Size!$B$2:D$10,MATCH(F1821,[1]Store_Size!$A$2:$A$10,0),MATCH(C1821,[1]Store_Size!$B$1:$D$1,0))</f>
        <v>22</v>
      </c>
    </row>
    <row r="1822" spans="1:7" x14ac:dyDescent="0.35">
      <c r="A1822" s="1">
        <v>43921</v>
      </c>
      <c r="B1822" t="s">
        <v>11</v>
      </c>
      <c r="C1822" t="s">
        <v>10</v>
      </c>
      <c r="D1822" t="s">
        <v>9</v>
      </c>
      <c r="E1822">
        <v>7442</v>
      </c>
      <c r="F1822" t="str">
        <f>INDEX([1]Store_Code!$A$2:$A$10,MATCH(B1822,[1]Store_Code!$B$2:$B$10,0))</f>
        <v>Aberdeen</v>
      </c>
      <c r="G1822">
        <f>INDEX([1]Store_Size!$B$2:D$10,MATCH(F1822,[1]Store_Size!$A$2:$A$10,0),MATCH(C1822,[1]Store_Size!$B$1:$D$1,0))</f>
        <v>16</v>
      </c>
    </row>
    <row r="1823" spans="1:7" x14ac:dyDescent="0.35">
      <c r="A1823" s="1">
        <v>43859</v>
      </c>
      <c r="B1823" t="s">
        <v>5</v>
      </c>
      <c r="C1823" t="s">
        <v>10</v>
      </c>
      <c r="D1823" t="s">
        <v>9</v>
      </c>
      <c r="E1823">
        <v>7438</v>
      </c>
      <c r="F1823" t="str">
        <f>INDEX([1]Store_Code!$A$2:$A$10,MATCH(B1823,[1]Store_Code!$B$2:$B$10,0))</f>
        <v>Perth</v>
      </c>
      <c r="G1823">
        <f>INDEX([1]Store_Size!$B$2:D$10,MATCH(F1823,[1]Store_Size!$A$2:$A$10,0),MATCH(C1823,[1]Store_Size!$B$1:$D$1,0))</f>
        <v>13</v>
      </c>
    </row>
    <row r="1824" spans="1:7" x14ac:dyDescent="0.35">
      <c r="A1824" s="1">
        <v>43894</v>
      </c>
      <c r="B1824" t="s">
        <v>12</v>
      </c>
      <c r="C1824" t="s">
        <v>6</v>
      </c>
      <c r="D1824" t="s">
        <v>7</v>
      </c>
      <c r="E1824">
        <v>7436</v>
      </c>
      <c r="F1824" t="str">
        <f>INDEX([1]Store_Code!$A$2:$A$10,MATCH(B1824,[1]Store_Code!$B$2:$B$10,0))</f>
        <v>St Andrews</v>
      </c>
      <c r="G1824">
        <f>INDEX([1]Store_Size!$B$2:D$10,MATCH(F1824,[1]Store_Size!$A$2:$A$10,0),MATCH(C1824,[1]Store_Size!$B$1:$D$1,0))</f>
        <v>15</v>
      </c>
    </row>
    <row r="1825" spans="1:7" x14ac:dyDescent="0.35">
      <c r="A1825" s="1">
        <v>43898</v>
      </c>
      <c r="B1825" t="s">
        <v>5</v>
      </c>
      <c r="C1825" t="s">
        <v>10</v>
      </c>
      <c r="D1825" t="s">
        <v>9</v>
      </c>
      <c r="E1825">
        <v>7436</v>
      </c>
      <c r="F1825" t="str">
        <f>INDEX([1]Store_Code!$A$2:$A$10,MATCH(B1825,[1]Store_Code!$B$2:$B$10,0))</f>
        <v>Perth</v>
      </c>
      <c r="G1825">
        <f>INDEX([1]Store_Size!$B$2:D$10,MATCH(F1825,[1]Store_Size!$A$2:$A$10,0),MATCH(C1825,[1]Store_Size!$B$1:$D$1,0))</f>
        <v>13</v>
      </c>
    </row>
    <row r="1826" spans="1:7" x14ac:dyDescent="0.35">
      <c r="A1826" s="1">
        <v>43913</v>
      </c>
      <c r="B1826" t="s">
        <v>5</v>
      </c>
      <c r="C1826" t="s">
        <v>10</v>
      </c>
      <c r="D1826" t="s">
        <v>7</v>
      </c>
      <c r="E1826">
        <v>7432</v>
      </c>
      <c r="F1826" t="str">
        <f>INDEX([1]Store_Code!$A$2:$A$10,MATCH(B1826,[1]Store_Code!$B$2:$B$10,0))</f>
        <v>Perth</v>
      </c>
      <c r="G1826">
        <f>INDEX([1]Store_Size!$B$2:D$10,MATCH(F1826,[1]Store_Size!$A$2:$A$10,0),MATCH(C1826,[1]Store_Size!$B$1:$D$1,0))</f>
        <v>13</v>
      </c>
    </row>
    <row r="1827" spans="1:7" x14ac:dyDescent="0.35">
      <c r="A1827" s="1">
        <v>43917</v>
      </c>
      <c r="B1827" t="s">
        <v>15</v>
      </c>
      <c r="C1827" t="s">
        <v>6</v>
      </c>
      <c r="D1827" t="s">
        <v>9</v>
      </c>
      <c r="E1827">
        <v>7426</v>
      </c>
      <c r="F1827" t="str">
        <f>INDEX([1]Store_Code!$A$2:$A$10,MATCH(B1827,[1]Store_Code!$B$2:$B$10,0))</f>
        <v>Dumfries</v>
      </c>
      <c r="G1827">
        <f>INDEX([1]Store_Size!$B$2:D$10,MATCH(F1827,[1]Store_Size!$A$2:$A$10,0),MATCH(C1827,[1]Store_Size!$B$1:$D$1,0))</f>
        <v>13</v>
      </c>
    </row>
    <row r="1828" spans="1:7" x14ac:dyDescent="0.35">
      <c r="A1828" s="1">
        <v>43866</v>
      </c>
      <c r="B1828" t="s">
        <v>17</v>
      </c>
      <c r="C1828" t="s">
        <v>10</v>
      </c>
      <c r="D1828" t="s">
        <v>7</v>
      </c>
      <c r="E1828">
        <v>7416</v>
      </c>
      <c r="F1828" t="str">
        <f>INDEX([1]Store_Code!$A$2:$A$10,MATCH(B1828,[1]Store_Code!$B$2:$B$10,0))</f>
        <v>Stirling</v>
      </c>
      <c r="G1828">
        <f>INDEX([1]Store_Size!$B$2:D$10,MATCH(F1828,[1]Store_Size!$A$2:$A$10,0),MATCH(C1828,[1]Store_Size!$B$1:$D$1,0))</f>
        <v>15.7</v>
      </c>
    </row>
    <row r="1829" spans="1:7" x14ac:dyDescent="0.35">
      <c r="A1829" s="1">
        <v>43836</v>
      </c>
      <c r="B1829" t="s">
        <v>12</v>
      </c>
      <c r="C1829" t="s">
        <v>6</v>
      </c>
      <c r="D1829" t="s">
        <v>7</v>
      </c>
      <c r="E1829">
        <v>7410</v>
      </c>
      <c r="F1829" t="str">
        <f>INDEX([1]Store_Code!$A$2:$A$10,MATCH(B1829,[1]Store_Code!$B$2:$B$10,0))</f>
        <v>St Andrews</v>
      </c>
      <c r="G1829">
        <f>INDEX([1]Store_Size!$B$2:D$10,MATCH(F1829,[1]Store_Size!$A$2:$A$10,0),MATCH(C1829,[1]Store_Size!$B$1:$D$1,0))</f>
        <v>15</v>
      </c>
    </row>
    <row r="1830" spans="1:7" x14ac:dyDescent="0.35">
      <c r="A1830" s="1">
        <v>43865</v>
      </c>
      <c r="B1830" t="s">
        <v>15</v>
      </c>
      <c r="C1830" t="s">
        <v>6</v>
      </c>
      <c r="D1830" t="s">
        <v>9</v>
      </c>
      <c r="E1830">
        <v>7408</v>
      </c>
      <c r="F1830" t="str">
        <f>INDEX([1]Store_Code!$A$2:$A$10,MATCH(B1830,[1]Store_Code!$B$2:$B$10,0))</f>
        <v>Dumfries</v>
      </c>
      <c r="G1830">
        <f>INDEX([1]Store_Size!$B$2:D$10,MATCH(F1830,[1]Store_Size!$A$2:$A$10,0),MATCH(C1830,[1]Store_Size!$B$1:$D$1,0))</f>
        <v>13</v>
      </c>
    </row>
    <row r="1831" spans="1:7" x14ac:dyDescent="0.35">
      <c r="A1831" s="1">
        <v>43887</v>
      </c>
      <c r="B1831" t="s">
        <v>5</v>
      </c>
      <c r="C1831" t="s">
        <v>10</v>
      </c>
      <c r="D1831" t="s">
        <v>9</v>
      </c>
      <c r="E1831">
        <v>7407</v>
      </c>
      <c r="F1831" t="str">
        <f>INDEX([1]Store_Code!$A$2:$A$10,MATCH(B1831,[1]Store_Code!$B$2:$B$10,0))</f>
        <v>Perth</v>
      </c>
      <c r="G1831">
        <f>INDEX([1]Store_Size!$B$2:D$10,MATCH(F1831,[1]Store_Size!$A$2:$A$10,0),MATCH(C1831,[1]Store_Size!$B$1:$D$1,0))</f>
        <v>13</v>
      </c>
    </row>
    <row r="1832" spans="1:7" x14ac:dyDescent="0.35">
      <c r="A1832" s="1">
        <v>43854</v>
      </c>
      <c r="B1832" t="s">
        <v>15</v>
      </c>
      <c r="C1832" t="s">
        <v>6</v>
      </c>
      <c r="D1832" t="s">
        <v>9</v>
      </c>
      <c r="E1832">
        <v>7405</v>
      </c>
      <c r="F1832" t="str">
        <f>INDEX([1]Store_Code!$A$2:$A$10,MATCH(B1832,[1]Store_Code!$B$2:$B$10,0))</f>
        <v>Dumfries</v>
      </c>
      <c r="G1832">
        <f>INDEX([1]Store_Size!$B$2:D$10,MATCH(F1832,[1]Store_Size!$A$2:$A$10,0),MATCH(C1832,[1]Store_Size!$B$1:$D$1,0))</f>
        <v>13</v>
      </c>
    </row>
    <row r="1833" spans="1:7" x14ac:dyDescent="0.35">
      <c r="A1833" s="1">
        <v>43892</v>
      </c>
      <c r="B1833" t="s">
        <v>15</v>
      </c>
      <c r="C1833" t="s">
        <v>6</v>
      </c>
      <c r="D1833" t="s">
        <v>9</v>
      </c>
      <c r="E1833">
        <v>7404</v>
      </c>
      <c r="F1833" t="str">
        <f>INDEX([1]Store_Code!$A$2:$A$10,MATCH(B1833,[1]Store_Code!$B$2:$B$10,0))</f>
        <v>Dumfries</v>
      </c>
      <c r="G1833">
        <f>INDEX([1]Store_Size!$B$2:D$10,MATCH(F1833,[1]Store_Size!$A$2:$A$10,0),MATCH(C1833,[1]Store_Size!$B$1:$D$1,0))</f>
        <v>13</v>
      </c>
    </row>
    <row r="1834" spans="1:7" x14ac:dyDescent="0.35">
      <c r="A1834" s="1">
        <v>43868</v>
      </c>
      <c r="B1834" t="s">
        <v>18</v>
      </c>
      <c r="C1834" t="s">
        <v>10</v>
      </c>
      <c r="D1834" t="s">
        <v>9</v>
      </c>
      <c r="E1834">
        <v>7400</v>
      </c>
      <c r="F1834" t="str">
        <f>INDEX([1]Store_Code!$A$2:$A$10,MATCH(B1834,[1]Store_Code!$B$2:$B$10,0))</f>
        <v>Edinburgh</v>
      </c>
      <c r="G1834">
        <f>INDEX([1]Store_Size!$B$2:D$10,MATCH(F1834,[1]Store_Size!$A$2:$A$10,0),MATCH(C1834,[1]Store_Size!$B$1:$D$1,0))</f>
        <v>24</v>
      </c>
    </row>
    <row r="1835" spans="1:7" x14ac:dyDescent="0.35">
      <c r="A1835" s="1">
        <v>43893</v>
      </c>
      <c r="B1835" t="s">
        <v>18</v>
      </c>
      <c r="C1835" t="s">
        <v>10</v>
      </c>
      <c r="D1835" t="s">
        <v>9</v>
      </c>
      <c r="E1835">
        <v>7397</v>
      </c>
      <c r="F1835" t="str">
        <f>INDEX([1]Store_Code!$A$2:$A$10,MATCH(B1835,[1]Store_Code!$B$2:$B$10,0))</f>
        <v>Edinburgh</v>
      </c>
      <c r="G1835">
        <f>INDEX([1]Store_Size!$B$2:D$10,MATCH(F1835,[1]Store_Size!$A$2:$A$10,0),MATCH(C1835,[1]Store_Size!$B$1:$D$1,0))</f>
        <v>24</v>
      </c>
    </row>
    <row r="1836" spans="1:7" x14ac:dyDescent="0.35">
      <c r="A1836" s="1">
        <v>43898</v>
      </c>
      <c r="B1836" t="s">
        <v>12</v>
      </c>
      <c r="C1836" t="s">
        <v>6</v>
      </c>
      <c r="D1836" t="s">
        <v>7</v>
      </c>
      <c r="E1836">
        <v>7391</v>
      </c>
      <c r="F1836" t="str">
        <f>INDEX([1]Store_Code!$A$2:$A$10,MATCH(B1836,[1]Store_Code!$B$2:$B$10,0))</f>
        <v>St Andrews</v>
      </c>
      <c r="G1836">
        <f>INDEX([1]Store_Size!$B$2:D$10,MATCH(F1836,[1]Store_Size!$A$2:$A$10,0),MATCH(C1836,[1]Store_Size!$B$1:$D$1,0))</f>
        <v>15</v>
      </c>
    </row>
    <row r="1837" spans="1:7" x14ac:dyDescent="0.35">
      <c r="A1837" s="1">
        <v>43866</v>
      </c>
      <c r="B1837" t="s">
        <v>5</v>
      </c>
      <c r="C1837" t="s">
        <v>10</v>
      </c>
      <c r="D1837" t="s">
        <v>9</v>
      </c>
      <c r="E1837">
        <v>7390</v>
      </c>
      <c r="F1837" t="str">
        <f>INDEX([1]Store_Code!$A$2:$A$10,MATCH(B1837,[1]Store_Code!$B$2:$B$10,0))</f>
        <v>Perth</v>
      </c>
      <c r="G1837">
        <f>INDEX([1]Store_Size!$B$2:D$10,MATCH(F1837,[1]Store_Size!$A$2:$A$10,0),MATCH(C1837,[1]Store_Size!$B$1:$D$1,0))</f>
        <v>13</v>
      </c>
    </row>
    <row r="1838" spans="1:7" x14ac:dyDescent="0.35">
      <c r="A1838" s="1">
        <v>43906</v>
      </c>
      <c r="B1838" t="s">
        <v>12</v>
      </c>
      <c r="C1838" t="s">
        <v>6</v>
      </c>
      <c r="D1838" t="s">
        <v>7</v>
      </c>
      <c r="E1838">
        <v>7390</v>
      </c>
      <c r="F1838" t="str">
        <f>INDEX([1]Store_Code!$A$2:$A$10,MATCH(B1838,[1]Store_Code!$B$2:$B$10,0))</f>
        <v>St Andrews</v>
      </c>
      <c r="G1838">
        <f>INDEX([1]Store_Size!$B$2:D$10,MATCH(F1838,[1]Store_Size!$A$2:$A$10,0),MATCH(C1838,[1]Store_Size!$B$1:$D$1,0))</f>
        <v>15</v>
      </c>
    </row>
    <row r="1839" spans="1:7" x14ac:dyDescent="0.35">
      <c r="A1839" s="1">
        <v>43889</v>
      </c>
      <c r="B1839" t="s">
        <v>18</v>
      </c>
      <c r="C1839" t="s">
        <v>10</v>
      </c>
      <c r="D1839" t="s">
        <v>9</v>
      </c>
      <c r="E1839">
        <v>7385</v>
      </c>
      <c r="F1839" t="str">
        <f>INDEX([1]Store_Code!$A$2:$A$10,MATCH(B1839,[1]Store_Code!$B$2:$B$10,0))</f>
        <v>Edinburgh</v>
      </c>
      <c r="G1839">
        <f>INDEX([1]Store_Size!$B$2:D$10,MATCH(F1839,[1]Store_Size!$A$2:$A$10,0),MATCH(C1839,[1]Store_Size!$B$1:$D$1,0))</f>
        <v>24</v>
      </c>
    </row>
    <row r="1840" spans="1:7" x14ac:dyDescent="0.35">
      <c r="A1840" s="1">
        <v>43832</v>
      </c>
      <c r="B1840" t="s">
        <v>12</v>
      </c>
      <c r="C1840" t="s">
        <v>6</v>
      </c>
      <c r="D1840" t="s">
        <v>7</v>
      </c>
      <c r="E1840">
        <v>7384</v>
      </c>
      <c r="F1840" t="str">
        <f>INDEX([1]Store_Code!$A$2:$A$10,MATCH(B1840,[1]Store_Code!$B$2:$B$10,0))</f>
        <v>St Andrews</v>
      </c>
      <c r="G1840">
        <v>15</v>
      </c>
    </row>
    <row r="1841" spans="1:7" x14ac:dyDescent="0.35">
      <c r="A1841" s="1">
        <v>43867</v>
      </c>
      <c r="B1841" t="s">
        <v>15</v>
      </c>
      <c r="C1841" t="s">
        <v>6</v>
      </c>
      <c r="D1841" t="s">
        <v>9</v>
      </c>
      <c r="E1841">
        <v>7383</v>
      </c>
      <c r="F1841" t="str">
        <f>INDEX([1]Store_Code!$A$2:$A$10,MATCH(B1841,[1]Store_Code!$B$2:$B$10,0))</f>
        <v>Dumfries</v>
      </c>
      <c r="G1841">
        <f>INDEX([1]Store_Size!$B$2:D$10,MATCH(F1841,[1]Store_Size!$A$2:$A$10,0),MATCH(C1841,[1]Store_Size!$B$1:$D$1,0))</f>
        <v>13</v>
      </c>
    </row>
    <row r="1842" spans="1:7" x14ac:dyDescent="0.35">
      <c r="A1842" s="1">
        <v>43867</v>
      </c>
      <c r="B1842" t="s">
        <v>12</v>
      </c>
      <c r="C1842" t="s">
        <v>10</v>
      </c>
      <c r="D1842" t="s">
        <v>7</v>
      </c>
      <c r="E1842">
        <v>7370</v>
      </c>
      <c r="F1842" t="str">
        <f>INDEX([1]Store_Code!$A$2:$A$10,MATCH(B1842,[1]Store_Code!$B$2:$B$10,0))</f>
        <v>St Andrews</v>
      </c>
      <c r="G1842">
        <f>INDEX([1]Store_Size!$B$2:D$10,MATCH(F1842,[1]Store_Size!$A$2:$A$10,0),MATCH(C1842,[1]Store_Size!$B$1:$D$1,0))</f>
        <v>10</v>
      </c>
    </row>
    <row r="1843" spans="1:7" x14ac:dyDescent="0.35">
      <c r="A1843" s="1">
        <v>43893</v>
      </c>
      <c r="B1843" t="s">
        <v>12</v>
      </c>
      <c r="C1843" t="s">
        <v>6</v>
      </c>
      <c r="D1843" t="s">
        <v>7</v>
      </c>
      <c r="E1843">
        <v>7363</v>
      </c>
      <c r="F1843" t="str">
        <f>INDEX([1]Store_Code!$A$2:$A$10,MATCH(B1843,[1]Store_Code!$B$2:$B$10,0))</f>
        <v>St Andrews</v>
      </c>
      <c r="G1843">
        <f>INDEX([1]Store_Size!$B$2:D$10,MATCH(F1843,[1]Store_Size!$A$2:$A$10,0),MATCH(C1843,[1]Store_Size!$B$1:$D$1,0))</f>
        <v>15</v>
      </c>
    </row>
    <row r="1844" spans="1:7" x14ac:dyDescent="0.35">
      <c r="A1844" s="1">
        <v>43841</v>
      </c>
      <c r="B1844" t="s">
        <v>12</v>
      </c>
      <c r="C1844" t="s">
        <v>6</v>
      </c>
      <c r="D1844" t="s">
        <v>7</v>
      </c>
      <c r="E1844">
        <v>7359</v>
      </c>
      <c r="F1844" t="str">
        <f>INDEX([1]Store_Code!$A$2:$A$10,MATCH(B1844,[1]Store_Code!$B$2:$B$10,0))</f>
        <v>St Andrews</v>
      </c>
      <c r="G1844">
        <f>INDEX([1]Store_Size!$B$2:D$10,MATCH(F1844,[1]Store_Size!$A$2:$A$10,0),MATCH(C1844,[1]Store_Size!$B$1:$D$1,0))</f>
        <v>15</v>
      </c>
    </row>
    <row r="1845" spans="1:7" x14ac:dyDescent="0.35">
      <c r="A1845" s="1">
        <v>43838</v>
      </c>
      <c r="B1845" t="s">
        <v>12</v>
      </c>
      <c r="C1845" t="s">
        <v>6</v>
      </c>
      <c r="D1845" t="s">
        <v>7</v>
      </c>
      <c r="E1845">
        <v>7353</v>
      </c>
      <c r="F1845" t="str">
        <f>INDEX([1]Store_Code!$A$2:$A$10,MATCH(B1845,[1]Store_Code!$B$2:$B$10,0))</f>
        <v>St Andrews</v>
      </c>
      <c r="G1845">
        <f>INDEX([1]Store_Size!$B$2:D$10,MATCH(F1845,[1]Store_Size!$A$2:$A$10,0),MATCH(C1845,[1]Store_Size!$B$1:$D$1,0))</f>
        <v>15</v>
      </c>
    </row>
    <row r="1846" spans="1:7" x14ac:dyDescent="0.35">
      <c r="A1846" s="1">
        <v>43899</v>
      </c>
      <c r="B1846" t="s">
        <v>11</v>
      </c>
      <c r="C1846" t="s">
        <v>10</v>
      </c>
      <c r="D1846" t="s">
        <v>7</v>
      </c>
      <c r="E1846">
        <v>7353</v>
      </c>
      <c r="F1846" t="str">
        <f>INDEX([1]Store_Code!$A$2:$A$10,MATCH(B1846,[1]Store_Code!$B$2:$B$10,0))</f>
        <v>Aberdeen</v>
      </c>
      <c r="G1846">
        <f>INDEX([1]Store_Size!$B$2:D$10,MATCH(F1846,[1]Store_Size!$A$2:$A$10,0),MATCH(C1846,[1]Store_Size!$B$1:$D$1,0))</f>
        <v>16</v>
      </c>
    </row>
    <row r="1847" spans="1:7" x14ac:dyDescent="0.35">
      <c r="A1847" s="1">
        <v>43900</v>
      </c>
      <c r="B1847" t="s">
        <v>12</v>
      </c>
      <c r="C1847" t="s">
        <v>6</v>
      </c>
      <c r="D1847" t="s">
        <v>7</v>
      </c>
      <c r="E1847">
        <v>7338</v>
      </c>
      <c r="F1847" t="str">
        <f>INDEX([1]Store_Code!$A$2:$A$10,MATCH(B1847,[1]Store_Code!$B$2:$B$10,0))</f>
        <v>St Andrews</v>
      </c>
      <c r="G1847">
        <f>INDEX([1]Store_Size!$B$2:D$10,MATCH(F1847,[1]Store_Size!$A$2:$A$10,0),MATCH(C1847,[1]Store_Size!$B$1:$D$1,0))</f>
        <v>15</v>
      </c>
    </row>
    <row r="1848" spans="1:7" x14ac:dyDescent="0.35">
      <c r="A1848" s="1">
        <v>43919</v>
      </c>
      <c r="B1848" t="s">
        <v>13</v>
      </c>
      <c r="C1848" t="s">
        <v>10</v>
      </c>
      <c r="D1848" t="s">
        <v>9</v>
      </c>
      <c r="E1848">
        <v>7336</v>
      </c>
      <c r="F1848" t="str">
        <f>INDEX([1]Store_Code!$A$2:$A$10,MATCH(B1848,[1]Store_Code!$B$2:$B$10,0))</f>
        <v>Dundee</v>
      </c>
      <c r="G1848">
        <f>INDEX([1]Store_Size!$B$2:D$10,MATCH(F1848,[1]Store_Size!$A$2:$A$10,0),MATCH(C1848,[1]Store_Size!$B$1:$D$1,0))</f>
        <v>22</v>
      </c>
    </row>
    <row r="1849" spans="1:7" x14ac:dyDescent="0.35">
      <c r="A1849" s="1">
        <v>43893</v>
      </c>
      <c r="B1849" t="s">
        <v>11</v>
      </c>
      <c r="C1849" t="s">
        <v>10</v>
      </c>
      <c r="D1849" t="s">
        <v>7</v>
      </c>
      <c r="E1849">
        <v>7326</v>
      </c>
      <c r="F1849" t="str">
        <f>INDEX([1]Store_Code!$A$2:$A$10,MATCH(B1849,[1]Store_Code!$B$2:$B$10,0))</f>
        <v>Aberdeen</v>
      </c>
      <c r="G1849">
        <f>INDEX([1]Store_Size!$B$2:D$10,MATCH(F1849,[1]Store_Size!$A$2:$A$10,0),MATCH(C1849,[1]Store_Size!$B$1:$D$1,0))</f>
        <v>16</v>
      </c>
    </row>
    <row r="1850" spans="1:7" x14ac:dyDescent="0.35">
      <c r="A1850" s="1">
        <v>43843</v>
      </c>
      <c r="B1850" t="s">
        <v>12</v>
      </c>
      <c r="C1850" t="s">
        <v>6</v>
      </c>
      <c r="D1850" t="s">
        <v>7</v>
      </c>
      <c r="E1850">
        <v>7319</v>
      </c>
      <c r="F1850" t="str">
        <f>INDEX([1]Store_Code!$A$2:$A$10,MATCH(B1850,[1]Store_Code!$B$2:$B$10,0))</f>
        <v>St Andrews</v>
      </c>
      <c r="G1850">
        <f>INDEX([1]Store_Size!$B$2:D$10,MATCH(F1850,[1]Store_Size!$A$2:$A$10,0),MATCH(C1850,[1]Store_Size!$B$1:$D$1,0))</f>
        <v>15</v>
      </c>
    </row>
    <row r="1851" spans="1:7" x14ac:dyDescent="0.35">
      <c r="A1851" s="1">
        <v>43889</v>
      </c>
      <c r="B1851" t="s">
        <v>11</v>
      </c>
      <c r="C1851" t="s">
        <v>10</v>
      </c>
      <c r="D1851" t="s">
        <v>7</v>
      </c>
      <c r="E1851">
        <v>7316</v>
      </c>
      <c r="F1851" t="str">
        <f>INDEX([1]Store_Code!$A$2:$A$10,MATCH(B1851,[1]Store_Code!$B$2:$B$10,0))</f>
        <v>Aberdeen</v>
      </c>
      <c r="G1851">
        <f>INDEX([1]Store_Size!$B$2:D$10,MATCH(F1851,[1]Store_Size!$A$2:$A$10,0),MATCH(C1851,[1]Store_Size!$B$1:$D$1,0))</f>
        <v>16</v>
      </c>
    </row>
    <row r="1852" spans="1:7" x14ac:dyDescent="0.35">
      <c r="A1852" s="1">
        <v>43877</v>
      </c>
      <c r="B1852" t="s">
        <v>15</v>
      </c>
      <c r="C1852" t="s">
        <v>6</v>
      </c>
      <c r="D1852" t="s">
        <v>9</v>
      </c>
      <c r="E1852">
        <v>7315</v>
      </c>
      <c r="F1852" t="str">
        <f>INDEX([1]Store_Code!$A$2:$A$10,MATCH(B1852,[1]Store_Code!$B$2:$B$10,0))</f>
        <v>Dumfries</v>
      </c>
      <c r="G1852">
        <f>INDEX([1]Store_Size!$B$2:D$10,MATCH(F1852,[1]Store_Size!$A$2:$A$10,0),MATCH(C1852,[1]Store_Size!$B$1:$D$1,0))</f>
        <v>13</v>
      </c>
    </row>
    <row r="1853" spans="1:7" x14ac:dyDescent="0.35">
      <c r="A1853" s="1">
        <v>43904</v>
      </c>
      <c r="B1853" t="s">
        <v>12</v>
      </c>
      <c r="C1853" t="s">
        <v>6</v>
      </c>
      <c r="D1853" t="s">
        <v>7</v>
      </c>
      <c r="E1853">
        <v>7314</v>
      </c>
      <c r="F1853" t="str">
        <f>INDEX([1]Store_Code!$A$2:$A$10,MATCH(B1853,[1]Store_Code!$B$2:$B$10,0))</f>
        <v>St Andrews</v>
      </c>
      <c r="G1853">
        <f>INDEX([1]Store_Size!$B$2:D$10,MATCH(F1853,[1]Store_Size!$A$2:$A$10,0),MATCH(C1853,[1]Store_Size!$B$1:$D$1,0))</f>
        <v>15</v>
      </c>
    </row>
    <row r="1854" spans="1:7" x14ac:dyDescent="0.35">
      <c r="A1854" s="1">
        <v>43912</v>
      </c>
      <c r="B1854" t="s">
        <v>11</v>
      </c>
      <c r="C1854" t="s">
        <v>10</v>
      </c>
      <c r="D1854" t="s">
        <v>9</v>
      </c>
      <c r="E1854">
        <v>7312</v>
      </c>
      <c r="F1854" t="str">
        <f>INDEX([1]Store_Code!$A$2:$A$10,MATCH(B1854,[1]Store_Code!$B$2:$B$10,0))</f>
        <v>Aberdeen</v>
      </c>
      <c r="G1854">
        <f>INDEX([1]Store_Size!$B$2:D$10,MATCH(F1854,[1]Store_Size!$A$2:$A$10,0),MATCH(C1854,[1]Store_Size!$B$1:$D$1,0))</f>
        <v>16</v>
      </c>
    </row>
    <row r="1855" spans="1:7" x14ac:dyDescent="0.35">
      <c r="A1855" s="1">
        <v>43889</v>
      </c>
      <c r="B1855" t="s">
        <v>15</v>
      </c>
      <c r="C1855" t="s">
        <v>6</v>
      </c>
      <c r="D1855" t="s">
        <v>9</v>
      </c>
      <c r="E1855">
        <v>7309</v>
      </c>
      <c r="F1855" t="str">
        <f>INDEX([1]Store_Code!$A$2:$A$10,MATCH(B1855,[1]Store_Code!$B$2:$B$10,0))</f>
        <v>Dumfries</v>
      </c>
      <c r="G1855">
        <f>INDEX([1]Store_Size!$B$2:D$10,MATCH(F1855,[1]Store_Size!$A$2:$A$10,0),MATCH(C1855,[1]Store_Size!$B$1:$D$1,0))</f>
        <v>13</v>
      </c>
    </row>
    <row r="1856" spans="1:7" x14ac:dyDescent="0.35">
      <c r="A1856" s="1">
        <v>43864</v>
      </c>
      <c r="B1856" t="s">
        <v>15</v>
      </c>
      <c r="C1856" t="s">
        <v>6</v>
      </c>
      <c r="D1856" t="s">
        <v>9</v>
      </c>
      <c r="E1856">
        <v>7296</v>
      </c>
      <c r="F1856" t="str">
        <f>INDEX([1]Store_Code!$A$2:$A$10,MATCH(B1856,[1]Store_Code!$B$2:$B$10,0))</f>
        <v>Dumfries</v>
      </c>
      <c r="G1856">
        <f>INDEX([1]Store_Size!$B$2:D$10,MATCH(F1856,[1]Store_Size!$A$2:$A$10,0),MATCH(C1856,[1]Store_Size!$B$1:$D$1,0))</f>
        <v>13</v>
      </c>
    </row>
    <row r="1857" spans="1:7" x14ac:dyDescent="0.35">
      <c r="A1857" s="1">
        <v>43903</v>
      </c>
      <c r="B1857" t="s">
        <v>12</v>
      </c>
      <c r="C1857" t="s">
        <v>6</v>
      </c>
      <c r="D1857" t="s">
        <v>7</v>
      </c>
      <c r="E1857">
        <v>7295</v>
      </c>
      <c r="F1857" t="str">
        <f>INDEX([1]Store_Code!$A$2:$A$10,MATCH(B1857,[1]Store_Code!$B$2:$B$10,0))</f>
        <v>St Andrews</v>
      </c>
      <c r="G1857">
        <f>INDEX([1]Store_Size!$B$2:D$10,MATCH(F1857,[1]Store_Size!$A$2:$A$10,0),MATCH(C1857,[1]Store_Size!$B$1:$D$1,0))</f>
        <v>15</v>
      </c>
    </row>
    <row r="1858" spans="1:7" x14ac:dyDescent="0.35">
      <c r="A1858" s="1">
        <v>43871</v>
      </c>
      <c r="B1858" t="s">
        <v>15</v>
      </c>
      <c r="C1858" t="s">
        <v>6</v>
      </c>
      <c r="D1858" t="s">
        <v>9</v>
      </c>
      <c r="E1858">
        <v>7290</v>
      </c>
      <c r="F1858" t="str">
        <f>INDEX([1]Store_Code!$A$2:$A$10,MATCH(B1858,[1]Store_Code!$B$2:$B$10,0))</f>
        <v>Dumfries</v>
      </c>
      <c r="G1858">
        <f>INDEX([1]Store_Size!$B$2:D$10,MATCH(F1858,[1]Store_Size!$A$2:$A$10,0),MATCH(C1858,[1]Store_Size!$B$1:$D$1,0))</f>
        <v>13</v>
      </c>
    </row>
    <row r="1859" spans="1:7" x14ac:dyDescent="0.35">
      <c r="A1859" s="1">
        <v>43861</v>
      </c>
      <c r="B1859" t="s">
        <v>17</v>
      </c>
      <c r="C1859" t="s">
        <v>10</v>
      </c>
      <c r="D1859" t="s">
        <v>7</v>
      </c>
      <c r="E1859">
        <v>7289</v>
      </c>
      <c r="F1859" t="str">
        <f>INDEX([1]Store_Code!$A$2:$A$10,MATCH(B1859,[1]Store_Code!$B$2:$B$10,0))</f>
        <v>Stirling</v>
      </c>
      <c r="G1859">
        <f>INDEX([1]Store_Size!$B$2:D$10,MATCH(F1859,[1]Store_Size!$A$2:$A$10,0),MATCH(C1859,[1]Store_Size!$B$1:$D$1,0))</f>
        <v>15.7</v>
      </c>
    </row>
    <row r="1860" spans="1:7" x14ac:dyDescent="0.35">
      <c r="A1860" s="1">
        <v>43915</v>
      </c>
      <c r="B1860" t="s">
        <v>15</v>
      </c>
      <c r="C1860" t="s">
        <v>6</v>
      </c>
      <c r="D1860" t="s">
        <v>9</v>
      </c>
      <c r="E1860">
        <v>7286</v>
      </c>
      <c r="F1860" t="str">
        <f>INDEX([1]Store_Code!$A$2:$A$10,MATCH(B1860,[1]Store_Code!$B$2:$B$10,0))</f>
        <v>Dumfries</v>
      </c>
      <c r="G1860">
        <f>INDEX([1]Store_Size!$B$2:D$10,MATCH(F1860,[1]Store_Size!$A$2:$A$10,0),MATCH(C1860,[1]Store_Size!$B$1:$D$1,0))</f>
        <v>13</v>
      </c>
    </row>
    <row r="1861" spans="1:7" x14ac:dyDescent="0.35">
      <c r="A1861" s="1">
        <v>43845</v>
      </c>
      <c r="B1861" t="s">
        <v>12</v>
      </c>
      <c r="C1861" t="s">
        <v>6</v>
      </c>
      <c r="D1861" t="s">
        <v>7</v>
      </c>
      <c r="E1861">
        <v>7283</v>
      </c>
      <c r="F1861" t="str">
        <f>INDEX([1]Store_Code!$A$2:$A$10,MATCH(B1861,[1]Store_Code!$B$2:$B$10,0))</f>
        <v>St Andrews</v>
      </c>
      <c r="G1861">
        <f>INDEX([1]Store_Size!$B$2:D$10,MATCH(F1861,[1]Store_Size!$A$2:$A$10,0),MATCH(C1861,[1]Store_Size!$B$1:$D$1,0))</f>
        <v>15</v>
      </c>
    </row>
    <row r="1862" spans="1:7" x14ac:dyDescent="0.35">
      <c r="A1862" s="1">
        <v>43834</v>
      </c>
      <c r="B1862" t="s">
        <v>12</v>
      </c>
      <c r="C1862" t="s">
        <v>6</v>
      </c>
      <c r="D1862" t="s">
        <v>7</v>
      </c>
      <c r="E1862">
        <v>7273</v>
      </c>
      <c r="F1862" t="str">
        <f>INDEX([1]Store_Code!$A$2:$A$10,MATCH(B1862,[1]Store_Code!$B$2:$B$10,0))</f>
        <v>St Andrews</v>
      </c>
      <c r="G1862">
        <f>INDEX([1]Store_Size!$B$2:D$10,MATCH(F1862,[1]Store_Size!$A$2:$A$10,0),MATCH(C1862,[1]Store_Size!$B$1:$D$1,0))</f>
        <v>15</v>
      </c>
    </row>
    <row r="1863" spans="1:7" x14ac:dyDescent="0.35">
      <c r="A1863" s="1">
        <v>43860</v>
      </c>
      <c r="B1863" t="s">
        <v>11</v>
      </c>
      <c r="C1863" t="s">
        <v>10</v>
      </c>
      <c r="D1863" t="s">
        <v>9</v>
      </c>
      <c r="E1863">
        <v>7272</v>
      </c>
      <c r="F1863" t="str">
        <f>INDEX([1]Store_Code!$A$2:$A$10,MATCH(B1863,[1]Store_Code!$B$2:$B$10,0))</f>
        <v>Aberdeen</v>
      </c>
      <c r="G1863">
        <f>INDEX([1]Store_Size!$B$2:D$10,MATCH(F1863,[1]Store_Size!$A$2:$A$10,0),MATCH(C1863,[1]Store_Size!$B$1:$D$1,0))</f>
        <v>16</v>
      </c>
    </row>
    <row r="1864" spans="1:7" x14ac:dyDescent="0.35">
      <c r="A1864" s="1">
        <v>43899</v>
      </c>
      <c r="B1864" t="s">
        <v>12</v>
      </c>
      <c r="C1864" t="s">
        <v>6</v>
      </c>
      <c r="D1864" t="s">
        <v>7</v>
      </c>
      <c r="E1864">
        <v>7271</v>
      </c>
      <c r="F1864" t="str">
        <f>INDEX([1]Store_Code!$A$2:$A$10,MATCH(B1864,[1]Store_Code!$B$2:$B$10,0))</f>
        <v>St Andrews</v>
      </c>
      <c r="G1864">
        <f>INDEX([1]Store_Size!$B$2:D$10,MATCH(F1864,[1]Store_Size!$A$2:$A$10,0),MATCH(C1864,[1]Store_Size!$B$1:$D$1,0))</f>
        <v>15</v>
      </c>
    </row>
    <row r="1865" spans="1:7" x14ac:dyDescent="0.35">
      <c r="A1865" s="1">
        <v>43900</v>
      </c>
      <c r="B1865" t="s">
        <v>13</v>
      </c>
      <c r="C1865" t="s">
        <v>10</v>
      </c>
      <c r="D1865" t="s">
        <v>9</v>
      </c>
      <c r="E1865">
        <v>7269</v>
      </c>
      <c r="F1865" t="str">
        <f>INDEX([1]Store_Code!$A$2:$A$10,MATCH(B1865,[1]Store_Code!$B$2:$B$10,0))</f>
        <v>Dundee</v>
      </c>
      <c r="G1865">
        <f>INDEX([1]Store_Size!$B$2:D$10,MATCH(F1865,[1]Store_Size!$A$2:$A$10,0),MATCH(C1865,[1]Store_Size!$B$1:$D$1,0))</f>
        <v>22</v>
      </c>
    </row>
    <row r="1866" spans="1:7" x14ac:dyDescent="0.35">
      <c r="A1866" s="1">
        <v>43911</v>
      </c>
      <c r="B1866" t="s">
        <v>15</v>
      </c>
      <c r="C1866" t="s">
        <v>6</v>
      </c>
      <c r="D1866" t="s">
        <v>9</v>
      </c>
      <c r="E1866">
        <v>7258</v>
      </c>
      <c r="F1866" t="str">
        <f>INDEX([1]Store_Code!$A$2:$A$10,MATCH(B1866,[1]Store_Code!$B$2:$B$10,0))</f>
        <v>Dumfries</v>
      </c>
      <c r="G1866">
        <f>INDEX([1]Store_Size!$B$2:D$10,MATCH(F1866,[1]Store_Size!$A$2:$A$10,0),MATCH(C1866,[1]Store_Size!$B$1:$D$1,0))</f>
        <v>13</v>
      </c>
    </row>
    <row r="1867" spans="1:7" x14ac:dyDescent="0.35">
      <c r="A1867" s="1">
        <v>43848</v>
      </c>
      <c r="B1867" t="s">
        <v>15</v>
      </c>
      <c r="C1867" t="s">
        <v>6</v>
      </c>
      <c r="D1867" t="s">
        <v>9</v>
      </c>
      <c r="E1867">
        <v>7253</v>
      </c>
      <c r="F1867" t="str">
        <f>INDEX([1]Store_Code!$A$2:$A$10,MATCH(B1867,[1]Store_Code!$B$2:$B$10,0))</f>
        <v>Dumfries</v>
      </c>
      <c r="G1867">
        <f>INDEX([1]Store_Size!$B$2:D$10,MATCH(F1867,[1]Store_Size!$A$2:$A$10,0),MATCH(C1867,[1]Store_Size!$B$1:$D$1,0))</f>
        <v>13</v>
      </c>
    </row>
    <row r="1868" spans="1:7" x14ac:dyDescent="0.35">
      <c r="A1868" s="1">
        <v>43846</v>
      </c>
      <c r="B1868" t="s">
        <v>5</v>
      </c>
      <c r="C1868" t="s">
        <v>10</v>
      </c>
      <c r="D1868" t="s">
        <v>7</v>
      </c>
      <c r="E1868">
        <v>7250</v>
      </c>
      <c r="F1868" t="str">
        <f>INDEX([1]Store_Code!$A$2:$A$10,MATCH(B1868,[1]Store_Code!$B$2:$B$10,0))</f>
        <v>Perth</v>
      </c>
      <c r="G1868">
        <f>INDEX([1]Store_Size!$B$2:D$10,MATCH(F1868,[1]Store_Size!$A$2:$A$10,0),MATCH(C1868,[1]Store_Size!$B$1:$D$1,0))</f>
        <v>13</v>
      </c>
    </row>
    <row r="1869" spans="1:7" x14ac:dyDescent="0.35">
      <c r="A1869" s="1">
        <v>43837</v>
      </c>
      <c r="B1869" t="s">
        <v>12</v>
      </c>
      <c r="C1869" t="s">
        <v>6</v>
      </c>
      <c r="D1869" t="s">
        <v>7</v>
      </c>
      <c r="E1869">
        <v>7246</v>
      </c>
      <c r="F1869" t="str">
        <f>INDEX([1]Store_Code!$A$2:$A$10,MATCH(B1869,[1]Store_Code!$B$2:$B$10,0))</f>
        <v>St Andrews</v>
      </c>
      <c r="G1869">
        <f>INDEX([1]Store_Size!$B$2:D$10,MATCH(F1869,[1]Store_Size!$A$2:$A$10,0),MATCH(C1869,[1]Store_Size!$B$1:$D$1,0))</f>
        <v>15</v>
      </c>
    </row>
    <row r="1870" spans="1:7" x14ac:dyDescent="0.35">
      <c r="A1870" s="1">
        <v>43860</v>
      </c>
      <c r="B1870" t="s">
        <v>13</v>
      </c>
      <c r="C1870" t="s">
        <v>10</v>
      </c>
      <c r="D1870" t="s">
        <v>9</v>
      </c>
      <c r="E1870">
        <v>7246</v>
      </c>
      <c r="F1870" t="str">
        <f>INDEX([1]Store_Code!$A$2:$A$10,MATCH(B1870,[1]Store_Code!$B$2:$B$10,0))</f>
        <v>Dundee</v>
      </c>
      <c r="G1870">
        <f>INDEX([1]Store_Size!$B$2:D$10,MATCH(F1870,[1]Store_Size!$A$2:$A$10,0),MATCH(C1870,[1]Store_Size!$B$1:$D$1,0))</f>
        <v>22</v>
      </c>
    </row>
    <row r="1871" spans="1:7" x14ac:dyDescent="0.35">
      <c r="A1871" s="1">
        <v>43861</v>
      </c>
      <c r="B1871" t="s">
        <v>5</v>
      </c>
      <c r="C1871" t="s">
        <v>10</v>
      </c>
      <c r="D1871" t="s">
        <v>9</v>
      </c>
      <c r="E1871">
        <v>7243</v>
      </c>
      <c r="F1871" t="str">
        <f>INDEX([1]Store_Code!$A$2:$A$10,MATCH(B1871,[1]Store_Code!$B$2:$B$10,0))</f>
        <v>Perth</v>
      </c>
      <c r="G1871">
        <f>INDEX([1]Store_Size!$B$2:D$10,MATCH(F1871,[1]Store_Size!$A$2:$A$10,0),MATCH(C1871,[1]Store_Size!$B$1:$D$1,0))</f>
        <v>13</v>
      </c>
    </row>
    <row r="1872" spans="1:7" x14ac:dyDescent="0.35">
      <c r="A1872" s="1">
        <v>43891</v>
      </c>
      <c r="B1872" t="s">
        <v>5</v>
      </c>
      <c r="C1872" t="s">
        <v>10</v>
      </c>
      <c r="D1872" t="s">
        <v>9</v>
      </c>
      <c r="E1872">
        <v>7243</v>
      </c>
      <c r="F1872" t="str">
        <f>INDEX([1]Store_Code!$A$2:$A$10,MATCH(B1872,[1]Store_Code!$B$2:$B$10,0))</f>
        <v>Perth</v>
      </c>
      <c r="G1872">
        <f>INDEX([1]Store_Size!$B$2:D$10,MATCH(F1872,[1]Store_Size!$A$2:$A$10,0),MATCH(C1872,[1]Store_Size!$B$1:$D$1,0))</f>
        <v>13</v>
      </c>
    </row>
    <row r="1873" spans="1:7" x14ac:dyDescent="0.35">
      <c r="A1873" s="1">
        <v>43861</v>
      </c>
      <c r="B1873" t="s">
        <v>15</v>
      </c>
      <c r="C1873" t="s">
        <v>6</v>
      </c>
      <c r="D1873" t="s">
        <v>9</v>
      </c>
      <c r="E1873">
        <v>7237</v>
      </c>
      <c r="F1873" t="str">
        <f>INDEX([1]Store_Code!$A$2:$A$10,MATCH(B1873,[1]Store_Code!$B$2:$B$10,0))</f>
        <v>Dumfries</v>
      </c>
      <c r="G1873">
        <f>INDEX([1]Store_Size!$B$2:D$10,MATCH(F1873,[1]Store_Size!$A$2:$A$10,0),MATCH(C1873,[1]Store_Size!$B$1:$D$1,0))</f>
        <v>13</v>
      </c>
    </row>
    <row r="1874" spans="1:7" x14ac:dyDescent="0.35">
      <c r="A1874" s="1">
        <v>43864</v>
      </c>
      <c r="B1874" t="s">
        <v>11</v>
      </c>
      <c r="C1874" t="s">
        <v>10</v>
      </c>
      <c r="D1874" t="s">
        <v>9</v>
      </c>
      <c r="E1874">
        <v>7234</v>
      </c>
      <c r="F1874" t="str">
        <f>INDEX([1]Store_Code!$A$2:$A$10,MATCH(B1874,[1]Store_Code!$B$2:$B$10,0))</f>
        <v>Aberdeen</v>
      </c>
      <c r="G1874">
        <f>INDEX([1]Store_Size!$B$2:D$10,MATCH(F1874,[1]Store_Size!$A$2:$A$10,0),MATCH(C1874,[1]Store_Size!$B$1:$D$1,0))</f>
        <v>16</v>
      </c>
    </row>
    <row r="1875" spans="1:7" x14ac:dyDescent="0.35">
      <c r="A1875" s="1">
        <v>43892</v>
      </c>
      <c r="B1875" t="s">
        <v>5</v>
      </c>
      <c r="C1875" t="s">
        <v>10</v>
      </c>
      <c r="D1875" t="s">
        <v>9</v>
      </c>
      <c r="E1875">
        <v>7231</v>
      </c>
      <c r="F1875" t="str">
        <f>INDEX([1]Store_Code!$A$2:$A$10,MATCH(B1875,[1]Store_Code!$B$2:$B$10,0))</f>
        <v>Perth</v>
      </c>
      <c r="G1875">
        <f>INDEX([1]Store_Size!$B$2:D$10,MATCH(F1875,[1]Store_Size!$A$2:$A$10,0),MATCH(C1875,[1]Store_Size!$B$1:$D$1,0))</f>
        <v>13</v>
      </c>
    </row>
    <row r="1876" spans="1:7" x14ac:dyDescent="0.35">
      <c r="A1876" s="1">
        <v>43840</v>
      </c>
      <c r="B1876" t="s">
        <v>12</v>
      </c>
      <c r="C1876" t="s">
        <v>6</v>
      </c>
      <c r="D1876" t="s">
        <v>7</v>
      </c>
      <c r="E1876">
        <v>7228</v>
      </c>
      <c r="F1876" t="str">
        <f>INDEX([1]Store_Code!$A$2:$A$10,MATCH(B1876,[1]Store_Code!$B$2:$B$10,0))</f>
        <v>St Andrews</v>
      </c>
      <c r="G1876">
        <f>INDEX([1]Store_Size!$B$2:D$10,MATCH(F1876,[1]Store_Size!$A$2:$A$10,0),MATCH(C1876,[1]Store_Size!$B$1:$D$1,0))</f>
        <v>15</v>
      </c>
    </row>
    <row r="1877" spans="1:7" x14ac:dyDescent="0.35">
      <c r="A1877" s="1">
        <v>43875</v>
      </c>
      <c r="B1877" t="s">
        <v>12</v>
      </c>
      <c r="C1877" t="s">
        <v>10</v>
      </c>
      <c r="D1877" t="s">
        <v>7</v>
      </c>
      <c r="E1877">
        <v>7227</v>
      </c>
      <c r="F1877" t="str">
        <f>INDEX([1]Store_Code!$A$2:$A$10,MATCH(B1877,[1]Store_Code!$B$2:$B$10,0))</f>
        <v>St Andrews</v>
      </c>
      <c r="G1877">
        <f>INDEX([1]Store_Size!$B$2:D$10,MATCH(F1877,[1]Store_Size!$A$2:$A$10,0),MATCH(C1877,[1]Store_Size!$B$1:$D$1,0))</f>
        <v>10</v>
      </c>
    </row>
    <row r="1878" spans="1:7" x14ac:dyDescent="0.35">
      <c r="A1878" s="1">
        <v>43864</v>
      </c>
      <c r="B1878" t="s">
        <v>13</v>
      </c>
      <c r="C1878" t="s">
        <v>10</v>
      </c>
      <c r="D1878" t="s">
        <v>9</v>
      </c>
      <c r="E1878">
        <v>7208</v>
      </c>
      <c r="F1878" t="str">
        <f>INDEX([1]Store_Code!$A$2:$A$10,MATCH(B1878,[1]Store_Code!$B$2:$B$10,0))</f>
        <v>Dundee</v>
      </c>
      <c r="G1878">
        <f>INDEX([1]Store_Size!$B$2:D$10,MATCH(F1878,[1]Store_Size!$A$2:$A$10,0),MATCH(C1878,[1]Store_Size!$B$1:$D$1,0))</f>
        <v>22</v>
      </c>
    </row>
    <row r="1879" spans="1:7" x14ac:dyDescent="0.35">
      <c r="A1879" s="1">
        <v>43908</v>
      </c>
      <c r="B1879" t="s">
        <v>11</v>
      </c>
      <c r="C1879" t="s">
        <v>10</v>
      </c>
      <c r="D1879" t="s">
        <v>9</v>
      </c>
      <c r="E1879">
        <v>7203</v>
      </c>
      <c r="F1879" t="str">
        <f>INDEX([1]Store_Code!$A$2:$A$10,MATCH(B1879,[1]Store_Code!$B$2:$B$10,0))</f>
        <v>Aberdeen</v>
      </c>
      <c r="G1879">
        <f>INDEX([1]Store_Size!$B$2:D$10,MATCH(F1879,[1]Store_Size!$A$2:$A$10,0),MATCH(C1879,[1]Store_Size!$B$1:$D$1,0))</f>
        <v>16</v>
      </c>
    </row>
    <row r="1880" spans="1:7" x14ac:dyDescent="0.35">
      <c r="A1880" s="1">
        <v>43862</v>
      </c>
      <c r="B1880" t="s">
        <v>12</v>
      </c>
      <c r="C1880" t="s">
        <v>10</v>
      </c>
      <c r="D1880" t="s">
        <v>7</v>
      </c>
      <c r="E1880">
        <v>7187</v>
      </c>
      <c r="F1880" t="str">
        <f>INDEX([1]Store_Code!$A$2:$A$10,MATCH(B1880,[1]Store_Code!$B$2:$B$10,0))</f>
        <v>St Andrews</v>
      </c>
      <c r="G1880">
        <f>INDEX([1]Store_Size!$B$2:D$10,MATCH(F1880,[1]Store_Size!$A$2:$A$10,0),MATCH(C1880,[1]Store_Size!$B$1:$D$1,0))</f>
        <v>10</v>
      </c>
    </row>
    <row r="1881" spans="1:7" x14ac:dyDescent="0.35">
      <c r="A1881" s="1">
        <v>43856</v>
      </c>
      <c r="B1881" t="s">
        <v>11</v>
      </c>
      <c r="C1881" t="s">
        <v>10</v>
      </c>
      <c r="D1881" t="s">
        <v>9</v>
      </c>
      <c r="E1881">
        <v>7177</v>
      </c>
      <c r="F1881" t="str">
        <f>INDEX([1]Store_Code!$A$2:$A$10,MATCH(B1881,[1]Store_Code!$B$2:$B$10,0))</f>
        <v>Aberdeen</v>
      </c>
      <c r="G1881">
        <f>INDEX([1]Store_Size!$B$2:D$10,MATCH(F1881,[1]Store_Size!$A$2:$A$10,0),MATCH(C1881,[1]Store_Size!$B$1:$D$1,0))</f>
        <v>16</v>
      </c>
    </row>
    <row r="1882" spans="1:7" x14ac:dyDescent="0.35">
      <c r="A1882" s="1">
        <v>43918</v>
      </c>
      <c r="B1882" t="s">
        <v>11</v>
      </c>
      <c r="C1882" t="s">
        <v>10</v>
      </c>
      <c r="D1882" t="s">
        <v>9</v>
      </c>
      <c r="E1882">
        <v>7173</v>
      </c>
      <c r="F1882" t="str">
        <f>INDEX([1]Store_Code!$A$2:$A$10,MATCH(B1882,[1]Store_Code!$B$2:$B$10,0))</f>
        <v>Aberdeen</v>
      </c>
      <c r="G1882">
        <f>INDEX([1]Store_Size!$B$2:D$10,MATCH(F1882,[1]Store_Size!$A$2:$A$10,0),MATCH(C1882,[1]Store_Size!$B$1:$D$1,0))</f>
        <v>16</v>
      </c>
    </row>
    <row r="1883" spans="1:7" x14ac:dyDescent="0.35">
      <c r="A1883" s="1">
        <v>43873</v>
      </c>
      <c r="B1883" t="s">
        <v>11</v>
      </c>
      <c r="C1883" t="s">
        <v>10</v>
      </c>
      <c r="D1883" t="s">
        <v>9</v>
      </c>
      <c r="E1883">
        <v>7171</v>
      </c>
      <c r="F1883" t="str">
        <f>INDEX([1]Store_Code!$A$2:$A$10,MATCH(B1883,[1]Store_Code!$B$2:$B$10,0))</f>
        <v>Aberdeen</v>
      </c>
      <c r="G1883">
        <f>INDEX([1]Store_Size!$B$2:D$10,MATCH(F1883,[1]Store_Size!$A$2:$A$10,0),MATCH(C1883,[1]Store_Size!$B$1:$D$1,0))</f>
        <v>16</v>
      </c>
    </row>
    <row r="1884" spans="1:7" x14ac:dyDescent="0.35">
      <c r="A1884" s="1">
        <v>43839</v>
      </c>
      <c r="B1884" t="s">
        <v>12</v>
      </c>
      <c r="C1884" t="s">
        <v>6</v>
      </c>
      <c r="D1884" t="s">
        <v>7</v>
      </c>
      <c r="E1884">
        <v>7169</v>
      </c>
      <c r="F1884" t="str">
        <f>INDEX([1]Store_Code!$A$2:$A$10,MATCH(B1884,[1]Store_Code!$B$2:$B$10,0))</f>
        <v>St Andrews</v>
      </c>
      <c r="G1884">
        <f>INDEX([1]Store_Size!$B$2:D$10,MATCH(F1884,[1]Store_Size!$A$2:$A$10,0),MATCH(C1884,[1]Store_Size!$B$1:$D$1,0))</f>
        <v>15</v>
      </c>
    </row>
    <row r="1885" spans="1:7" x14ac:dyDescent="0.35">
      <c r="A1885" s="1">
        <v>43907</v>
      </c>
      <c r="B1885" t="s">
        <v>17</v>
      </c>
      <c r="C1885" t="s">
        <v>6</v>
      </c>
      <c r="D1885" t="s">
        <v>9</v>
      </c>
      <c r="E1885">
        <v>7167</v>
      </c>
      <c r="F1885" t="str">
        <f>INDEX([1]Store_Code!$A$2:$A$10,MATCH(B1885,[1]Store_Code!$B$2:$B$10,0))</f>
        <v>Stirling</v>
      </c>
      <c r="G1885">
        <f>INDEX([1]Store_Size!$B$2:D$10,MATCH(F1885,[1]Store_Size!$A$2:$A$10,0),MATCH(C1885,[1]Store_Size!$B$1:$D$1,0))</f>
        <v>22</v>
      </c>
    </row>
    <row r="1886" spans="1:7" x14ac:dyDescent="0.35">
      <c r="A1886" s="1">
        <v>43914</v>
      </c>
      <c r="B1886" t="s">
        <v>13</v>
      </c>
      <c r="C1886" t="s">
        <v>10</v>
      </c>
      <c r="D1886" t="s">
        <v>9</v>
      </c>
      <c r="E1886">
        <v>7161</v>
      </c>
      <c r="F1886" t="str">
        <f>INDEX([1]Store_Code!$A$2:$A$10,MATCH(B1886,[1]Store_Code!$B$2:$B$10,0))</f>
        <v>Dundee</v>
      </c>
      <c r="G1886">
        <f>INDEX([1]Store_Size!$B$2:D$10,MATCH(F1886,[1]Store_Size!$A$2:$A$10,0),MATCH(C1886,[1]Store_Size!$B$1:$D$1,0))</f>
        <v>22</v>
      </c>
    </row>
    <row r="1887" spans="1:7" x14ac:dyDescent="0.35">
      <c r="A1887" s="1">
        <v>43911</v>
      </c>
      <c r="B1887" t="s">
        <v>11</v>
      </c>
      <c r="C1887" t="s">
        <v>10</v>
      </c>
      <c r="D1887" t="s">
        <v>9</v>
      </c>
      <c r="E1887">
        <v>7159</v>
      </c>
      <c r="F1887" t="str">
        <f>INDEX([1]Store_Code!$A$2:$A$10,MATCH(B1887,[1]Store_Code!$B$2:$B$10,0))</f>
        <v>Aberdeen</v>
      </c>
      <c r="G1887">
        <f>INDEX([1]Store_Size!$B$2:D$10,MATCH(F1887,[1]Store_Size!$A$2:$A$10,0),MATCH(C1887,[1]Store_Size!$B$1:$D$1,0))</f>
        <v>16</v>
      </c>
    </row>
    <row r="1888" spans="1:7" x14ac:dyDescent="0.35">
      <c r="A1888" s="1">
        <v>43856</v>
      </c>
      <c r="B1888" t="s">
        <v>13</v>
      </c>
      <c r="C1888" t="s">
        <v>10</v>
      </c>
      <c r="D1888" t="s">
        <v>9</v>
      </c>
      <c r="E1888">
        <v>7152</v>
      </c>
      <c r="F1888" t="str">
        <f>INDEX([1]Store_Code!$A$2:$A$10,MATCH(B1888,[1]Store_Code!$B$2:$B$10,0))</f>
        <v>Dundee</v>
      </c>
      <c r="G1888">
        <f>INDEX([1]Store_Size!$B$2:D$10,MATCH(F1888,[1]Store_Size!$A$2:$A$10,0),MATCH(C1888,[1]Store_Size!$B$1:$D$1,0))</f>
        <v>22</v>
      </c>
    </row>
    <row r="1889" spans="1:7" x14ac:dyDescent="0.35">
      <c r="A1889" s="1">
        <v>43908</v>
      </c>
      <c r="B1889" t="s">
        <v>5</v>
      </c>
      <c r="C1889" t="s">
        <v>10</v>
      </c>
      <c r="D1889" t="s">
        <v>9</v>
      </c>
      <c r="E1889">
        <v>7151</v>
      </c>
      <c r="F1889" t="str">
        <f>INDEX([1]Store_Code!$A$2:$A$10,MATCH(B1889,[1]Store_Code!$B$2:$B$10,0))</f>
        <v>Perth</v>
      </c>
      <c r="G1889">
        <f>INDEX([1]Store_Size!$B$2:D$10,MATCH(F1889,[1]Store_Size!$A$2:$A$10,0),MATCH(C1889,[1]Store_Size!$B$1:$D$1,0))</f>
        <v>13</v>
      </c>
    </row>
    <row r="1890" spans="1:7" x14ac:dyDescent="0.35">
      <c r="A1890" s="1">
        <v>43873</v>
      </c>
      <c r="B1890" t="s">
        <v>13</v>
      </c>
      <c r="C1890" t="s">
        <v>10</v>
      </c>
      <c r="D1890" t="s">
        <v>9</v>
      </c>
      <c r="E1890">
        <v>7147</v>
      </c>
      <c r="F1890" t="str">
        <f>INDEX([1]Store_Code!$A$2:$A$10,MATCH(B1890,[1]Store_Code!$B$2:$B$10,0))</f>
        <v>Dundee</v>
      </c>
      <c r="G1890">
        <f>INDEX([1]Store_Size!$B$2:D$10,MATCH(F1890,[1]Store_Size!$A$2:$A$10,0),MATCH(C1890,[1]Store_Size!$B$1:$D$1,0))</f>
        <v>22</v>
      </c>
    </row>
    <row r="1891" spans="1:7" x14ac:dyDescent="0.35">
      <c r="A1891" s="1">
        <v>43919</v>
      </c>
      <c r="B1891" t="s">
        <v>15</v>
      </c>
      <c r="C1891" t="s">
        <v>6</v>
      </c>
      <c r="D1891" t="s">
        <v>9</v>
      </c>
      <c r="E1891">
        <v>7134</v>
      </c>
      <c r="F1891" t="str">
        <f>INDEX([1]Store_Code!$A$2:$A$10,MATCH(B1891,[1]Store_Code!$B$2:$B$10,0))</f>
        <v>Dumfries</v>
      </c>
      <c r="G1891">
        <f>INDEX([1]Store_Size!$B$2:D$10,MATCH(F1891,[1]Store_Size!$A$2:$A$10,0),MATCH(C1891,[1]Store_Size!$B$1:$D$1,0))</f>
        <v>13</v>
      </c>
    </row>
    <row r="1892" spans="1:7" x14ac:dyDescent="0.35">
      <c r="A1892" s="1">
        <v>43855</v>
      </c>
      <c r="B1892" t="s">
        <v>11</v>
      </c>
      <c r="C1892" t="s">
        <v>10</v>
      </c>
      <c r="D1892" t="s">
        <v>9</v>
      </c>
      <c r="E1892">
        <v>7128</v>
      </c>
      <c r="F1892" t="str">
        <f>INDEX([1]Store_Code!$A$2:$A$10,MATCH(B1892,[1]Store_Code!$B$2:$B$10,0))</f>
        <v>Aberdeen</v>
      </c>
      <c r="G1892">
        <f>INDEX([1]Store_Size!$B$2:D$10,MATCH(F1892,[1]Store_Size!$A$2:$A$10,0),MATCH(C1892,[1]Store_Size!$B$1:$D$1,0))</f>
        <v>16</v>
      </c>
    </row>
    <row r="1893" spans="1:7" x14ac:dyDescent="0.35">
      <c r="A1893" s="1">
        <v>43901</v>
      </c>
      <c r="B1893" t="s">
        <v>5</v>
      </c>
      <c r="C1893" t="s">
        <v>10</v>
      </c>
      <c r="D1893" t="s">
        <v>9</v>
      </c>
      <c r="E1893">
        <v>7113</v>
      </c>
      <c r="F1893" t="str">
        <f>INDEX([1]Store_Code!$A$2:$A$10,MATCH(B1893,[1]Store_Code!$B$2:$B$10,0))</f>
        <v>Perth</v>
      </c>
      <c r="G1893">
        <f>INDEX([1]Store_Size!$B$2:D$10,MATCH(F1893,[1]Store_Size!$A$2:$A$10,0),MATCH(C1893,[1]Store_Size!$B$1:$D$1,0))</f>
        <v>13</v>
      </c>
    </row>
    <row r="1894" spans="1:7" x14ac:dyDescent="0.35">
      <c r="A1894" s="1">
        <v>43849</v>
      </c>
      <c r="B1894" t="s">
        <v>11</v>
      </c>
      <c r="C1894" t="s">
        <v>10</v>
      </c>
      <c r="D1894" t="s">
        <v>9</v>
      </c>
      <c r="E1894">
        <v>7112</v>
      </c>
      <c r="F1894" t="str">
        <f>INDEX([1]Store_Code!$A$2:$A$10,MATCH(B1894,[1]Store_Code!$B$2:$B$10,0))</f>
        <v>Aberdeen</v>
      </c>
      <c r="G1894">
        <f>INDEX([1]Store_Size!$B$2:D$10,MATCH(F1894,[1]Store_Size!$A$2:$A$10,0),MATCH(C1894,[1]Store_Size!$B$1:$D$1,0))</f>
        <v>16</v>
      </c>
    </row>
    <row r="1895" spans="1:7" x14ac:dyDescent="0.35">
      <c r="A1895" s="1">
        <v>43858</v>
      </c>
      <c r="B1895" t="s">
        <v>11</v>
      </c>
      <c r="C1895" t="s">
        <v>10</v>
      </c>
      <c r="D1895" t="s">
        <v>9</v>
      </c>
      <c r="E1895">
        <v>7112</v>
      </c>
      <c r="F1895" t="str">
        <f>INDEX([1]Store_Code!$A$2:$A$10,MATCH(B1895,[1]Store_Code!$B$2:$B$10,0))</f>
        <v>Aberdeen</v>
      </c>
      <c r="G1895">
        <f>INDEX([1]Store_Size!$B$2:D$10,MATCH(F1895,[1]Store_Size!$A$2:$A$10,0),MATCH(C1895,[1]Store_Size!$B$1:$D$1,0))</f>
        <v>16</v>
      </c>
    </row>
    <row r="1896" spans="1:7" x14ac:dyDescent="0.35">
      <c r="A1896" s="1">
        <v>43852</v>
      </c>
      <c r="B1896" t="s">
        <v>5</v>
      </c>
      <c r="C1896" t="s">
        <v>10</v>
      </c>
      <c r="D1896" t="s">
        <v>9</v>
      </c>
      <c r="E1896">
        <v>7105</v>
      </c>
      <c r="F1896" t="str">
        <f>INDEX([1]Store_Code!$A$2:$A$10,MATCH(B1896,[1]Store_Code!$B$2:$B$10,0))</f>
        <v>Perth</v>
      </c>
      <c r="G1896">
        <f>INDEX([1]Store_Size!$B$2:D$10,MATCH(F1896,[1]Store_Size!$A$2:$A$10,0),MATCH(C1896,[1]Store_Size!$B$1:$D$1,0))</f>
        <v>13</v>
      </c>
    </row>
    <row r="1897" spans="1:7" x14ac:dyDescent="0.35">
      <c r="A1897" s="1">
        <v>43855</v>
      </c>
      <c r="B1897" t="s">
        <v>13</v>
      </c>
      <c r="C1897" t="s">
        <v>10</v>
      </c>
      <c r="D1897" t="s">
        <v>9</v>
      </c>
      <c r="E1897">
        <v>7102</v>
      </c>
      <c r="F1897" t="str">
        <f>INDEX([1]Store_Code!$A$2:$A$10,MATCH(B1897,[1]Store_Code!$B$2:$B$10,0))</f>
        <v>Dundee</v>
      </c>
      <c r="G1897">
        <f>INDEX([1]Store_Size!$B$2:D$10,MATCH(F1897,[1]Store_Size!$A$2:$A$10,0),MATCH(C1897,[1]Store_Size!$B$1:$D$1,0))</f>
        <v>22</v>
      </c>
    </row>
    <row r="1898" spans="1:7" x14ac:dyDescent="0.35">
      <c r="A1898" s="1">
        <v>43849</v>
      </c>
      <c r="B1898" t="s">
        <v>13</v>
      </c>
      <c r="C1898" t="s">
        <v>10</v>
      </c>
      <c r="D1898" t="s">
        <v>9</v>
      </c>
      <c r="E1898">
        <v>7087</v>
      </c>
      <c r="F1898" t="str">
        <f>INDEX([1]Store_Code!$A$2:$A$10,MATCH(B1898,[1]Store_Code!$B$2:$B$10,0))</f>
        <v>Dundee</v>
      </c>
      <c r="G1898">
        <f>INDEX([1]Store_Size!$B$2:D$10,MATCH(F1898,[1]Store_Size!$A$2:$A$10,0),MATCH(C1898,[1]Store_Size!$B$1:$D$1,0))</f>
        <v>22</v>
      </c>
    </row>
    <row r="1899" spans="1:7" x14ac:dyDescent="0.35">
      <c r="A1899" s="1">
        <v>43858</v>
      </c>
      <c r="B1899" t="s">
        <v>13</v>
      </c>
      <c r="C1899" t="s">
        <v>10</v>
      </c>
      <c r="D1899" t="s">
        <v>9</v>
      </c>
      <c r="E1899">
        <v>7087</v>
      </c>
      <c r="F1899" t="str">
        <f>INDEX([1]Store_Code!$A$2:$A$10,MATCH(B1899,[1]Store_Code!$B$2:$B$10,0))</f>
        <v>Dundee</v>
      </c>
      <c r="G1899">
        <f>INDEX([1]Store_Size!$B$2:D$10,MATCH(F1899,[1]Store_Size!$A$2:$A$10,0),MATCH(C1899,[1]Store_Size!$B$1:$D$1,0))</f>
        <v>22</v>
      </c>
    </row>
    <row r="1900" spans="1:7" x14ac:dyDescent="0.35">
      <c r="A1900" s="1">
        <v>43903</v>
      </c>
      <c r="B1900" t="s">
        <v>11</v>
      </c>
      <c r="C1900" t="s">
        <v>10</v>
      </c>
      <c r="D1900" t="s">
        <v>9</v>
      </c>
      <c r="E1900">
        <v>7087</v>
      </c>
      <c r="F1900" t="str">
        <f>INDEX([1]Store_Code!$A$2:$A$10,MATCH(B1900,[1]Store_Code!$B$2:$B$10,0))</f>
        <v>Aberdeen</v>
      </c>
      <c r="G1900">
        <f>INDEX([1]Store_Size!$B$2:D$10,MATCH(F1900,[1]Store_Size!$A$2:$A$10,0),MATCH(C1900,[1]Store_Size!$B$1:$D$1,0))</f>
        <v>16</v>
      </c>
    </row>
    <row r="1901" spans="1:7" x14ac:dyDescent="0.35">
      <c r="A1901" s="1">
        <v>43882</v>
      </c>
      <c r="B1901" t="s">
        <v>11</v>
      </c>
      <c r="C1901" t="s">
        <v>10</v>
      </c>
      <c r="D1901" t="s">
        <v>9</v>
      </c>
      <c r="E1901">
        <v>7081</v>
      </c>
      <c r="F1901" t="str">
        <f>INDEX([1]Store_Code!$A$2:$A$10,MATCH(B1901,[1]Store_Code!$B$2:$B$10,0))</f>
        <v>Aberdeen</v>
      </c>
      <c r="G1901">
        <f>INDEX([1]Store_Size!$B$2:D$10,MATCH(F1901,[1]Store_Size!$A$2:$A$10,0),MATCH(C1901,[1]Store_Size!$B$1:$D$1,0))</f>
        <v>16</v>
      </c>
    </row>
    <row r="1902" spans="1:7" x14ac:dyDescent="0.35">
      <c r="A1902" s="1">
        <v>43916</v>
      </c>
      <c r="B1902" t="s">
        <v>17</v>
      </c>
      <c r="C1902" t="s">
        <v>6</v>
      </c>
      <c r="D1902" t="s">
        <v>9</v>
      </c>
      <c r="E1902">
        <v>7073</v>
      </c>
      <c r="F1902" t="str">
        <f>INDEX([1]Store_Code!$A$2:$A$10,MATCH(B1902,[1]Store_Code!$B$2:$B$10,0))</f>
        <v>Stirling</v>
      </c>
      <c r="G1902">
        <f>INDEX([1]Store_Size!$B$2:D$10,MATCH(F1902,[1]Store_Size!$A$2:$A$10,0),MATCH(C1902,[1]Store_Size!$B$1:$D$1,0))</f>
        <v>22</v>
      </c>
    </row>
    <row r="1903" spans="1:7" x14ac:dyDescent="0.35">
      <c r="A1903" s="1">
        <v>43886</v>
      </c>
      <c r="B1903" t="s">
        <v>11</v>
      </c>
      <c r="C1903" t="s">
        <v>10</v>
      </c>
      <c r="D1903" t="s">
        <v>9</v>
      </c>
      <c r="E1903">
        <v>7067</v>
      </c>
      <c r="F1903" t="str">
        <f>INDEX([1]Store_Code!$A$2:$A$10,MATCH(B1903,[1]Store_Code!$B$2:$B$10,0))</f>
        <v>Aberdeen</v>
      </c>
      <c r="G1903">
        <f>INDEX([1]Store_Size!$B$2:D$10,MATCH(F1903,[1]Store_Size!$A$2:$A$10,0),MATCH(C1903,[1]Store_Size!$B$1:$D$1,0))</f>
        <v>16</v>
      </c>
    </row>
    <row r="1904" spans="1:7" x14ac:dyDescent="0.35">
      <c r="A1904" s="1">
        <v>43904</v>
      </c>
      <c r="B1904" t="s">
        <v>13</v>
      </c>
      <c r="C1904" t="s">
        <v>10</v>
      </c>
      <c r="D1904" t="s">
        <v>9</v>
      </c>
      <c r="E1904">
        <v>7060</v>
      </c>
      <c r="F1904" t="str">
        <f>INDEX([1]Store_Code!$A$2:$A$10,MATCH(B1904,[1]Store_Code!$B$2:$B$10,0))</f>
        <v>Dundee</v>
      </c>
      <c r="G1904">
        <f>INDEX([1]Store_Size!$B$2:D$10,MATCH(F1904,[1]Store_Size!$A$2:$A$10,0),MATCH(C1904,[1]Store_Size!$B$1:$D$1,0))</f>
        <v>22</v>
      </c>
    </row>
    <row r="1905" spans="1:7" x14ac:dyDescent="0.35">
      <c r="A1905" s="1">
        <v>43921</v>
      </c>
      <c r="B1905" t="s">
        <v>15</v>
      </c>
      <c r="C1905" t="s">
        <v>6</v>
      </c>
      <c r="D1905" t="s">
        <v>9</v>
      </c>
      <c r="E1905">
        <v>7054</v>
      </c>
      <c r="F1905" t="str">
        <f>INDEX([1]Store_Code!$A$2:$A$10,MATCH(B1905,[1]Store_Code!$B$2:$B$10,0))</f>
        <v>Dumfries</v>
      </c>
      <c r="G1905">
        <f>INDEX([1]Store_Size!$B$2:D$10,MATCH(F1905,[1]Store_Size!$A$2:$A$10,0),MATCH(C1905,[1]Store_Size!$B$1:$D$1,0))</f>
        <v>13</v>
      </c>
    </row>
    <row r="1906" spans="1:7" x14ac:dyDescent="0.35">
      <c r="A1906" s="1">
        <v>43847</v>
      </c>
      <c r="B1906" t="s">
        <v>5</v>
      </c>
      <c r="C1906" t="s">
        <v>10</v>
      </c>
      <c r="D1906" t="s">
        <v>9</v>
      </c>
      <c r="E1906">
        <v>7040</v>
      </c>
      <c r="F1906" t="str">
        <f>INDEX([1]Store_Code!$A$2:$A$10,MATCH(B1906,[1]Store_Code!$B$2:$B$10,0))</f>
        <v>Perth</v>
      </c>
      <c r="G1906">
        <f>INDEX([1]Store_Size!$B$2:D$10,MATCH(F1906,[1]Store_Size!$A$2:$A$10,0),MATCH(C1906,[1]Store_Size!$B$1:$D$1,0))</f>
        <v>13</v>
      </c>
    </row>
    <row r="1907" spans="1:7" x14ac:dyDescent="0.35">
      <c r="A1907" s="1">
        <v>43903</v>
      </c>
      <c r="B1907" t="s">
        <v>5</v>
      </c>
      <c r="C1907" t="s">
        <v>10</v>
      </c>
      <c r="D1907" t="s">
        <v>9</v>
      </c>
      <c r="E1907">
        <v>7036</v>
      </c>
      <c r="F1907" t="str">
        <f>INDEX([1]Store_Code!$A$2:$A$10,MATCH(B1907,[1]Store_Code!$B$2:$B$10,0))</f>
        <v>Perth</v>
      </c>
      <c r="G1907">
        <f>INDEX([1]Store_Size!$B$2:D$10,MATCH(F1907,[1]Store_Size!$A$2:$A$10,0),MATCH(C1907,[1]Store_Size!$B$1:$D$1,0))</f>
        <v>13</v>
      </c>
    </row>
    <row r="1908" spans="1:7" x14ac:dyDescent="0.35">
      <c r="A1908" s="1">
        <v>43867</v>
      </c>
      <c r="B1908" t="s">
        <v>17</v>
      </c>
      <c r="C1908" t="s">
        <v>10</v>
      </c>
      <c r="D1908" t="s">
        <v>7</v>
      </c>
      <c r="E1908">
        <v>7035</v>
      </c>
      <c r="F1908" t="str">
        <f>INDEX([1]Store_Code!$A$2:$A$10,MATCH(B1908,[1]Store_Code!$B$2:$B$10,0))</f>
        <v>Stirling</v>
      </c>
      <c r="G1908">
        <f>INDEX([1]Store_Size!$B$2:D$10,MATCH(F1908,[1]Store_Size!$A$2:$A$10,0),MATCH(C1908,[1]Store_Size!$B$1:$D$1,0))</f>
        <v>15.7</v>
      </c>
    </row>
    <row r="1909" spans="1:7" x14ac:dyDescent="0.35">
      <c r="A1909" s="1">
        <v>43887</v>
      </c>
      <c r="B1909" t="s">
        <v>16</v>
      </c>
      <c r="C1909" t="s">
        <v>10</v>
      </c>
      <c r="D1909" t="s">
        <v>7</v>
      </c>
      <c r="E1909">
        <v>7031</v>
      </c>
      <c r="F1909" t="str">
        <f>INDEX([1]Store_Code!$A$2:$A$10,MATCH(B1909,[1]Store_Code!$B$2:$B$10,0))</f>
        <v>Inverness</v>
      </c>
      <c r="G1909">
        <f>INDEX([1]Store_Size!$B$2:D$10,MATCH(F1909,[1]Store_Size!$A$2:$A$10,0),MATCH(C1909,[1]Store_Size!$B$1:$D$1,0))</f>
        <v>20</v>
      </c>
    </row>
    <row r="1910" spans="1:7" x14ac:dyDescent="0.35">
      <c r="A1910" s="1">
        <v>43882</v>
      </c>
      <c r="B1910" t="s">
        <v>5</v>
      </c>
      <c r="C1910" t="s">
        <v>10</v>
      </c>
      <c r="D1910" t="s">
        <v>9</v>
      </c>
      <c r="E1910">
        <v>7028</v>
      </c>
      <c r="F1910" t="str">
        <f>INDEX([1]Store_Code!$A$2:$A$10,MATCH(B1910,[1]Store_Code!$B$2:$B$10,0))</f>
        <v>Perth</v>
      </c>
      <c r="G1910">
        <f>INDEX([1]Store_Size!$B$2:D$10,MATCH(F1910,[1]Store_Size!$A$2:$A$10,0),MATCH(C1910,[1]Store_Size!$B$1:$D$1,0))</f>
        <v>13</v>
      </c>
    </row>
    <row r="1911" spans="1:7" x14ac:dyDescent="0.35">
      <c r="A1911" s="1">
        <v>43877</v>
      </c>
      <c r="B1911" t="s">
        <v>12</v>
      </c>
      <c r="C1911" t="s">
        <v>10</v>
      </c>
      <c r="D1911" t="s">
        <v>7</v>
      </c>
      <c r="E1911">
        <v>7027</v>
      </c>
      <c r="F1911" t="str">
        <f>INDEX([1]Store_Code!$A$2:$A$10,MATCH(B1911,[1]Store_Code!$B$2:$B$10,0))</f>
        <v>St Andrews</v>
      </c>
      <c r="G1911">
        <f>INDEX([1]Store_Size!$B$2:D$10,MATCH(F1911,[1]Store_Size!$A$2:$A$10,0),MATCH(C1911,[1]Store_Size!$B$1:$D$1,0))</f>
        <v>10</v>
      </c>
    </row>
    <row r="1912" spans="1:7" x14ac:dyDescent="0.35">
      <c r="A1912" s="1">
        <v>43886</v>
      </c>
      <c r="B1912" t="s">
        <v>5</v>
      </c>
      <c r="C1912" t="s">
        <v>10</v>
      </c>
      <c r="D1912" t="s">
        <v>9</v>
      </c>
      <c r="E1912">
        <v>7015</v>
      </c>
      <c r="F1912" t="str">
        <f>INDEX([1]Store_Code!$A$2:$A$10,MATCH(B1912,[1]Store_Code!$B$2:$B$10,0))</f>
        <v>Perth</v>
      </c>
      <c r="G1912">
        <f>INDEX([1]Store_Size!$B$2:D$10,MATCH(F1912,[1]Store_Size!$A$2:$A$10,0),MATCH(C1912,[1]Store_Size!$B$1:$D$1,0))</f>
        <v>13</v>
      </c>
    </row>
    <row r="1913" spans="1:7" x14ac:dyDescent="0.35">
      <c r="A1913" s="1">
        <v>43871</v>
      </c>
      <c r="B1913" t="s">
        <v>11</v>
      </c>
      <c r="C1913" t="s">
        <v>10</v>
      </c>
      <c r="D1913" t="s">
        <v>9</v>
      </c>
      <c r="E1913">
        <v>7002</v>
      </c>
      <c r="F1913" t="str">
        <f>INDEX([1]Store_Code!$A$2:$A$10,MATCH(B1913,[1]Store_Code!$B$2:$B$10,0))</f>
        <v>Aberdeen</v>
      </c>
      <c r="G1913">
        <f>INDEX([1]Store_Size!$B$2:D$10,MATCH(F1913,[1]Store_Size!$A$2:$A$10,0),MATCH(C1913,[1]Store_Size!$B$1:$D$1,0))</f>
        <v>16</v>
      </c>
    </row>
    <row r="1914" spans="1:7" x14ac:dyDescent="0.35">
      <c r="A1914" s="1">
        <v>43913</v>
      </c>
      <c r="B1914" t="s">
        <v>13</v>
      </c>
      <c r="C1914" t="s">
        <v>10</v>
      </c>
      <c r="D1914" t="s">
        <v>9</v>
      </c>
      <c r="E1914">
        <v>6997</v>
      </c>
      <c r="F1914" t="str">
        <f>INDEX([1]Store_Code!$A$2:$A$10,MATCH(B1914,[1]Store_Code!$B$2:$B$10,0))</f>
        <v>Dundee</v>
      </c>
      <c r="G1914">
        <f>INDEX([1]Store_Size!$B$2:D$10,MATCH(F1914,[1]Store_Size!$A$2:$A$10,0),MATCH(C1914,[1]Store_Size!$B$1:$D$1,0))</f>
        <v>22</v>
      </c>
    </row>
    <row r="1915" spans="1:7" x14ac:dyDescent="0.35">
      <c r="A1915" s="1">
        <v>43871</v>
      </c>
      <c r="B1915" t="s">
        <v>13</v>
      </c>
      <c r="C1915" t="s">
        <v>10</v>
      </c>
      <c r="D1915" t="s">
        <v>9</v>
      </c>
      <c r="E1915">
        <v>6976</v>
      </c>
      <c r="F1915" t="str">
        <f>INDEX([1]Store_Code!$A$2:$A$10,MATCH(B1915,[1]Store_Code!$B$2:$B$10,0))</f>
        <v>Dundee</v>
      </c>
      <c r="G1915">
        <f>INDEX([1]Store_Size!$B$2:D$10,MATCH(F1915,[1]Store_Size!$A$2:$A$10,0),MATCH(C1915,[1]Store_Size!$B$1:$D$1,0))</f>
        <v>22</v>
      </c>
    </row>
    <row r="1916" spans="1:7" x14ac:dyDescent="0.35">
      <c r="A1916" s="1">
        <v>43874</v>
      </c>
      <c r="B1916" t="s">
        <v>12</v>
      </c>
      <c r="C1916" t="s">
        <v>10</v>
      </c>
      <c r="D1916" t="s">
        <v>7</v>
      </c>
      <c r="E1916">
        <v>6974</v>
      </c>
      <c r="F1916" t="str">
        <f>INDEX([1]Store_Code!$A$2:$A$10,MATCH(B1916,[1]Store_Code!$B$2:$B$10,0))</f>
        <v>St Andrews</v>
      </c>
      <c r="G1916">
        <f>INDEX([1]Store_Size!$B$2:D$10,MATCH(F1916,[1]Store_Size!$A$2:$A$10,0),MATCH(C1916,[1]Store_Size!$B$1:$D$1,0))</f>
        <v>10</v>
      </c>
    </row>
    <row r="1917" spans="1:7" x14ac:dyDescent="0.35">
      <c r="A1917" s="1">
        <v>43880</v>
      </c>
      <c r="B1917" t="s">
        <v>11</v>
      </c>
      <c r="C1917" t="s">
        <v>10</v>
      </c>
      <c r="D1917" t="s">
        <v>9</v>
      </c>
      <c r="E1917">
        <v>6972</v>
      </c>
      <c r="F1917" t="str">
        <f>INDEX([1]Store_Code!$A$2:$A$10,MATCH(B1917,[1]Store_Code!$B$2:$B$10,0))</f>
        <v>Aberdeen</v>
      </c>
      <c r="G1917">
        <f>INDEX([1]Store_Size!$B$2:D$10,MATCH(F1917,[1]Store_Size!$A$2:$A$10,0),MATCH(C1917,[1]Store_Size!$B$1:$D$1,0))</f>
        <v>16</v>
      </c>
    </row>
    <row r="1918" spans="1:7" x14ac:dyDescent="0.35">
      <c r="A1918" s="1">
        <v>43865</v>
      </c>
      <c r="B1918" t="s">
        <v>12</v>
      </c>
      <c r="C1918" t="s">
        <v>10</v>
      </c>
      <c r="D1918" t="s">
        <v>7</v>
      </c>
      <c r="E1918">
        <v>6959</v>
      </c>
      <c r="F1918" t="str">
        <f>INDEX([1]Store_Code!$A$2:$A$10,MATCH(B1918,[1]Store_Code!$B$2:$B$10,0))</f>
        <v>St Andrews</v>
      </c>
      <c r="G1918">
        <f>INDEX([1]Store_Size!$B$2:D$10,MATCH(F1918,[1]Store_Size!$A$2:$A$10,0),MATCH(C1918,[1]Store_Size!$B$1:$D$1,0))</f>
        <v>10</v>
      </c>
    </row>
    <row r="1919" spans="1:7" x14ac:dyDescent="0.35">
      <c r="A1919" s="1">
        <v>43867</v>
      </c>
      <c r="B1919" t="s">
        <v>5</v>
      </c>
      <c r="C1919" t="s">
        <v>10</v>
      </c>
      <c r="D1919" t="s">
        <v>9</v>
      </c>
      <c r="E1919">
        <v>6948</v>
      </c>
      <c r="F1919" t="str">
        <f>INDEX([1]Store_Code!$A$2:$A$10,MATCH(B1919,[1]Store_Code!$B$2:$B$10,0))</f>
        <v>Perth</v>
      </c>
      <c r="G1919">
        <f>INDEX([1]Store_Size!$B$2:D$10,MATCH(F1919,[1]Store_Size!$A$2:$A$10,0),MATCH(C1919,[1]Store_Size!$B$1:$D$1,0))</f>
        <v>13</v>
      </c>
    </row>
    <row r="1920" spans="1:7" x14ac:dyDescent="0.35">
      <c r="A1920" s="1">
        <v>43870</v>
      </c>
      <c r="B1920" t="s">
        <v>12</v>
      </c>
      <c r="C1920" t="s">
        <v>10</v>
      </c>
      <c r="D1920" t="s">
        <v>7</v>
      </c>
      <c r="E1920">
        <v>6934</v>
      </c>
      <c r="F1920" t="str">
        <f>INDEX([1]Store_Code!$A$2:$A$10,MATCH(B1920,[1]Store_Code!$B$2:$B$10,0))</f>
        <v>St Andrews</v>
      </c>
      <c r="G1920">
        <f>INDEX([1]Store_Size!$B$2:D$10,MATCH(F1920,[1]Store_Size!$A$2:$A$10,0),MATCH(C1920,[1]Store_Size!$B$1:$D$1,0))</f>
        <v>10</v>
      </c>
    </row>
    <row r="1921" spans="1:7" x14ac:dyDescent="0.35">
      <c r="A1921" s="1">
        <v>43909</v>
      </c>
      <c r="B1921" t="s">
        <v>11</v>
      </c>
      <c r="C1921" t="s">
        <v>10</v>
      </c>
      <c r="D1921" t="s">
        <v>9</v>
      </c>
      <c r="E1921">
        <v>6932</v>
      </c>
      <c r="F1921" t="str">
        <f>INDEX([1]Store_Code!$A$2:$A$10,MATCH(B1921,[1]Store_Code!$B$2:$B$10,0))</f>
        <v>Aberdeen</v>
      </c>
      <c r="G1921">
        <f>INDEX([1]Store_Size!$B$2:D$10,MATCH(F1921,[1]Store_Size!$A$2:$A$10,0),MATCH(C1921,[1]Store_Size!$B$1:$D$1,0))</f>
        <v>16</v>
      </c>
    </row>
    <row r="1922" spans="1:7" x14ac:dyDescent="0.35">
      <c r="A1922" s="1">
        <v>43880</v>
      </c>
      <c r="B1922" t="s">
        <v>5</v>
      </c>
      <c r="C1922" t="s">
        <v>10</v>
      </c>
      <c r="D1922" t="s">
        <v>9</v>
      </c>
      <c r="E1922">
        <v>6921</v>
      </c>
      <c r="F1922" t="str">
        <f>INDEX([1]Store_Code!$A$2:$A$10,MATCH(B1922,[1]Store_Code!$B$2:$B$10,0))</f>
        <v>Perth</v>
      </c>
      <c r="G1922">
        <f>INDEX([1]Store_Size!$B$2:D$10,MATCH(F1922,[1]Store_Size!$A$2:$A$10,0),MATCH(C1922,[1]Store_Size!$B$1:$D$1,0))</f>
        <v>13</v>
      </c>
    </row>
    <row r="1923" spans="1:7" x14ac:dyDescent="0.35">
      <c r="A1923" s="1">
        <v>43869</v>
      </c>
      <c r="B1923" t="s">
        <v>11</v>
      </c>
      <c r="C1923" t="s">
        <v>10</v>
      </c>
      <c r="D1923" t="s">
        <v>9</v>
      </c>
      <c r="E1923">
        <v>6916</v>
      </c>
      <c r="F1923" t="str">
        <f>INDEX([1]Store_Code!$A$2:$A$10,MATCH(B1923,[1]Store_Code!$B$2:$B$10,0))</f>
        <v>Aberdeen</v>
      </c>
      <c r="G1923">
        <f>INDEX([1]Store_Size!$B$2:D$10,MATCH(F1923,[1]Store_Size!$A$2:$A$10,0),MATCH(C1923,[1]Store_Size!$B$1:$D$1,0))</f>
        <v>16</v>
      </c>
    </row>
    <row r="1924" spans="1:7" x14ac:dyDescent="0.35">
      <c r="A1924" s="1">
        <v>43863</v>
      </c>
      <c r="B1924" t="s">
        <v>11</v>
      </c>
      <c r="C1924" t="s">
        <v>10</v>
      </c>
      <c r="D1924" t="s">
        <v>9</v>
      </c>
      <c r="E1924">
        <v>6912</v>
      </c>
      <c r="F1924" t="str">
        <f>INDEX([1]Store_Code!$A$2:$A$10,MATCH(B1924,[1]Store_Code!$B$2:$B$10,0))</f>
        <v>Aberdeen</v>
      </c>
      <c r="G1924">
        <f>INDEX([1]Store_Size!$B$2:D$10,MATCH(F1924,[1]Store_Size!$A$2:$A$10,0),MATCH(C1924,[1]Store_Size!$B$1:$D$1,0))</f>
        <v>16</v>
      </c>
    </row>
    <row r="1925" spans="1:7" x14ac:dyDescent="0.35">
      <c r="A1925" s="1">
        <v>43883</v>
      </c>
      <c r="B1925" t="s">
        <v>11</v>
      </c>
      <c r="C1925" t="s">
        <v>10</v>
      </c>
      <c r="D1925" t="s">
        <v>9</v>
      </c>
      <c r="E1925">
        <v>6900</v>
      </c>
      <c r="F1925" t="str">
        <f>INDEX([1]Store_Code!$A$2:$A$10,MATCH(B1925,[1]Store_Code!$B$2:$B$10,0))</f>
        <v>Aberdeen</v>
      </c>
      <c r="G1925">
        <f>INDEX([1]Store_Size!$B$2:D$10,MATCH(F1925,[1]Store_Size!$A$2:$A$10,0),MATCH(C1925,[1]Store_Size!$B$1:$D$1,0))</f>
        <v>16</v>
      </c>
    </row>
    <row r="1926" spans="1:7" x14ac:dyDescent="0.35">
      <c r="A1926" s="1">
        <v>43905</v>
      </c>
      <c r="B1926" t="s">
        <v>13</v>
      </c>
      <c r="C1926" t="s">
        <v>10</v>
      </c>
      <c r="D1926" t="s">
        <v>9</v>
      </c>
      <c r="E1926">
        <v>6900</v>
      </c>
      <c r="F1926" t="str">
        <f>INDEX([1]Store_Code!$A$2:$A$10,MATCH(B1926,[1]Store_Code!$B$2:$B$10,0))</f>
        <v>Dundee</v>
      </c>
      <c r="G1926">
        <f>INDEX([1]Store_Size!$B$2:D$10,MATCH(F1926,[1]Store_Size!$A$2:$A$10,0),MATCH(C1926,[1]Store_Size!$B$1:$D$1,0))</f>
        <v>22</v>
      </c>
    </row>
    <row r="1927" spans="1:7" x14ac:dyDescent="0.35">
      <c r="A1927" s="1">
        <v>43909</v>
      </c>
      <c r="B1927" t="s">
        <v>15</v>
      </c>
      <c r="C1927" t="s">
        <v>6</v>
      </c>
      <c r="D1927" t="s">
        <v>9</v>
      </c>
      <c r="E1927">
        <v>6898</v>
      </c>
      <c r="F1927" t="str">
        <f>INDEX([1]Store_Code!$A$2:$A$10,MATCH(B1927,[1]Store_Code!$B$2:$B$10,0))</f>
        <v>Dumfries</v>
      </c>
      <c r="G1927">
        <f>INDEX([1]Store_Size!$B$2:D$10,MATCH(F1927,[1]Store_Size!$A$2:$A$10,0),MATCH(C1927,[1]Store_Size!$B$1:$D$1,0))</f>
        <v>13</v>
      </c>
    </row>
    <row r="1928" spans="1:7" x14ac:dyDescent="0.35">
      <c r="A1928" s="1">
        <v>43910</v>
      </c>
      <c r="B1928" t="s">
        <v>11</v>
      </c>
      <c r="C1928" t="s">
        <v>10</v>
      </c>
      <c r="D1928" t="s">
        <v>9</v>
      </c>
      <c r="E1928">
        <v>6896</v>
      </c>
      <c r="F1928" t="str">
        <f>INDEX([1]Store_Code!$A$2:$A$10,MATCH(B1928,[1]Store_Code!$B$2:$B$10,0))</f>
        <v>Aberdeen</v>
      </c>
      <c r="G1928">
        <f>INDEX([1]Store_Size!$B$2:D$10,MATCH(F1928,[1]Store_Size!$A$2:$A$10,0),MATCH(C1928,[1]Store_Size!$B$1:$D$1,0))</f>
        <v>16</v>
      </c>
    </row>
    <row r="1929" spans="1:7" x14ac:dyDescent="0.35">
      <c r="A1929" s="1">
        <v>43869</v>
      </c>
      <c r="B1929" t="s">
        <v>13</v>
      </c>
      <c r="C1929" t="s">
        <v>10</v>
      </c>
      <c r="D1929" t="s">
        <v>9</v>
      </c>
      <c r="E1929">
        <v>6891</v>
      </c>
      <c r="F1929" t="str">
        <f>INDEX([1]Store_Code!$A$2:$A$10,MATCH(B1929,[1]Store_Code!$B$2:$B$10,0))</f>
        <v>Dundee</v>
      </c>
      <c r="G1929">
        <f>INDEX([1]Store_Size!$B$2:D$10,MATCH(F1929,[1]Store_Size!$A$2:$A$10,0),MATCH(C1929,[1]Store_Size!$B$1:$D$1,0))</f>
        <v>22</v>
      </c>
    </row>
    <row r="1930" spans="1:7" x14ac:dyDescent="0.35">
      <c r="A1930" s="1">
        <v>43863</v>
      </c>
      <c r="B1930" t="s">
        <v>13</v>
      </c>
      <c r="C1930" t="s">
        <v>10</v>
      </c>
      <c r="D1930" t="s">
        <v>9</v>
      </c>
      <c r="E1930">
        <v>6887</v>
      </c>
      <c r="F1930" t="str">
        <f>INDEX([1]Store_Code!$A$2:$A$10,MATCH(B1930,[1]Store_Code!$B$2:$B$10,0))</f>
        <v>Dundee</v>
      </c>
      <c r="G1930">
        <f>INDEX([1]Store_Size!$B$2:D$10,MATCH(F1930,[1]Store_Size!$A$2:$A$10,0),MATCH(C1930,[1]Store_Size!$B$1:$D$1,0))</f>
        <v>22</v>
      </c>
    </row>
    <row r="1931" spans="1:7" x14ac:dyDescent="0.35">
      <c r="A1931" s="1">
        <v>43875</v>
      </c>
      <c r="B1931" t="s">
        <v>17</v>
      </c>
      <c r="C1931" t="s">
        <v>10</v>
      </c>
      <c r="D1931" t="s">
        <v>7</v>
      </c>
      <c r="E1931">
        <v>6886</v>
      </c>
      <c r="F1931" t="str">
        <f>INDEX([1]Store_Code!$A$2:$A$10,MATCH(B1931,[1]Store_Code!$B$2:$B$10,0))</f>
        <v>Stirling</v>
      </c>
      <c r="G1931">
        <f>INDEX([1]Store_Size!$B$2:D$10,MATCH(F1931,[1]Store_Size!$A$2:$A$10,0),MATCH(C1931,[1]Store_Size!$B$1:$D$1,0))</f>
        <v>15.7</v>
      </c>
    </row>
    <row r="1932" spans="1:7" x14ac:dyDescent="0.35">
      <c r="A1932" s="1">
        <v>43850</v>
      </c>
      <c r="B1932" t="s">
        <v>5</v>
      </c>
      <c r="C1932" t="s">
        <v>6</v>
      </c>
      <c r="D1932" t="s">
        <v>9</v>
      </c>
      <c r="E1932">
        <v>6882</v>
      </c>
      <c r="F1932" t="str">
        <f>INDEX([1]Store_Code!$A$2:$A$10,MATCH(B1932,[1]Store_Code!$B$2:$B$10,0))</f>
        <v>Perth</v>
      </c>
      <c r="G1932">
        <f>INDEX([1]Store_Size!$B$2:D$10,MATCH(F1932,[1]Store_Size!$A$2:$A$10,0),MATCH(C1932,[1]Store_Size!$B$1:$D$1,0))</f>
        <v>18</v>
      </c>
    </row>
    <row r="1933" spans="1:7" x14ac:dyDescent="0.35">
      <c r="A1933" s="1">
        <v>43909</v>
      </c>
      <c r="B1933" t="s">
        <v>5</v>
      </c>
      <c r="C1933" t="s">
        <v>10</v>
      </c>
      <c r="D1933" t="s">
        <v>9</v>
      </c>
      <c r="E1933">
        <v>6881</v>
      </c>
      <c r="F1933" t="str">
        <f>INDEX([1]Store_Code!$A$2:$A$10,MATCH(B1933,[1]Store_Code!$B$2:$B$10,0))</f>
        <v>Perth</v>
      </c>
      <c r="G1933">
        <f>INDEX([1]Store_Size!$B$2:D$10,MATCH(F1933,[1]Store_Size!$A$2:$A$10,0),MATCH(C1933,[1]Store_Size!$B$1:$D$1,0))</f>
        <v>13</v>
      </c>
    </row>
    <row r="1934" spans="1:7" x14ac:dyDescent="0.35">
      <c r="A1934" s="1">
        <v>43848</v>
      </c>
      <c r="B1934" t="s">
        <v>11</v>
      </c>
      <c r="C1934" t="s">
        <v>10</v>
      </c>
      <c r="D1934" t="s">
        <v>9</v>
      </c>
      <c r="E1934">
        <v>6874</v>
      </c>
      <c r="F1934" t="str">
        <f>INDEX([1]Store_Code!$A$2:$A$10,MATCH(B1934,[1]Store_Code!$B$2:$B$10,0))</f>
        <v>Aberdeen</v>
      </c>
      <c r="G1934">
        <f>INDEX([1]Store_Size!$B$2:D$10,MATCH(F1934,[1]Store_Size!$A$2:$A$10,0),MATCH(C1934,[1]Store_Size!$B$1:$D$1,0))</f>
        <v>16</v>
      </c>
    </row>
    <row r="1935" spans="1:7" x14ac:dyDescent="0.35">
      <c r="A1935" s="1">
        <v>43872</v>
      </c>
      <c r="B1935" t="s">
        <v>11</v>
      </c>
      <c r="C1935" t="s">
        <v>10</v>
      </c>
      <c r="D1935" t="s">
        <v>9</v>
      </c>
      <c r="E1935">
        <v>6872</v>
      </c>
      <c r="F1935" t="str">
        <f>INDEX([1]Store_Code!$A$2:$A$10,MATCH(B1935,[1]Store_Code!$B$2:$B$10,0))</f>
        <v>Aberdeen</v>
      </c>
      <c r="G1935">
        <f>INDEX([1]Store_Size!$B$2:D$10,MATCH(F1935,[1]Store_Size!$A$2:$A$10,0),MATCH(C1935,[1]Store_Size!$B$1:$D$1,0))</f>
        <v>16</v>
      </c>
    </row>
    <row r="1936" spans="1:7" x14ac:dyDescent="0.35">
      <c r="A1936" s="1">
        <v>43910</v>
      </c>
      <c r="B1936" t="s">
        <v>15</v>
      </c>
      <c r="C1936" t="s">
        <v>6</v>
      </c>
      <c r="D1936" t="s">
        <v>9</v>
      </c>
      <c r="E1936">
        <v>6865</v>
      </c>
      <c r="F1936" t="str">
        <f>INDEX([1]Store_Code!$A$2:$A$10,MATCH(B1936,[1]Store_Code!$B$2:$B$10,0))</f>
        <v>Dumfries</v>
      </c>
      <c r="G1936">
        <f>INDEX([1]Store_Size!$B$2:D$10,MATCH(F1936,[1]Store_Size!$A$2:$A$10,0),MATCH(C1936,[1]Store_Size!$B$1:$D$1,0))</f>
        <v>13</v>
      </c>
    </row>
    <row r="1937" spans="1:7" x14ac:dyDescent="0.35">
      <c r="A1937" s="1">
        <v>43876</v>
      </c>
      <c r="B1937" t="s">
        <v>12</v>
      </c>
      <c r="C1937" t="s">
        <v>10</v>
      </c>
      <c r="D1937" t="s">
        <v>7</v>
      </c>
      <c r="E1937">
        <v>6864</v>
      </c>
      <c r="F1937" t="str">
        <f>INDEX([1]Store_Code!$A$2:$A$10,MATCH(B1937,[1]Store_Code!$B$2:$B$10,0))</f>
        <v>St Andrews</v>
      </c>
      <c r="G1937">
        <f>INDEX([1]Store_Size!$B$2:D$10,MATCH(F1937,[1]Store_Size!$A$2:$A$10,0),MATCH(C1937,[1]Store_Size!$B$1:$D$1,0))</f>
        <v>10</v>
      </c>
    </row>
    <row r="1938" spans="1:7" x14ac:dyDescent="0.35">
      <c r="A1938" s="1">
        <v>43907</v>
      </c>
      <c r="B1938" t="s">
        <v>11</v>
      </c>
      <c r="C1938" t="s">
        <v>10</v>
      </c>
      <c r="D1938" t="s">
        <v>9</v>
      </c>
      <c r="E1938">
        <v>6861</v>
      </c>
      <c r="F1938" t="str">
        <f>INDEX([1]Store_Code!$A$2:$A$10,MATCH(B1938,[1]Store_Code!$B$2:$B$10,0))</f>
        <v>Aberdeen</v>
      </c>
      <c r="G1938">
        <f>INDEX([1]Store_Size!$B$2:D$10,MATCH(F1938,[1]Store_Size!$A$2:$A$10,0),MATCH(C1938,[1]Store_Size!$B$1:$D$1,0))</f>
        <v>16</v>
      </c>
    </row>
    <row r="1939" spans="1:7" x14ac:dyDescent="0.35">
      <c r="A1939" s="1">
        <v>43856</v>
      </c>
      <c r="B1939" t="s">
        <v>5</v>
      </c>
      <c r="C1939" t="s">
        <v>6</v>
      </c>
      <c r="D1939" t="s">
        <v>9</v>
      </c>
      <c r="E1939">
        <v>6854</v>
      </c>
      <c r="F1939" t="str">
        <f>INDEX([1]Store_Code!$A$2:$A$10,MATCH(B1939,[1]Store_Code!$B$2:$B$10,0))</f>
        <v>Perth</v>
      </c>
      <c r="G1939">
        <f>INDEX([1]Store_Size!$B$2:D$10,MATCH(F1939,[1]Store_Size!$A$2:$A$10,0),MATCH(C1939,[1]Store_Size!$B$1:$D$1,0))</f>
        <v>18</v>
      </c>
    </row>
    <row r="1940" spans="1:7" x14ac:dyDescent="0.35">
      <c r="A1940" s="1">
        <v>43842</v>
      </c>
      <c r="B1940" t="s">
        <v>15</v>
      </c>
      <c r="C1940" t="s">
        <v>10</v>
      </c>
      <c r="D1940" t="s">
        <v>7</v>
      </c>
      <c r="E1940">
        <v>6850</v>
      </c>
      <c r="F1940" t="str">
        <f>INDEX([1]Store_Code!$A$2:$A$10,MATCH(B1940,[1]Store_Code!$B$2:$B$10,0))</f>
        <v>Dumfries</v>
      </c>
      <c r="G1940">
        <f>INDEX([1]Store_Size!$B$2:D$10,MATCH(F1940,[1]Store_Size!$A$2:$A$10,0),MATCH(C1940,[1]Store_Size!$B$1:$D$1,0))</f>
        <v>9</v>
      </c>
    </row>
    <row r="1941" spans="1:7" x14ac:dyDescent="0.35">
      <c r="A1941" s="1">
        <v>43848</v>
      </c>
      <c r="B1941" t="s">
        <v>13</v>
      </c>
      <c r="C1941" t="s">
        <v>10</v>
      </c>
      <c r="D1941" t="s">
        <v>9</v>
      </c>
      <c r="E1941">
        <v>6849</v>
      </c>
      <c r="F1941" t="str">
        <f>INDEX([1]Store_Code!$A$2:$A$10,MATCH(B1941,[1]Store_Code!$B$2:$B$10,0))</f>
        <v>Dundee</v>
      </c>
      <c r="G1941">
        <f>INDEX([1]Store_Size!$B$2:D$10,MATCH(F1941,[1]Store_Size!$A$2:$A$10,0),MATCH(C1941,[1]Store_Size!$B$1:$D$1,0))</f>
        <v>22</v>
      </c>
    </row>
    <row r="1942" spans="1:7" x14ac:dyDescent="0.35">
      <c r="A1942" s="1">
        <v>43883</v>
      </c>
      <c r="B1942" t="s">
        <v>5</v>
      </c>
      <c r="C1942" t="s">
        <v>10</v>
      </c>
      <c r="D1942" t="s">
        <v>9</v>
      </c>
      <c r="E1942">
        <v>6849</v>
      </c>
      <c r="F1942" t="str">
        <f>INDEX([1]Store_Code!$A$2:$A$10,MATCH(B1942,[1]Store_Code!$B$2:$B$10,0))</f>
        <v>Perth</v>
      </c>
      <c r="G1942">
        <f>INDEX([1]Store_Size!$B$2:D$10,MATCH(F1942,[1]Store_Size!$A$2:$A$10,0),MATCH(C1942,[1]Store_Size!$B$1:$D$1,0))</f>
        <v>13</v>
      </c>
    </row>
    <row r="1943" spans="1:7" x14ac:dyDescent="0.35">
      <c r="A1943" s="1">
        <v>43872</v>
      </c>
      <c r="B1943" t="s">
        <v>13</v>
      </c>
      <c r="C1943" t="s">
        <v>10</v>
      </c>
      <c r="D1943" t="s">
        <v>9</v>
      </c>
      <c r="E1943">
        <v>6848</v>
      </c>
      <c r="F1943" t="str">
        <f>INDEX([1]Store_Code!$A$2:$A$10,MATCH(B1943,[1]Store_Code!$B$2:$B$10,0))</f>
        <v>Dundee</v>
      </c>
      <c r="G1943">
        <f>INDEX([1]Store_Size!$B$2:D$10,MATCH(F1943,[1]Store_Size!$A$2:$A$10,0),MATCH(C1943,[1]Store_Size!$B$1:$D$1,0))</f>
        <v>22</v>
      </c>
    </row>
    <row r="1944" spans="1:7" x14ac:dyDescent="0.35">
      <c r="A1944" s="1">
        <v>43910</v>
      </c>
      <c r="B1944" t="s">
        <v>5</v>
      </c>
      <c r="C1944" t="s">
        <v>10</v>
      </c>
      <c r="D1944" t="s">
        <v>9</v>
      </c>
      <c r="E1944">
        <v>6845</v>
      </c>
      <c r="F1944" t="str">
        <f>INDEX([1]Store_Code!$A$2:$A$10,MATCH(B1944,[1]Store_Code!$B$2:$B$10,0))</f>
        <v>Perth</v>
      </c>
      <c r="G1944">
        <f>INDEX([1]Store_Size!$B$2:D$10,MATCH(F1944,[1]Store_Size!$A$2:$A$10,0),MATCH(C1944,[1]Store_Size!$B$1:$D$1,0))</f>
        <v>13</v>
      </c>
    </row>
    <row r="1945" spans="1:7" x14ac:dyDescent="0.35">
      <c r="A1945" s="1">
        <v>43862</v>
      </c>
      <c r="B1945" t="s">
        <v>17</v>
      </c>
      <c r="C1945" t="s">
        <v>10</v>
      </c>
      <c r="D1945" t="s">
        <v>7</v>
      </c>
      <c r="E1945">
        <v>6843</v>
      </c>
      <c r="F1945" t="str">
        <f>INDEX([1]Store_Code!$A$2:$A$10,MATCH(B1945,[1]Store_Code!$B$2:$B$10,0))</f>
        <v>Stirling</v>
      </c>
      <c r="G1945">
        <f>INDEX([1]Store_Size!$B$2:D$10,MATCH(F1945,[1]Store_Size!$A$2:$A$10,0),MATCH(C1945,[1]Store_Size!$B$1:$D$1,0))</f>
        <v>15.7</v>
      </c>
    </row>
    <row r="1946" spans="1:7" x14ac:dyDescent="0.35">
      <c r="A1946" s="1">
        <v>43906</v>
      </c>
      <c r="B1946" t="s">
        <v>11</v>
      </c>
      <c r="C1946" t="s">
        <v>10</v>
      </c>
      <c r="D1946" t="s">
        <v>9</v>
      </c>
      <c r="E1946">
        <v>6835</v>
      </c>
      <c r="F1946" t="str">
        <f>INDEX([1]Store_Code!$A$2:$A$10,MATCH(B1946,[1]Store_Code!$B$2:$B$10,0))</f>
        <v>Aberdeen</v>
      </c>
      <c r="G1946">
        <f>INDEX([1]Store_Size!$B$2:D$10,MATCH(F1946,[1]Store_Size!$A$2:$A$10,0),MATCH(C1946,[1]Store_Size!$B$1:$D$1,0))</f>
        <v>16</v>
      </c>
    </row>
    <row r="1947" spans="1:7" x14ac:dyDescent="0.35">
      <c r="A1947" s="1">
        <v>43838</v>
      </c>
      <c r="B1947" t="s">
        <v>15</v>
      </c>
      <c r="C1947" t="s">
        <v>10</v>
      </c>
      <c r="D1947" t="s">
        <v>7</v>
      </c>
      <c r="E1947">
        <v>6826</v>
      </c>
      <c r="F1947" t="str">
        <f>INDEX([1]Store_Code!$A$2:$A$10,MATCH(B1947,[1]Store_Code!$B$2:$B$10,0))</f>
        <v>Dumfries</v>
      </c>
      <c r="G1947">
        <f>INDEX([1]Store_Size!$B$2:D$10,MATCH(F1947,[1]Store_Size!$A$2:$A$10,0),MATCH(C1947,[1]Store_Size!$B$1:$D$1,0))</f>
        <v>9</v>
      </c>
    </row>
    <row r="1948" spans="1:7" x14ac:dyDescent="0.35">
      <c r="A1948" s="1">
        <v>43899</v>
      </c>
      <c r="B1948" t="s">
        <v>13</v>
      </c>
      <c r="C1948" t="s">
        <v>10</v>
      </c>
      <c r="D1948" t="s">
        <v>9</v>
      </c>
      <c r="E1948">
        <v>6826</v>
      </c>
      <c r="F1948" t="str">
        <f>INDEX([1]Store_Code!$A$2:$A$10,MATCH(B1948,[1]Store_Code!$B$2:$B$10,0))</f>
        <v>Dundee</v>
      </c>
      <c r="G1948">
        <f>INDEX([1]Store_Size!$B$2:D$10,MATCH(F1948,[1]Store_Size!$A$2:$A$10,0),MATCH(C1948,[1]Store_Size!$B$1:$D$1,0))</f>
        <v>22</v>
      </c>
    </row>
    <row r="1949" spans="1:7" x14ac:dyDescent="0.35">
      <c r="A1949" s="1">
        <v>43862</v>
      </c>
      <c r="B1949" t="s">
        <v>5</v>
      </c>
      <c r="C1949" t="s">
        <v>6</v>
      </c>
      <c r="D1949" t="s">
        <v>9</v>
      </c>
      <c r="E1949">
        <v>6825</v>
      </c>
      <c r="F1949" t="str">
        <f>INDEX([1]Store_Code!$A$2:$A$10,MATCH(B1949,[1]Store_Code!$B$2:$B$10,0))</f>
        <v>Perth</v>
      </c>
      <c r="G1949">
        <f>INDEX([1]Store_Size!$B$2:D$10,MATCH(F1949,[1]Store_Size!$A$2:$A$10,0),MATCH(C1949,[1]Store_Size!$B$1:$D$1,0))</f>
        <v>18</v>
      </c>
    </row>
    <row r="1950" spans="1:7" x14ac:dyDescent="0.35">
      <c r="A1950" s="1">
        <v>43868</v>
      </c>
      <c r="B1950" t="s">
        <v>11</v>
      </c>
      <c r="C1950" t="s">
        <v>10</v>
      </c>
      <c r="D1950" t="s">
        <v>9</v>
      </c>
      <c r="E1950">
        <v>6822</v>
      </c>
      <c r="F1950" t="str">
        <f>INDEX([1]Store_Code!$A$2:$A$10,MATCH(B1950,[1]Store_Code!$B$2:$B$10,0))</f>
        <v>Aberdeen</v>
      </c>
      <c r="G1950">
        <f>INDEX([1]Store_Size!$B$2:D$10,MATCH(F1950,[1]Store_Size!$A$2:$A$10,0),MATCH(C1950,[1]Store_Size!$B$1:$D$1,0))</f>
        <v>16</v>
      </c>
    </row>
    <row r="1951" spans="1:7" x14ac:dyDescent="0.35">
      <c r="A1951" s="1">
        <v>43918</v>
      </c>
      <c r="B1951" t="s">
        <v>15</v>
      </c>
      <c r="C1951" t="s">
        <v>6</v>
      </c>
      <c r="D1951" t="s">
        <v>9</v>
      </c>
      <c r="E1951">
        <v>6814</v>
      </c>
      <c r="F1951" t="str">
        <f>INDEX([1]Store_Code!$A$2:$A$10,MATCH(B1951,[1]Store_Code!$B$2:$B$10,0))</f>
        <v>Dumfries</v>
      </c>
      <c r="G1951">
        <f>INDEX([1]Store_Size!$B$2:D$10,MATCH(F1951,[1]Store_Size!$A$2:$A$10,0),MATCH(C1951,[1]Store_Size!$B$1:$D$1,0))</f>
        <v>13</v>
      </c>
    </row>
    <row r="1952" spans="1:7" x14ac:dyDescent="0.35">
      <c r="A1952" s="1">
        <v>43869</v>
      </c>
      <c r="B1952" t="s">
        <v>5</v>
      </c>
      <c r="C1952" t="s">
        <v>6</v>
      </c>
      <c r="D1952" t="s">
        <v>9</v>
      </c>
      <c r="E1952">
        <v>6810</v>
      </c>
      <c r="F1952" t="str">
        <f>INDEX([1]Store_Code!$A$2:$A$10,MATCH(B1952,[1]Store_Code!$B$2:$B$10,0))</f>
        <v>Perth</v>
      </c>
      <c r="G1952">
        <f>INDEX([1]Store_Size!$B$2:D$10,MATCH(F1952,[1]Store_Size!$A$2:$A$10,0),MATCH(C1952,[1]Store_Size!$B$1:$D$1,0))</f>
        <v>18</v>
      </c>
    </row>
    <row r="1953" spans="1:7" x14ac:dyDescent="0.35">
      <c r="A1953" s="1">
        <v>43907</v>
      </c>
      <c r="B1953" t="s">
        <v>5</v>
      </c>
      <c r="C1953" t="s">
        <v>10</v>
      </c>
      <c r="D1953" t="s">
        <v>9</v>
      </c>
      <c r="E1953">
        <v>6810</v>
      </c>
      <c r="F1953" t="str">
        <f>INDEX([1]Store_Code!$A$2:$A$10,MATCH(B1953,[1]Store_Code!$B$2:$B$10,0))</f>
        <v>Perth</v>
      </c>
      <c r="G1953">
        <f>INDEX([1]Store_Size!$B$2:D$10,MATCH(F1953,[1]Store_Size!$A$2:$A$10,0),MATCH(C1953,[1]Store_Size!$B$1:$D$1,0))</f>
        <v>13</v>
      </c>
    </row>
    <row r="1954" spans="1:7" x14ac:dyDescent="0.35">
      <c r="A1954" s="1">
        <v>43897</v>
      </c>
      <c r="B1954" t="s">
        <v>5</v>
      </c>
      <c r="C1954" t="s">
        <v>10</v>
      </c>
      <c r="D1954" t="s">
        <v>9</v>
      </c>
      <c r="E1954">
        <v>6805</v>
      </c>
      <c r="F1954" t="str">
        <f>INDEX([1]Store_Code!$A$2:$A$10,MATCH(B1954,[1]Store_Code!$B$2:$B$10,0))</f>
        <v>Perth</v>
      </c>
      <c r="G1954">
        <f>INDEX([1]Store_Size!$B$2:D$10,MATCH(F1954,[1]Store_Size!$A$2:$A$10,0),MATCH(C1954,[1]Store_Size!$B$1:$D$1,0))</f>
        <v>13</v>
      </c>
    </row>
    <row r="1955" spans="1:7" x14ac:dyDescent="0.35">
      <c r="A1955" s="1">
        <v>43868</v>
      </c>
      <c r="B1955" t="s">
        <v>13</v>
      </c>
      <c r="C1955" t="s">
        <v>10</v>
      </c>
      <c r="D1955" t="s">
        <v>9</v>
      </c>
      <c r="E1955">
        <v>6796</v>
      </c>
      <c r="F1955" t="str">
        <f>INDEX([1]Store_Code!$A$2:$A$10,MATCH(B1955,[1]Store_Code!$B$2:$B$10,0))</f>
        <v>Dundee</v>
      </c>
      <c r="G1955">
        <f>INDEX([1]Store_Size!$B$2:D$10,MATCH(F1955,[1]Store_Size!$A$2:$A$10,0),MATCH(C1955,[1]Store_Size!$B$1:$D$1,0))</f>
        <v>22</v>
      </c>
    </row>
    <row r="1956" spans="1:7" x14ac:dyDescent="0.35">
      <c r="A1956" s="1">
        <v>43851</v>
      </c>
      <c r="B1956" t="s">
        <v>5</v>
      </c>
      <c r="C1956" t="s">
        <v>6</v>
      </c>
      <c r="D1956" t="s">
        <v>9</v>
      </c>
      <c r="E1956">
        <v>6789</v>
      </c>
      <c r="F1956" t="str">
        <f>INDEX([1]Store_Code!$A$2:$A$10,MATCH(B1956,[1]Store_Code!$B$2:$B$10,0))</f>
        <v>Perth</v>
      </c>
      <c r="G1956">
        <f>INDEX([1]Store_Size!$B$2:D$10,MATCH(F1956,[1]Store_Size!$A$2:$A$10,0),MATCH(C1956,[1]Store_Size!$B$1:$D$1,0))</f>
        <v>18</v>
      </c>
    </row>
    <row r="1957" spans="1:7" x14ac:dyDescent="0.35">
      <c r="A1957" s="1">
        <v>43906</v>
      </c>
      <c r="B1957" t="s">
        <v>5</v>
      </c>
      <c r="C1957" t="s">
        <v>10</v>
      </c>
      <c r="D1957" t="s">
        <v>9</v>
      </c>
      <c r="E1957">
        <v>6784</v>
      </c>
      <c r="F1957" t="str">
        <f>INDEX([1]Store_Code!$A$2:$A$10,MATCH(B1957,[1]Store_Code!$B$2:$B$10,0))</f>
        <v>Perth</v>
      </c>
      <c r="G1957">
        <f>INDEX([1]Store_Size!$B$2:D$10,MATCH(F1957,[1]Store_Size!$A$2:$A$10,0),MATCH(C1957,[1]Store_Size!$B$1:$D$1,0))</f>
        <v>13</v>
      </c>
    </row>
    <row r="1958" spans="1:7" x14ac:dyDescent="0.35">
      <c r="A1958" s="1">
        <v>43914</v>
      </c>
      <c r="B1958" t="s">
        <v>15</v>
      </c>
      <c r="C1958" t="s">
        <v>6</v>
      </c>
      <c r="D1958" t="s">
        <v>9</v>
      </c>
      <c r="E1958">
        <v>6781</v>
      </c>
      <c r="F1958" t="str">
        <f>INDEX([1]Store_Code!$A$2:$A$10,MATCH(B1958,[1]Store_Code!$B$2:$B$10,0))</f>
        <v>Dumfries</v>
      </c>
      <c r="G1958">
        <f>INDEX([1]Store_Size!$B$2:D$10,MATCH(F1958,[1]Store_Size!$A$2:$A$10,0),MATCH(C1958,[1]Store_Size!$B$1:$D$1,0))</f>
        <v>13</v>
      </c>
    </row>
    <row r="1959" spans="1:7" x14ac:dyDescent="0.35">
      <c r="A1959" s="1">
        <v>43875</v>
      </c>
      <c r="B1959" t="s">
        <v>5</v>
      </c>
      <c r="C1959" t="s">
        <v>10</v>
      </c>
      <c r="D1959" t="s">
        <v>9</v>
      </c>
      <c r="E1959">
        <v>6774</v>
      </c>
      <c r="F1959" t="str">
        <f>INDEX([1]Store_Code!$A$2:$A$10,MATCH(B1959,[1]Store_Code!$B$2:$B$10,0))</f>
        <v>Perth</v>
      </c>
      <c r="G1959">
        <f>INDEX([1]Store_Size!$B$2:D$10,MATCH(F1959,[1]Store_Size!$A$2:$A$10,0),MATCH(C1959,[1]Store_Size!$B$1:$D$1,0))</f>
        <v>13</v>
      </c>
    </row>
    <row r="1960" spans="1:7" x14ac:dyDescent="0.35">
      <c r="A1960" s="1">
        <v>43872</v>
      </c>
      <c r="B1960" t="s">
        <v>5</v>
      </c>
      <c r="C1960" t="s">
        <v>6</v>
      </c>
      <c r="D1960" t="s">
        <v>9</v>
      </c>
      <c r="E1960">
        <v>6759</v>
      </c>
      <c r="F1960" t="str">
        <f>INDEX([1]Store_Code!$A$2:$A$10,MATCH(B1960,[1]Store_Code!$B$2:$B$10,0))</f>
        <v>Perth</v>
      </c>
      <c r="G1960">
        <f>INDEX([1]Store_Size!$B$2:D$10,MATCH(F1960,[1]Store_Size!$A$2:$A$10,0),MATCH(C1960,[1]Store_Size!$B$1:$D$1,0))</f>
        <v>18</v>
      </c>
    </row>
    <row r="1961" spans="1:7" x14ac:dyDescent="0.35">
      <c r="A1961" s="1">
        <v>43845</v>
      </c>
      <c r="B1961" t="s">
        <v>15</v>
      </c>
      <c r="C1961" t="s">
        <v>10</v>
      </c>
      <c r="D1961" t="s">
        <v>7</v>
      </c>
      <c r="E1961">
        <v>6754</v>
      </c>
      <c r="F1961" t="str">
        <f>INDEX([1]Store_Code!$A$2:$A$10,MATCH(B1961,[1]Store_Code!$B$2:$B$10,0))</f>
        <v>Dumfries</v>
      </c>
      <c r="G1961">
        <f>INDEX([1]Store_Size!$B$2:D$10,MATCH(F1961,[1]Store_Size!$A$2:$A$10,0),MATCH(C1961,[1]Store_Size!$B$1:$D$1,0))</f>
        <v>9</v>
      </c>
    </row>
    <row r="1962" spans="1:7" x14ac:dyDescent="0.35">
      <c r="A1962" s="1">
        <v>43853</v>
      </c>
      <c r="B1962" t="s">
        <v>5</v>
      </c>
      <c r="C1962" t="s">
        <v>6</v>
      </c>
      <c r="D1962" t="s">
        <v>9</v>
      </c>
      <c r="E1962">
        <v>6749</v>
      </c>
      <c r="F1962" t="str">
        <f>INDEX([1]Store_Code!$A$2:$A$10,MATCH(B1962,[1]Store_Code!$B$2:$B$10,0))</f>
        <v>Perth</v>
      </c>
      <c r="G1962">
        <f>INDEX([1]Store_Size!$B$2:D$10,MATCH(F1962,[1]Store_Size!$A$2:$A$10,0),MATCH(C1962,[1]Store_Size!$B$1:$D$1,0))</f>
        <v>18</v>
      </c>
    </row>
    <row r="1963" spans="1:7" x14ac:dyDescent="0.35">
      <c r="A1963" s="1">
        <v>43862</v>
      </c>
      <c r="B1963" t="s">
        <v>5</v>
      </c>
      <c r="C1963" t="s">
        <v>10</v>
      </c>
      <c r="D1963" t="s">
        <v>9</v>
      </c>
      <c r="E1963">
        <v>6724</v>
      </c>
      <c r="F1963" t="str">
        <f>INDEX([1]Store_Code!$A$2:$A$10,MATCH(B1963,[1]Store_Code!$B$2:$B$10,0))</f>
        <v>Perth</v>
      </c>
      <c r="G1963">
        <f>INDEX([1]Store_Size!$B$2:D$10,MATCH(F1963,[1]Store_Size!$A$2:$A$10,0),MATCH(C1963,[1]Store_Size!$B$1:$D$1,0))</f>
        <v>13</v>
      </c>
    </row>
    <row r="1964" spans="1:7" x14ac:dyDescent="0.35">
      <c r="A1964" s="1">
        <v>43873</v>
      </c>
      <c r="B1964" t="s">
        <v>5</v>
      </c>
      <c r="C1964" t="s">
        <v>6</v>
      </c>
      <c r="D1964" t="s">
        <v>9</v>
      </c>
      <c r="E1964">
        <v>6723</v>
      </c>
      <c r="F1964" t="str">
        <f>INDEX([1]Store_Code!$A$2:$A$10,MATCH(B1964,[1]Store_Code!$B$2:$B$10,0))</f>
        <v>Perth</v>
      </c>
      <c r="G1964">
        <f>INDEX([1]Store_Size!$B$2:D$10,MATCH(F1964,[1]Store_Size!$A$2:$A$10,0),MATCH(C1964,[1]Store_Size!$B$1:$D$1,0))</f>
        <v>18</v>
      </c>
    </row>
    <row r="1965" spans="1:7" x14ac:dyDescent="0.35">
      <c r="A1965" s="1">
        <v>43920</v>
      </c>
      <c r="B1965" t="s">
        <v>11</v>
      </c>
      <c r="C1965" t="s">
        <v>10</v>
      </c>
      <c r="D1965" t="s">
        <v>9</v>
      </c>
      <c r="E1965">
        <v>6717</v>
      </c>
      <c r="F1965" t="str">
        <f>INDEX([1]Store_Code!$A$2:$A$10,MATCH(B1965,[1]Store_Code!$B$2:$B$10,0))</f>
        <v>Aberdeen</v>
      </c>
      <c r="G1965">
        <f>INDEX([1]Store_Size!$B$2:D$10,MATCH(F1965,[1]Store_Size!$A$2:$A$10,0),MATCH(C1965,[1]Store_Size!$B$1:$D$1,0))</f>
        <v>16</v>
      </c>
    </row>
    <row r="1966" spans="1:7" x14ac:dyDescent="0.35">
      <c r="A1966" s="1">
        <v>43835</v>
      </c>
      <c r="B1966" t="s">
        <v>15</v>
      </c>
      <c r="C1966" t="s">
        <v>10</v>
      </c>
      <c r="D1966" t="s">
        <v>7</v>
      </c>
      <c r="E1966">
        <v>6715</v>
      </c>
      <c r="F1966" t="str">
        <f>INDEX([1]Store_Code!$A$2:$A$10,MATCH(B1966,[1]Store_Code!$B$2:$B$10,0))</f>
        <v>Dumfries</v>
      </c>
      <c r="G1966">
        <f>INDEX([1]Store_Size!$B$2:D$10,MATCH(F1966,[1]Store_Size!$A$2:$A$10,0),MATCH(C1966,[1]Store_Size!$B$1:$D$1,0))</f>
        <v>9</v>
      </c>
    </row>
    <row r="1967" spans="1:7" x14ac:dyDescent="0.35">
      <c r="A1967" s="1">
        <v>43866</v>
      </c>
      <c r="B1967" t="s">
        <v>5</v>
      </c>
      <c r="C1967" t="s">
        <v>6</v>
      </c>
      <c r="D1967" t="s">
        <v>9</v>
      </c>
      <c r="E1967">
        <v>6712</v>
      </c>
      <c r="F1967" t="str">
        <f>INDEX([1]Store_Code!$A$2:$A$10,MATCH(B1967,[1]Store_Code!$B$2:$B$10,0))</f>
        <v>Perth</v>
      </c>
      <c r="G1967">
        <f>INDEX([1]Store_Size!$B$2:D$10,MATCH(F1967,[1]Store_Size!$A$2:$A$10,0),MATCH(C1967,[1]Store_Size!$B$1:$D$1,0))</f>
        <v>18</v>
      </c>
    </row>
    <row r="1968" spans="1:7" x14ac:dyDescent="0.35">
      <c r="A1968" s="1">
        <v>43874</v>
      </c>
      <c r="B1968" t="s">
        <v>5</v>
      </c>
      <c r="C1968" t="s">
        <v>6</v>
      </c>
      <c r="D1968" t="s">
        <v>9</v>
      </c>
      <c r="E1968">
        <v>6704</v>
      </c>
      <c r="F1968" t="str">
        <f>INDEX([1]Store_Code!$A$2:$A$10,MATCH(B1968,[1]Store_Code!$B$2:$B$10,0))</f>
        <v>Perth</v>
      </c>
      <c r="G1968">
        <f>INDEX([1]Store_Size!$B$2:D$10,MATCH(F1968,[1]Store_Size!$A$2:$A$10,0),MATCH(C1968,[1]Store_Size!$B$1:$D$1,0))</f>
        <v>18</v>
      </c>
    </row>
    <row r="1969" spans="1:7" x14ac:dyDescent="0.35">
      <c r="A1969" s="1">
        <v>43886</v>
      </c>
      <c r="B1969" t="s">
        <v>16</v>
      </c>
      <c r="C1969" t="s">
        <v>10</v>
      </c>
      <c r="D1969" t="s">
        <v>7</v>
      </c>
      <c r="E1969">
        <v>6696</v>
      </c>
      <c r="F1969" t="str">
        <f>INDEX([1]Store_Code!$A$2:$A$10,MATCH(B1969,[1]Store_Code!$B$2:$B$10,0))</f>
        <v>Inverness</v>
      </c>
      <c r="G1969">
        <f>INDEX([1]Store_Size!$B$2:D$10,MATCH(F1969,[1]Store_Size!$A$2:$A$10,0),MATCH(C1969,[1]Store_Size!$B$1:$D$1,0))</f>
        <v>20</v>
      </c>
    </row>
    <row r="1970" spans="1:7" x14ac:dyDescent="0.35">
      <c r="A1970" s="1">
        <v>43858</v>
      </c>
      <c r="B1970" t="s">
        <v>5</v>
      </c>
      <c r="C1970" t="s">
        <v>6</v>
      </c>
      <c r="D1970" t="s">
        <v>9</v>
      </c>
      <c r="E1970">
        <v>6684</v>
      </c>
      <c r="F1970" t="str">
        <f>INDEX([1]Store_Code!$A$2:$A$10,MATCH(B1970,[1]Store_Code!$B$2:$B$10,0))</f>
        <v>Perth</v>
      </c>
      <c r="G1970">
        <f>INDEX([1]Store_Size!$B$2:D$10,MATCH(F1970,[1]Store_Size!$A$2:$A$10,0),MATCH(C1970,[1]Store_Size!$B$1:$D$1,0))</f>
        <v>18</v>
      </c>
    </row>
    <row r="1971" spans="1:7" x14ac:dyDescent="0.35">
      <c r="A1971" s="1">
        <v>43864</v>
      </c>
      <c r="B1971" t="s">
        <v>12</v>
      </c>
      <c r="C1971" t="s">
        <v>10</v>
      </c>
      <c r="D1971" t="s">
        <v>7</v>
      </c>
      <c r="E1971">
        <v>6676</v>
      </c>
      <c r="F1971" t="str">
        <f>INDEX([1]Store_Code!$A$2:$A$10,MATCH(B1971,[1]Store_Code!$B$2:$B$10,0))</f>
        <v>St Andrews</v>
      </c>
      <c r="G1971">
        <f>INDEX([1]Store_Size!$B$2:D$10,MATCH(F1971,[1]Store_Size!$A$2:$A$10,0),MATCH(C1971,[1]Store_Size!$B$1:$D$1,0))</f>
        <v>10</v>
      </c>
    </row>
    <row r="1972" spans="1:7" x14ac:dyDescent="0.35">
      <c r="A1972" s="1">
        <v>43878</v>
      </c>
      <c r="B1972" t="s">
        <v>11</v>
      </c>
      <c r="C1972" t="s">
        <v>10</v>
      </c>
      <c r="D1972" t="s">
        <v>9</v>
      </c>
      <c r="E1972">
        <v>6662</v>
      </c>
      <c r="F1972" t="str">
        <f>INDEX([1]Store_Code!$A$2:$A$10,MATCH(B1972,[1]Store_Code!$B$2:$B$10,0))</f>
        <v>Aberdeen</v>
      </c>
      <c r="G1972">
        <f>INDEX([1]Store_Size!$B$2:D$10,MATCH(F1972,[1]Store_Size!$A$2:$A$10,0),MATCH(C1972,[1]Store_Size!$B$1:$D$1,0))</f>
        <v>16</v>
      </c>
    </row>
    <row r="1973" spans="1:7" x14ac:dyDescent="0.35">
      <c r="A1973" s="1">
        <v>43859</v>
      </c>
      <c r="B1973" t="s">
        <v>5</v>
      </c>
      <c r="C1973" t="s">
        <v>6</v>
      </c>
      <c r="D1973" t="s">
        <v>9</v>
      </c>
      <c r="E1973">
        <v>6636</v>
      </c>
      <c r="F1973" t="str">
        <f>INDEX([1]Store_Code!$A$2:$A$10,MATCH(B1973,[1]Store_Code!$B$2:$B$10,0))</f>
        <v>Perth</v>
      </c>
      <c r="G1973">
        <f>INDEX([1]Store_Size!$B$2:D$10,MATCH(F1973,[1]Store_Size!$A$2:$A$10,0),MATCH(C1973,[1]Store_Size!$B$1:$D$1,0))</f>
        <v>18</v>
      </c>
    </row>
    <row r="1974" spans="1:7" x14ac:dyDescent="0.35">
      <c r="A1974" s="1">
        <v>43873</v>
      </c>
      <c r="B1974" t="s">
        <v>12</v>
      </c>
      <c r="C1974" t="s">
        <v>10</v>
      </c>
      <c r="D1974" t="s">
        <v>7</v>
      </c>
      <c r="E1974">
        <v>6633</v>
      </c>
      <c r="F1974" t="str">
        <f>INDEX([1]Store_Code!$A$2:$A$10,MATCH(B1974,[1]Store_Code!$B$2:$B$10,0))</f>
        <v>St Andrews</v>
      </c>
      <c r="G1974">
        <f>INDEX([1]Store_Size!$B$2:D$10,MATCH(F1974,[1]Store_Size!$A$2:$A$10,0),MATCH(C1974,[1]Store_Size!$B$1:$D$1,0))</f>
        <v>10</v>
      </c>
    </row>
    <row r="1975" spans="1:7" x14ac:dyDescent="0.35">
      <c r="A1975" s="1">
        <v>43874</v>
      </c>
      <c r="B1975" t="s">
        <v>17</v>
      </c>
      <c r="C1975" t="s">
        <v>10</v>
      </c>
      <c r="D1975" t="s">
        <v>7</v>
      </c>
      <c r="E1975">
        <v>6623</v>
      </c>
      <c r="F1975" t="str">
        <f>INDEX([1]Store_Code!$A$2:$A$10,MATCH(B1975,[1]Store_Code!$B$2:$B$10,0))</f>
        <v>Stirling</v>
      </c>
      <c r="G1975">
        <f>INDEX([1]Store_Size!$B$2:D$10,MATCH(F1975,[1]Store_Size!$A$2:$A$10,0),MATCH(C1975,[1]Store_Size!$B$1:$D$1,0))</f>
        <v>15.7</v>
      </c>
    </row>
    <row r="1976" spans="1:7" x14ac:dyDescent="0.35">
      <c r="A1976" s="1">
        <v>43854</v>
      </c>
      <c r="B1976" t="s">
        <v>5</v>
      </c>
      <c r="C1976" t="s">
        <v>10</v>
      </c>
      <c r="D1976" t="s">
        <v>9</v>
      </c>
      <c r="E1976">
        <v>6621</v>
      </c>
      <c r="F1976" t="str">
        <f>INDEX([1]Store_Code!$A$2:$A$10,MATCH(B1976,[1]Store_Code!$B$2:$B$10,0))</f>
        <v>Perth</v>
      </c>
      <c r="G1976">
        <f>INDEX([1]Store_Size!$B$2:D$10,MATCH(F1976,[1]Store_Size!$A$2:$A$10,0),MATCH(C1976,[1]Store_Size!$B$1:$D$1,0))</f>
        <v>13</v>
      </c>
    </row>
    <row r="1977" spans="1:7" x14ac:dyDescent="0.35">
      <c r="A1977" s="1">
        <v>43863</v>
      </c>
      <c r="B1977" t="s">
        <v>5</v>
      </c>
      <c r="C1977" t="s">
        <v>6</v>
      </c>
      <c r="D1977" t="s">
        <v>9</v>
      </c>
      <c r="E1977">
        <v>6618</v>
      </c>
      <c r="F1977" t="str">
        <f>INDEX([1]Store_Code!$A$2:$A$10,MATCH(B1977,[1]Store_Code!$B$2:$B$10,0))</f>
        <v>Perth</v>
      </c>
      <c r="G1977">
        <f>INDEX([1]Store_Size!$B$2:D$10,MATCH(F1977,[1]Store_Size!$A$2:$A$10,0),MATCH(C1977,[1]Store_Size!$B$1:$D$1,0))</f>
        <v>18</v>
      </c>
    </row>
    <row r="1978" spans="1:7" x14ac:dyDescent="0.35">
      <c r="A1978" s="1">
        <v>43894</v>
      </c>
      <c r="B1978" t="s">
        <v>5</v>
      </c>
      <c r="C1978" t="s">
        <v>10</v>
      </c>
      <c r="D1978" t="s">
        <v>9</v>
      </c>
      <c r="E1978">
        <v>6613</v>
      </c>
      <c r="F1978" t="str">
        <f>INDEX([1]Store_Code!$A$2:$A$10,MATCH(B1978,[1]Store_Code!$B$2:$B$10,0))</f>
        <v>Perth</v>
      </c>
      <c r="G1978">
        <f>INDEX([1]Store_Size!$B$2:D$10,MATCH(F1978,[1]Store_Size!$A$2:$A$10,0),MATCH(C1978,[1]Store_Size!$B$1:$D$1,0))</f>
        <v>13</v>
      </c>
    </row>
    <row r="1979" spans="1:7" x14ac:dyDescent="0.35">
      <c r="A1979" s="1">
        <v>43878</v>
      </c>
      <c r="B1979" t="s">
        <v>5</v>
      </c>
      <c r="C1979" t="s">
        <v>10</v>
      </c>
      <c r="D1979" t="s">
        <v>9</v>
      </c>
      <c r="E1979">
        <v>6612</v>
      </c>
      <c r="F1979" t="str">
        <f>INDEX([1]Store_Code!$A$2:$A$10,MATCH(B1979,[1]Store_Code!$B$2:$B$10,0))</f>
        <v>Perth</v>
      </c>
      <c r="G1979">
        <f>INDEX([1]Store_Size!$B$2:D$10,MATCH(F1979,[1]Store_Size!$A$2:$A$10,0),MATCH(C1979,[1]Store_Size!$B$1:$D$1,0))</f>
        <v>13</v>
      </c>
    </row>
    <row r="1980" spans="1:7" x14ac:dyDescent="0.35">
      <c r="A1980" s="1">
        <v>43847</v>
      </c>
      <c r="B1980" t="s">
        <v>5</v>
      </c>
      <c r="C1980" t="s">
        <v>6</v>
      </c>
      <c r="D1980" t="s">
        <v>9</v>
      </c>
      <c r="E1980">
        <v>6609</v>
      </c>
      <c r="F1980" t="str">
        <f>INDEX([1]Store_Code!$A$2:$A$10,MATCH(B1980,[1]Store_Code!$B$2:$B$10,0))</f>
        <v>Perth</v>
      </c>
      <c r="G1980">
        <f>INDEX([1]Store_Size!$B$2:D$10,MATCH(F1980,[1]Store_Size!$A$2:$A$10,0),MATCH(C1980,[1]Store_Size!$B$1:$D$1,0))</f>
        <v>18</v>
      </c>
    </row>
    <row r="1981" spans="1:7" x14ac:dyDescent="0.35">
      <c r="A1981" s="1">
        <v>43865</v>
      </c>
      <c r="B1981" t="s">
        <v>17</v>
      </c>
      <c r="C1981" t="s">
        <v>10</v>
      </c>
      <c r="D1981" t="s">
        <v>7</v>
      </c>
      <c r="E1981">
        <v>6607</v>
      </c>
      <c r="F1981" t="str">
        <f>INDEX([1]Store_Code!$A$2:$A$10,MATCH(B1981,[1]Store_Code!$B$2:$B$10,0))</f>
        <v>Stirling</v>
      </c>
      <c r="G1981">
        <f>INDEX([1]Store_Size!$B$2:D$10,MATCH(F1981,[1]Store_Size!$A$2:$A$10,0),MATCH(C1981,[1]Store_Size!$B$1:$D$1,0))</f>
        <v>15.7</v>
      </c>
    </row>
    <row r="1982" spans="1:7" x14ac:dyDescent="0.35">
      <c r="A1982" s="1">
        <v>43885</v>
      </c>
      <c r="B1982" t="s">
        <v>5</v>
      </c>
      <c r="C1982" t="s">
        <v>10</v>
      </c>
      <c r="D1982" t="s">
        <v>9</v>
      </c>
      <c r="E1982">
        <v>6598</v>
      </c>
      <c r="F1982" t="str">
        <f>INDEX([1]Store_Code!$A$2:$A$10,MATCH(B1982,[1]Store_Code!$B$2:$B$10,0))</f>
        <v>Perth</v>
      </c>
      <c r="G1982">
        <f>INDEX([1]Store_Size!$B$2:D$10,MATCH(F1982,[1]Store_Size!$A$2:$A$10,0),MATCH(C1982,[1]Store_Size!$B$1:$D$1,0))</f>
        <v>13</v>
      </c>
    </row>
    <row r="1983" spans="1:7" x14ac:dyDescent="0.35">
      <c r="A1983" s="1">
        <v>43916</v>
      </c>
      <c r="B1983" t="s">
        <v>11</v>
      </c>
      <c r="C1983" t="s">
        <v>10</v>
      </c>
      <c r="D1983" t="s">
        <v>9</v>
      </c>
      <c r="E1983">
        <v>6588</v>
      </c>
      <c r="F1983" t="str">
        <f>INDEX([1]Store_Code!$A$2:$A$10,MATCH(B1983,[1]Store_Code!$B$2:$B$10,0))</f>
        <v>Aberdeen</v>
      </c>
      <c r="G1983">
        <f>INDEX([1]Store_Size!$B$2:D$10,MATCH(F1983,[1]Store_Size!$A$2:$A$10,0),MATCH(C1983,[1]Store_Size!$B$1:$D$1,0))</f>
        <v>16</v>
      </c>
    </row>
    <row r="1984" spans="1:7" x14ac:dyDescent="0.35">
      <c r="A1984" s="1">
        <v>43884</v>
      </c>
      <c r="B1984" t="s">
        <v>11</v>
      </c>
      <c r="C1984" t="s">
        <v>10</v>
      </c>
      <c r="D1984" t="s">
        <v>9</v>
      </c>
      <c r="E1984">
        <v>6585</v>
      </c>
      <c r="F1984" t="str">
        <f>INDEX([1]Store_Code!$A$2:$A$10,MATCH(B1984,[1]Store_Code!$B$2:$B$10,0))</f>
        <v>Aberdeen</v>
      </c>
      <c r="G1984">
        <f>INDEX([1]Store_Size!$B$2:D$10,MATCH(F1984,[1]Store_Size!$A$2:$A$10,0),MATCH(C1984,[1]Store_Size!$B$1:$D$1,0))</f>
        <v>16</v>
      </c>
    </row>
    <row r="1985" spans="1:7" x14ac:dyDescent="0.35">
      <c r="A1985" s="1">
        <v>43870</v>
      </c>
      <c r="B1985" t="s">
        <v>17</v>
      </c>
      <c r="C1985" t="s">
        <v>10</v>
      </c>
      <c r="D1985" t="s">
        <v>7</v>
      </c>
      <c r="E1985">
        <v>6581</v>
      </c>
      <c r="F1985" t="str">
        <f>INDEX([1]Store_Code!$A$2:$A$10,MATCH(B1985,[1]Store_Code!$B$2:$B$10,0))</f>
        <v>Stirling</v>
      </c>
      <c r="G1985">
        <f>INDEX([1]Store_Size!$B$2:D$10,MATCH(F1985,[1]Store_Size!$A$2:$A$10,0),MATCH(C1985,[1]Store_Size!$B$1:$D$1,0))</f>
        <v>15.7</v>
      </c>
    </row>
    <row r="1986" spans="1:7" x14ac:dyDescent="0.35">
      <c r="A1986" s="1">
        <v>43877</v>
      </c>
      <c r="B1986" t="s">
        <v>11</v>
      </c>
      <c r="C1986" t="s">
        <v>10</v>
      </c>
      <c r="D1986" t="s">
        <v>9</v>
      </c>
      <c r="E1986">
        <v>6579</v>
      </c>
      <c r="F1986" t="str">
        <f>INDEX([1]Store_Code!$A$2:$A$10,MATCH(B1986,[1]Store_Code!$B$2:$B$10,0))</f>
        <v>Aberdeen</v>
      </c>
      <c r="G1986">
        <f>INDEX([1]Store_Size!$B$2:D$10,MATCH(F1986,[1]Store_Size!$A$2:$A$10,0),MATCH(C1986,[1]Store_Size!$B$1:$D$1,0))</f>
        <v>16</v>
      </c>
    </row>
    <row r="1987" spans="1:7" x14ac:dyDescent="0.35">
      <c r="A1987" s="1">
        <v>43912</v>
      </c>
      <c r="B1987" t="s">
        <v>15</v>
      </c>
      <c r="C1987" t="s">
        <v>6</v>
      </c>
      <c r="D1987" t="s">
        <v>9</v>
      </c>
      <c r="E1987">
        <v>6578</v>
      </c>
      <c r="F1987" t="str">
        <f>INDEX([1]Store_Code!$A$2:$A$10,MATCH(B1987,[1]Store_Code!$B$2:$B$10,0))</f>
        <v>Dumfries</v>
      </c>
      <c r="G1987">
        <f>INDEX([1]Store_Size!$B$2:D$10,MATCH(F1987,[1]Store_Size!$A$2:$A$10,0),MATCH(C1987,[1]Store_Size!$B$1:$D$1,0))</f>
        <v>13</v>
      </c>
    </row>
    <row r="1988" spans="1:7" x14ac:dyDescent="0.35">
      <c r="A1988" s="1">
        <v>43875</v>
      </c>
      <c r="B1988" t="s">
        <v>5</v>
      </c>
      <c r="C1988" t="s">
        <v>6</v>
      </c>
      <c r="D1988" t="s">
        <v>9</v>
      </c>
      <c r="E1988">
        <v>6566</v>
      </c>
      <c r="F1988" t="str">
        <f>INDEX([1]Store_Code!$A$2:$A$10,MATCH(B1988,[1]Store_Code!$B$2:$B$10,0))</f>
        <v>Perth</v>
      </c>
      <c r="G1988">
        <f>INDEX([1]Store_Size!$B$2:D$10,MATCH(F1988,[1]Store_Size!$A$2:$A$10,0),MATCH(C1988,[1]Store_Size!$B$1:$D$1,0))</f>
        <v>18</v>
      </c>
    </row>
    <row r="1989" spans="1:7" x14ac:dyDescent="0.35">
      <c r="A1989" s="1">
        <v>43883</v>
      </c>
      <c r="B1989" t="s">
        <v>16</v>
      </c>
      <c r="C1989" t="s">
        <v>10</v>
      </c>
      <c r="D1989" t="s">
        <v>7</v>
      </c>
      <c r="E1989">
        <v>6555</v>
      </c>
      <c r="F1989" t="str">
        <f>INDEX([1]Store_Code!$A$2:$A$10,MATCH(B1989,[1]Store_Code!$B$2:$B$10,0))</f>
        <v>Inverness</v>
      </c>
      <c r="G1989">
        <f>INDEX([1]Store_Size!$B$2:D$10,MATCH(F1989,[1]Store_Size!$A$2:$A$10,0),MATCH(C1989,[1]Store_Size!$B$1:$D$1,0))</f>
        <v>20</v>
      </c>
    </row>
    <row r="1990" spans="1:7" x14ac:dyDescent="0.35">
      <c r="A1990" s="1">
        <v>43895</v>
      </c>
      <c r="B1990" t="s">
        <v>5</v>
      </c>
      <c r="C1990" t="s">
        <v>10</v>
      </c>
      <c r="D1990" t="s">
        <v>9</v>
      </c>
      <c r="E1990">
        <v>6552</v>
      </c>
      <c r="F1990" t="str">
        <f>INDEX([1]Store_Code!$A$2:$A$10,MATCH(B1990,[1]Store_Code!$B$2:$B$10,0))</f>
        <v>Perth</v>
      </c>
      <c r="G1990">
        <f>INDEX([1]Store_Size!$B$2:D$10,MATCH(F1990,[1]Store_Size!$A$2:$A$10,0),MATCH(C1990,[1]Store_Size!$B$1:$D$1,0))</f>
        <v>13</v>
      </c>
    </row>
    <row r="1991" spans="1:7" x14ac:dyDescent="0.35">
      <c r="A1991" s="1">
        <v>43915</v>
      </c>
      <c r="B1991" t="s">
        <v>11</v>
      </c>
      <c r="C1991" t="s">
        <v>10</v>
      </c>
      <c r="D1991" t="s">
        <v>9</v>
      </c>
      <c r="E1991">
        <v>6544</v>
      </c>
      <c r="F1991" t="str">
        <f>INDEX([1]Store_Code!$A$2:$A$10,MATCH(B1991,[1]Store_Code!$B$2:$B$10,0))</f>
        <v>Aberdeen</v>
      </c>
      <c r="G1991">
        <f>INDEX([1]Store_Size!$B$2:D$10,MATCH(F1991,[1]Store_Size!$A$2:$A$10,0),MATCH(C1991,[1]Store_Size!$B$1:$D$1,0))</f>
        <v>16</v>
      </c>
    </row>
    <row r="1992" spans="1:7" x14ac:dyDescent="0.35">
      <c r="A1992" s="1">
        <v>43884</v>
      </c>
      <c r="B1992" t="s">
        <v>5</v>
      </c>
      <c r="C1992" t="s">
        <v>10</v>
      </c>
      <c r="D1992" t="s">
        <v>9</v>
      </c>
      <c r="E1992">
        <v>6537</v>
      </c>
      <c r="F1992" t="str">
        <f>INDEX([1]Store_Code!$A$2:$A$10,MATCH(B1992,[1]Store_Code!$B$2:$B$10,0))</f>
        <v>Perth</v>
      </c>
      <c r="G1992">
        <f>INDEX([1]Store_Size!$B$2:D$10,MATCH(F1992,[1]Store_Size!$A$2:$A$10,0),MATCH(C1992,[1]Store_Size!$B$1:$D$1,0))</f>
        <v>13</v>
      </c>
    </row>
    <row r="1993" spans="1:7" x14ac:dyDescent="0.35">
      <c r="A1993" s="1">
        <v>43877</v>
      </c>
      <c r="B1993" t="s">
        <v>5</v>
      </c>
      <c r="C1993" t="s">
        <v>10</v>
      </c>
      <c r="D1993" t="s">
        <v>9</v>
      </c>
      <c r="E1993">
        <v>6531</v>
      </c>
      <c r="F1993" t="str">
        <f>INDEX([1]Store_Code!$A$2:$A$10,MATCH(B1993,[1]Store_Code!$B$2:$B$10,0))</f>
        <v>Perth</v>
      </c>
      <c r="G1993">
        <f>INDEX([1]Store_Size!$B$2:D$10,MATCH(F1993,[1]Store_Size!$A$2:$A$10,0),MATCH(C1993,[1]Store_Size!$B$1:$D$1,0))</f>
        <v>13</v>
      </c>
    </row>
    <row r="1994" spans="1:7" x14ac:dyDescent="0.35">
      <c r="A1994" s="1">
        <v>43871</v>
      </c>
      <c r="B1994" t="s">
        <v>12</v>
      </c>
      <c r="C1994" t="s">
        <v>10</v>
      </c>
      <c r="D1994" t="s">
        <v>7</v>
      </c>
      <c r="E1994">
        <v>6516</v>
      </c>
      <c r="F1994" t="str">
        <f>INDEX([1]Store_Code!$A$2:$A$10,MATCH(B1994,[1]Store_Code!$B$2:$B$10,0))</f>
        <v>St Andrews</v>
      </c>
      <c r="G1994">
        <f>INDEX([1]Store_Size!$B$2:D$10,MATCH(F1994,[1]Store_Size!$A$2:$A$10,0),MATCH(C1994,[1]Store_Size!$B$1:$D$1,0))</f>
        <v>10</v>
      </c>
    </row>
    <row r="1995" spans="1:7" x14ac:dyDescent="0.35">
      <c r="A1995" s="1">
        <v>43876</v>
      </c>
      <c r="B1995" t="s">
        <v>17</v>
      </c>
      <c r="C1995" t="s">
        <v>10</v>
      </c>
      <c r="D1995" t="s">
        <v>7</v>
      </c>
      <c r="E1995">
        <v>6507</v>
      </c>
      <c r="F1995" t="str">
        <f>INDEX([1]Store_Code!$A$2:$A$10,MATCH(B1995,[1]Store_Code!$B$2:$B$10,0))</f>
        <v>Stirling</v>
      </c>
      <c r="G1995">
        <f>INDEX([1]Store_Size!$B$2:D$10,MATCH(F1995,[1]Store_Size!$A$2:$A$10,0),MATCH(C1995,[1]Store_Size!$B$1:$D$1,0))</f>
        <v>15.7</v>
      </c>
    </row>
    <row r="1996" spans="1:7" x14ac:dyDescent="0.35">
      <c r="A1996" s="1">
        <v>43896</v>
      </c>
      <c r="B1996" t="s">
        <v>17</v>
      </c>
      <c r="C1996" t="s">
        <v>10</v>
      </c>
      <c r="D1996" t="s">
        <v>9</v>
      </c>
      <c r="E1996">
        <v>6484</v>
      </c>
      <c r="F1996" t="str">
        <f>INDEX([1]Store_Code!$A$2:$A$10,MATCH(B1996,[1]Store_Code!$B$2:$B$10,0))</f>
        <v>Stirling</v>
      </c>
      <c r="G1996">
        <f>INDEX([1]Store_Size!$B$2:D$10,MATCH(F1996,[1]Store_Size!$A$2:$A$10,0),MATCH(C1996,[1]Store_Size!$B$1:$D$1,0))</f>
        <v>15.7</v>
      </c>
    </row>
    <row r="1997" spans="1:7" x14ac:dyDescent="0.35">
      <c r="A1997" s="1">
        <v>43857</v>
      </c>
      <c r="B1997" t="s">
        <v>5</v>
      </c>
      <c r="C1997" t="s">
        <v>10</v>
      </c>
      <c r="D1997" t="s">
        <v>9</v>
      </c>
      <c r="E1997">
        <v>6481</v>
      </c>
      <c r="F1997" t="str">
        <f>INDEX([1]Store_Code!$A$2:$A$10,MATCH(B1997,[1]Store_Code!$B$2:$B$10,0))</f>
        <v>Perth</v>
      </c>
      <c r="G1997">
        <f>INDEX([1]Store_Size!$B$2:D$10,MATCH(F1997,[1]Store_Size!$A$2:$A$10,0),MATCH(C1997,[1]Store_Size!$B$1:$D$1,0))</f>
        <v>13</v>
      </c>
    </row>
    <row r="1998" spans="1:7" x14ac:dyDescent="0.35">
      <c r="A1998" s="1">
        <v>43908</v>
      </c>
      <c r="B1998" t="s">
        <v>15</v>
      </c>
      <c r="C1998" t="s">
        <v>6</v>
      </c>
      <c r="D1998" t="s">
        <v>9</v>
      </c>
      <c r="E1998">
        <v>6471</v>
      </c>
      <c r="F1998" t="str">
        <f>INDEX([1]Store_Code!$A$2:$A$10,MATCH(B1998,[1]Store_Code!$B$2:$B$10,0))</f>
        <v>Dumfries</v>
      </c>
      <c r="G1998">
        <f>INDEX([1]Store_Size!$B$2:D$10,MATCH(F1998,[1]Store_Size!$A$2:$A$10,0),MATCH(C1998,[1]Store_Size!$B$1:$D$1,0))</f>
        <v>13</v>
      </c>
    </row>
    <row r="1999" spans="1:7" x14ac:dyDescent="0.35">
      <c r="A1999" s="1">
        <v>43896</v>
      </c>
      <c r="B1999" t="s">
        <v>16</v>
      </c>
      <c r="C1999" t="s">
        <v>10</v>
      </c>
      <c r="D1999" t="s">
        <v>9</v>
      </c>
      <c r="E1999">
        <v>6469</v>
      </c>
      <c r="F1999" t="str">
        <f>INDEX([1]Store_Code!$A$2:$A$10,MATCH(B1999,[1]Store_Code!$B$2:$B$10,0))</f>
        <v>Inverness</v>
      </c>
      <c r="G1999">
        <f>INDEX([1]Store_Size!$B$2:D$10,MATCH(F1999,[1]Store_Size!$A$2:$A$10,0),MATCH(C1999,[1]Store_Size!$B$1:$D$1,0))</f>
        <v>20</v>
      </c>
    </row>
    <row r="2000" spans="1:7" x14ac:dyDescent="0.35">
      <c r="A2000" s="1">
        <v>43874</v>
      </c>
      <c r="B2000" t="s">
        <v>5</v>
      </c>
      <c r="C2000" t="s">
        <v>10</v>
      </c>
      <c r="D2000" t="s">
        <v>9</v>
      </c>
      <c r="E2000">
        <v>6466</v>
      </c>
      <c r="F2000" t="str">
        <f>INDEX([1]Store_Code!$A$2:$A$10,MATCH(B2000,[1]Store_Code!$B$2:$B$10,0))</f>
        <v>Perth</v>
      </c>
      <c r="G2000">
        <f>INDEX([1]Store_Size!$B$2:D$10,MATCH(F2000,[1]Store_Size!$A$2:$A$10,0),MATCH(C2000,[1]Store_Size!$B$1:$D$1,0))</f>
        <v>13</v>
      </c>
    </row>
    <row r="2001" spans="1:7" x14ac:dyDescent="0.35">
      <c r="A2001" s="1">
        <v>43853</v>
      </c>
      <c r="B2001" t="s">
        <v>5</v>
      </c>
      <c r="C2001" t="s">
        <v>10</v>
      </c>
      <c r="D2001" t="s">
        <v>9</v>
      </c>
      <c r="E2001">
        <v>6455</v>
      </c>
      <c r="F2001" t="str">
        <f>INDEX([1]Store_Code!$A$2:$A$10,MATCH(B2001,[1]Store_Code!$B$2:$B$10,0))</f>
        <v>Perth</v>
      </c>
      <c r="G2001">
        <f>INDEX([1]Store_Size!$B$2:D$10,MATCH(F2001,[1]Store_Size!$A$2:$A$10,0),MATCH(C2001,[1]Store_Size!$B$1:$D$1,0))</f>
        <v>13</v>
      </c>
    </row>
    <row r="2002" spans="1:7" x14ac:dyDescent="0.35">
      <c r="A2002" s="1">
        <v>43869</v>
      </c>
      <c r="B2002" t="s">
        <v>12</v>
      </c>
      <c r="C2002" t="s">
        <v>10</v>
      </c>
      <c r="D2002" t="s">
        <v>7</v>
      </c>
      <c r="E2002">
        <v>6455</v>
      </c>
      <c r="F2002" t="str">
        <f>INDEX([1]Store_Code!$A$2:$A$10,MATCH(B2002,[1]Store_Code!$B$2:$B$10,0))</f>
        <v>St Andrews</v>
      </c>
      <c r="G2002">
        <f>INDEX([1]Store_Size!$B$2:D$10,MATCH(F2002,[1]Store_Size!$A$2:$A$10,0),MATCH(C2002,[1]Store_Size!$B$1:$D$1,0))</f>
        <v>10</v>
      </c>
    </row>
    <row r="2003" spans="1:7" x14ac:dyDescent="0.35">
      <c r="A2003" s="1">
        <v>43863</v>
      </c>
      <c r="B2003" t="s">
        <v>12</v>
      </c>
      <c r="C2003" t="s">
        <v>10</v>
      </c>
      <c r="D2003" t="s">
        <v>7</v>
      </c>
      <c r="E2003">
        <v>6453</v>
      </c>
      <c r="F2003" t="str">
        <f>INDEX([1]Store_Code!$A$2:$A$10,MATCH(B2003,[1]Store_Code!$B$2:$B$10,0))</f>
        <v>St Andrews</v>
      </c>
      <c r="G2003">
        <f>INDEX([1]Store_Size!$B$2:D$10,MATCH(F2003,[1]Store_Size!$A$2:$A$10,0),MATCH(C2003,[1]Store_Size!$B$1:$D$1,0))</f>
        <v>10</v>
      </c>
    </row>
    <row r="2004" spans="1:7" x14ac:dyDescent="0.35">
      <c r="A2004" s="1">
        <v>43865</v>
      </c>
      <c r="B2004" t="s">
        <v>5</v>
      </c>
      <c r="C2004" t="s">
        <v>10</v>
      </c>
      <c r="D2004" t="s">
        <v>9</v>
      </c>
      <c r="E2004">
        <v>6447</v>
      </c>
      <c r="F2004" t="str">
        <f>INDEX([1]Store_Code!$A$2:$A$10,MATCH(B2004,[1]Store_Code!$B$2:$B$10,0))</f>
        <v>Perth</v>
      </c>
      <c r="G2004">
        <f>INDEX([1]Store_Size!$B$2:D$10,MATCH(F2004,[1]Store_Size!$A$2:$A$10,0),MATCH(C2004,[1]Store_Size!$B$1:$D$1,0))</f>
        <v>13</v>
      </c>
    </row>
    <row r="2005" spans="1:7" x14ac:dyDescent="0.35">
      <c r="A2005" s="1">
        <v>43881</v>
      </c>
      <c r="B2005" t="s">
        <v>17</v>
      </c>
      <c r="C2005" t="s">
        <v>10</v>
      </c>
      <c r="D2005" t="s">
        <v>9</v>
      </c>
      <c r="E2005">
        <v>6441</v>
      </c>
      <c r="F2005" t="str">
        <f>INDEX([1]Store_Code!$A$2:$A$10,MATCH(B2005,[1]Store_Code!$B$2:$B$10,0))</f>
        <v>Stirling</v>
      </c>
      <c r="G2005">
        <f>INDEX([1]Store_Size!$B$2:D$10,MATCH(F2005,[1]Store_Size!$A$2:$A$10,0),MATCH(C2005,[1]Store_Size!$B$1:$D$1,0))</f>
        <v>15.7</v>
      </c>
    </row>
    <row r="2006" spans="1:7" x14ac:dyDescent="0.35">
      <c r="A2006" s="1">
        <v>43902</v>
      </c>
      <c r="B2006" t="s">
        <v>5</v>
      </c>
      <c r="C2006" t="s">
        <v>10</v>
      </c>
      <c r="D2006" t="s">
        <v>9</v>
      </c>
      <c r="E2006">
        <v>6436</v>
      </c>
      <c r="F2006" t="str">
        <f>INDEX([1]Store_Code!$A$2:$A$10,MATCH(B2006,[1]Store_Code!$B$2:$B$10,0))</f>
        <v>Perth</v>
      </c>
      <c r="G2006">
        <f>INDEX([1]Store_Size!$B$2:D$10,MATCH(F2006,[1]Store_Size!$A$2:$A$10,0),MATCH(C2006,[1]Store_Size!$B$1:$D$1,0))</f>
        <v>13</v>
      </c>
    </row>
    <row r="2007" spans="1:7" x14ac:dyDescent="0.35">
      <c r="A2007" s="1">
        <v>43849</v>
      </c>
      <c r="B2007" t="s">
        <v>5</v>
      </c>
      <c r="C2007" t="s">
        <v>6</v>
      </c>
      <c r="D2007" t="s">
        <v>9</v>
      </c>
      <c r="E2007">
        <v>6428</v>
      </c>
      <c r="F2007" t="str">
        <f>INDEX([1]Store_Code!$A$2:$A$10,MATCH(B2007,[1]Store_Code!$B$2:$B$10,0))</f>
        <v>Perth</v>
      </c>
      <c r="G2007">
        <f>INDEX([1]Store_Size!$B$2:D$10,MATCH(F2007,[1]Store_Size!$A$2:$A$10,0),MATCH(C2007,[1]Store_Size!$B$1:$D$1,0))</f>
        <v>18</v>
      </c>
    </row>
    <row r="2008" spans="1:7" x14ac:dyDescent="0.35">
      <c r="A2008" s="1">
        <v>43850</v>
      </c>
      <c r="B2008" t="s">
        <v>17</v>
      </c>
      <c r="C2008" t="s">
        <v>10</v>
      </c>
      <c r="D2008" t="s">
        <v>9</v>
      </c>
      <c r="E2008">
        <v>6427</v>
      </c>
      <c r="F2008" t="str">
        <f>INDEX([1]Store_Code!$A$2:$A$10,MATCH(B2008,[1]Store_Code!$B$2:$B$10,0))</f>
        <v>Stirling</v>
      </c>
      <c r="G2008">
        <f>INDEX([1]Store_Size!$B$2:D$10,MATCH(F2008,[1]Store_Size!$A$2:$A$10,0),MATCH(C2008,[1]Store_Size!$B$1:$D$1,0))</f>
        <v>15.7</v>
      </c>
    </row>
    <row r="2009" spans="1:7" x14ac:dyDescent="0.35">
      <c r="A2009" s="1">
        <v>43860</v>
      </c>
      <c r="B2009" t="s">
        <v>5</v>
      </c>
      <c r="C2009" t="s">
        <v>6</v>
      </c>
      <c r="D2009" t="s">
        <v>9</v>
      </c>
      <c r="E2009">
        <v>6427</v>
      </c>
      <c r="F2009" t="str">
        <f>INDEX([1]Store_Code!$A$2:$A$10,MATCH(B2009,[1]Store_Code!$B$2:$B$10,0))</f>
        <v>Perth</v>
      </c>
      <c r="G2009">
        <f>INDEX([1]Store_Size!$B$2:D$10,MATCH(F2009,[1]Store_Size!$A$2:$A$10,0),MATCH(C2009,[1]Store_Size!$B$1:$D$1,0))</f>
        <v>18</v>
      </c>
    </row>
    <row r="2010" spans="1:7" x14ac:dyDescent="0.35">
      <c r="A2010" s="1">
        <v>43872</v>
      </c>
      <c r="B2010" t="s">
        <v>12</v>
      </c>
      <c r="C2010" t="s">
        <v>10</v>
      </c>
      <c r="D2010" t="s">
        <v>7</v>
      </c>
      <c r="E2010">
        <v>6427</v>
      </c>
      <c r="F2010" t="str">
        <f>INDEX([1]Store_Code!$A$2:$A$10,MATCH(B2010,[1]Store_Code!$B$2:$B$10,0))</f>
        <v>St Andrews</v>
      </c>
      <c r="G2010">
        <f>INDEX([1]Store_Size!$B$2:D$10,MATCH(F2010,[1]Store_Size!$A$2:$A$10,0),MATCH(C2010,[1]Store_Size!$B$1:$D$1,0))</f>
        <v>10</v>
      </c>
    </row>
    <row r="2011" spans="1:7" x14ac:dyDescent="0.35">
      <c r="A2011" s="1">
        <v>43840</v>
      </c>
      <c r="B2011" t="s">
        <v>15</v>
      </c>
      <c r="C2011" t="s">
        <v>10</v>
      </c>
      <c r="D2011" t="s">
        <v>7</v>
      </c>
      <c r="E2011">
        <v>6425</v>
      </c>
      <c r="F2011" t="str">
        <f>INDEX([1]Store_Code!$A$2:$A$10,MATCH(B2011,[1]Store_Code!$B$2:$B$10,0))</f>
        <v>Dumfries</v>
      </c>
      <c r="G2011">
        <f>INDEX([1]Store_Size!$B$2:D$10,MATCH(F2011,[1]Store_Size!$A$2:$A$10,0),MATCH(C2011,[1]Store_Size!$B$1:$D$1,0))</f>
        <v>9</v>
      </c>
    </row>
    <row r="2012" spans="1:7" x14ac:dyDescent="0.35">
      <c r="A2012" s="1">
        <v>43881</v>
      </c>
      <c r="B2012" t="s">
        <v>16</v>
      </c>
      <c r="C2012" t="s">
        <v>10</v>
      </c>
      <c r="D2012" t="s">
        <v>9</v>
      </c>
      <c r="E2012">
        <v>6425</v>
      </c>
      <c r="F2012" t="str">
        <f>INDEX([1]Store_Code!$A$2:$A$10,MATCH(B2012,[1]Store_Code!$B$2:$B$10,0))</f>
        <v>Inverness</v>
      </c>
      <c r="G2012">
        <f>INDEX([1]Store_Size!$B$2:D$10,MATCH(F2012,[1]Store_Size!$A$2:$A$10,0),MATCH(C2012,[1]Store_Size!$B$1:$D$1,0))</f>
        <v>20</v>
      </c>
    </row>
    <row r="2013" spans="1:7" x14ac:dyDescent="0.35">
      <c r="A2013" s="1">
        <v>43870</v>
      </c>
      <c r="B2013" t="s">
        <v>5</v>
      </c>
      <c r="C2013" t="s">
        <v>10</v>
      </c>
      <c r="D2013" t="s">
        <v>9</v>
      </c>
      <c r="E2013">
        <v>6418</v>
      </c>
      <c r="F2013" t="str">
        <f>INDEX([1]Store_Code!$A$2:$A$10,MATCH(B2013,[1]Store_Code!$B$2:$B$10,0))</f>
        <v>Perth</v>
      </c>
      <c r="G2013">
        <f>INDEX([1]Store_Size!$B$2:D$10,MATCH(F2013,[1]Store_Size!$A$2:$A$10,0),MATCH(C2013,[1]Store_Size!$B$1:$D$1,0))</f>
        <v>13</v>
      </c>
    </row>
    <row r="2014" spans="1:7" x14ac:dyDescent="0.35">
      <c r="A2014" s="1">
        <v>43850</v>
      </c>
      <c r="B2014" t="s">
        <v>16</v>
      </c>
      <c r="C2014" t="s">
        <v>10</v>
      </c>
      <c r="D2014" t="s">
        <v>9</v>
      </c>
      <c r="E2014">
        <v>6413</v>
      </c>
      <c r="F2014" t="str">
        <f>INDEX([1]Store_Code!$A$2:$A$10,MATCH(B2014,[1]Store_Code!$B$2:$B$10,0))</f>
        <v>Inverness</v>
      </c>
      <c r="G2014">
        <f>INDEX([1]Store_Size!$B$2:D$10,MATCH(F2014,[1]Store_Size!$A$2:$A$10,0),MATCH(C2014,[1]Store_Size!$B$1:$D$1,0))</f>
        <v>20</v>
      </c>
    </row>
    <row r="2015" spans="1:7" x14ac:dyDescent="0.35">
      <c r="A2015" s="1">
        <v>43855</v>
      </c>
      <c r="B2015" t="s">
        <v>5</v>
      </c>
      <c r="C2015" t="s">
        <v>6</v>
      </c>
      <c r="D2015" t="s">
        <v>9</v>
      </c>
      <c r="E2015">
        <v>6401</v>
      </c>
      <c r="F2015" t="str">
        <f>INDEX([1]Store_Code!$A$2:$A$10,MATCH(B2015,[1]Store_Code!$B$2:$B$10,0))</f>
        <v>Perth</v>
      </c>
      <c r="G2015">
        <f>INDEX([1]Store_Size!$B$2:D$10,MATCH(F2015,[1]Store_Size!$A$2:$A$10,0),MATCH(C2015,[1]Store_Size!$B$1:$D$1,0))</f>
        <v>18</v>
      </c>
    </row>
    <row r="2016" spans="1:7" x14ac:dyDescent="0.35">
      <c r="A2016" s="1">
        <v>43857</v>
      </c>
      <c r="B2016" t="s">
        <v>5</v>
      </c>
      <c r="C2016" t="s">
        <v>6</v>
      </c>
      <c r="D2016" t="s">
        <v>9</v>
      </c>
      <c r="E2016">
        <v>6401</v>
      </c>
      <c r="F2016" t="str">
        <f>INDEX([1]Store_Code!$A$2:$A$10,MATCH(B2016,[1]Store_Code!$B$2:$B$10,0))</f>
        <v>Perth</v>
      </c>
      <c r="G2016">
        <f>INDEX([1]Store_Size!$B$2:D$10,MATCH(F2016,[1]Store_Size!$A$2:$A$10,0),MATCH(C2016,[1]Store_Size!$B$1:$D$1,0))</f>
        <v>18</v>
      </c>
    </row>
    <row r="2017" spans="1:7" x14ac:dyDescent="0.35">
      <c r="A2017" s="1">
        <v>43917</v>
      </c>
      <c r="B2017" t="s">
        <v>17</v>
      </c>
      <c r="C2017" t="s">
        <v>10</v>
      </c>
      <c r="D2017" t="s">
        <v>9</v>
      </c>
      <c r="E2017">
        <v>6395</v>
      </c>
      <c r="F2017" t="str">
        <f>INDEX([1]Store_Code!$A$2:$A$10,MATCH(B2017,[1]Store_Code!$B$2:$B$10,0))</f>
        <v>Stirling</v>
      </c>
      <c r="G2017">
        <f>INDEX([1]Store_Size!$B$2:D$10,MATCH(F2017,[1]Store_Size!$A$2:$A$10,0),MATCH(C2017,[1]Store_Size!$B$1:$D$1,0))</f>
        <v>15.7</v>
      </c>
    </row>
    <row r="2018" spans="1:7" x14ac:dyDescent="0.35">
      <c r="A2018" s="1">
        <v>43879</v>
      </c>
      <c r="B2018" t="s">
        <v>11</v>
      </c>
      <c r="C2018" t="s">
        <v>10</v>
      </c>
      <c r="D2018" t="s">
        <v>9</v>
      </c>
      <c r="E2018">
        <v>6394</v>
      </c>
      <c r="F2018" t="str">
        <f>INDEX([1]Store_Code!$A$2:$A$10,MATCH(B2018,[1]Store_Code!$B$2:$B$10,0))</f>
        <v>Aberdeen</v>
      </c>
      <c r="G2018">
        <f>INDEX([1]Store_Size!$B$2:D$10,MATCH(F2018,[1]Store_Size!$A$2:$A$10,0),MATCH(C2018,[1]Store_Size!$B$1:$D$1,0))</f>
        <v>16</v>
      </c>
    </row>
    <row r="2019" spans="1:7" x14ac:dyDescent="0.35">
      <c r="A2019" s="1">
        <v>43868</v>
      </c>
      <c r="B2019" t="s">
        <v>12</v>
      </c>
      <c r="C2019" t="s">
        <v>10</v>
      </c>
      <c r="D2019" t="s">
        <v>7</v>
      </c>
      <c r="E2019">
        <v>6390</v>
      </c>
      <c r="F2019" t="str">
        <f>INDEX([1]Store_Code!$A$2:$A$10,MATCH(B2019,[1]Store_Code!$B$2:$B$10,0))</f>
        <v>St Andrews</v>
      </c>
      <c r="G2019">
        <f>INDEX([1]Store_Size!$B$2:D$10,MATCH(F2019,[1]Store_Size!$A$2:$A$10,0),MATCH(C2019,[1]Store_Size!$B$1:$D$1,0))</f>
        <v>10</v>
      </c>
    </row>
    <row r="2020" spans="1:7" x14ac:dyDescent="0.35">
      <c r="A2020" s="1">
        <v>43917</v>
      </c>
      <c r="B2020" t="s">
        <v>16</v>
      </c>
      <c r="C2020" t="s">
        <v>10</v>
      </c>
      <c r="D2020" t="s">
        <v>9</v>
      </c>
      <c r="E2020">
        <v>6381</v>
      </c>
      <c r="F2020" t="str">
        <f>INDEX([1]Store_Code!$A$2:$A$10,MATCH(B2020,[1]Store_Code!$B$2:$B$10,0))</f>
        <v>Inverness</v>
      </c>
      <c r="G2020">
        <f>INDEX([1]Store_Size!$B$2:D$10,MATCH(F2020,[1]Store_Size!$A$2:$A$10,0),MATCH(C2020,[1]Store_Size!$B$1:$D$1,0))</f>
        <v>20</v>
      </c>
    </row>
    <row r="2021" spans="1:7" x14ac:dyDescent="0.35">
      <c r="A2021" s="1">
        <v>43852</v>
      </c>
      <c r="B2021" t="s">
        <v>5</v>
      </c>
      <c r="C2021" t="s">
        <v>6</v>
      </c>
      <c r="D2021" t="s">
        <v>9</v>
      </c>
      <c r="E2021">
        <v>6376</v>
      </c>
      <c r="F2021" t="str">
        <f>INDEX([1]Store_Code!$A$2:$A$10,MATCH(B2021,[1]Store_Code!$B$2:$B$10,0))</f>
        <v>Perth</v>
      </c>
      <c r="G2021">
        <f>INDEX([1]Store_Size!$B$2:D$10,MATCH(F2021,[1]Store_Size!$A$2:$A$10,0),MATCH(C2021,[1]Store_Size!$B$1:$D$1,0))</f>
        <v>18</v>
      </c>
    </row>
    <row r="2022" spans="1:7" x14ac:dyDescent="0.35">
      <c r="A2022" s="1">
        <v>43898</v>
      </c>
      <c r="B2022" t="s">
        <v>17</v>
      </c>
      <c r="C2022" t="s">
        <v>10</v>
      </c>
      <c r="D2022" t="s">
        <v>9</v>
      </c>
      <c r="E2022">
        <v>6373</v>
      </c>
      <c r="F2022" t="str">
        <f>INDEX([1]Store_Code!$A$2:$A$10,MATCH(B2022,[1]Store_Code!$B$2:$B$10,0))</f>
        <v>Stirling</v>
      </c>
      <c r="G2022">
        <f>INDEX([1]Store_Size!$B$2:D$10,MATCH(F2022,[1]Store_Size!$A$2:$A$10,0),MATCH(C2022,[1]Store_Size!$B$1:$D$1,0))</f>
        <v>15.7</v>
      </c>
    </row>
    <row r="2023" spans="1:7" x14ac:dyDescent="0.35">
      <c r="A2023" s="1">
        <v>43876</v>
      </c>
      <c r="B2023" t="s">
        <v>5</v>
      </c>
      <c r="C2023" t="s">
        <v>6</v>
      </c>
      <c r="D2023" t="s">
        <v>9</v>
      </c>
      <c r="E2023">
        <v>6369</v>
      </c>
      <c r="F2023" t="str">
        <f>INDEX([1]Store_Code!$A$2:$A$10,MATCH(B2023,[1]Store_Code!$B$2:$B$10,0))</f>
        <v>Perth</v>
      </c>
      <c r="G2023">
        <f>INDEX([1]Store_Size!$B$2:D$10,MATCH(F2023,[1]Store_Size!$A$2:$A$10,0),MATCH(C2023,[1]Store_Size!$B$1:$D$1,0))</f>
        <v>18</v>
      </c>
    </row>
    <row r="2024" spans="1:7" x14ac:dyDescent="0.35">
      <c r="A2024" s="1">
        <v>43859</v>
      </c>
      <c r="B2024" t="s">
        <v>16</v>
      </c>
      <c r="C2024" t="s">
        <v>10</v>
      </c>
      <c r="D2024" t="s">
        <v>9</v>
      </c>
      <c r="E2024">
        <v>6360</v>
      </c>
      <c r="F2024" t="str">
        <f>INDEX([1]Store_Code!$A$2:$A$10,MATCH(B2024,[1]Store_Code!$B$2:$B$10,0))</f>
        <v>Inverness</v>
      </c>
      <c r="G2024">
        <f>INDEX([1]Store_Size!$B$2:D$10,MATCH(F2024,[1]Store_Size!$A$2:$A$10,0),MATCH(C2024,[1]Store_Size!$B$1:$D$1,0))</f>
        <v>20</v>
      </c>
    </row>
    <row r="2025" spans="1:7" x14ac:dyDescent="0.35">
      <c r="A2025" s="1">
        <v>43870</v>
      </c>
      <c r="B2025" t="s">
        <v>5</v>
      </c>
      <c r="C2025" t="s">
        <v>6</v>
      </c>
      <c r="D2025" t="s">
        <v>9</v>
      </c>
      <c r="E2025">
        <v>6359</v>
      </c>
      <c r="F2025" t="str">
        <f>INDEX([1]Store_Code!$A$2:$A$10,MATCH(B2025,[1]Store_Code!$B$2:$B$10,0))</f>
        <v>Perth</v>
      </c>
      <c r="G2025">
        <f>INDEX([1]Store_Size!$B$2:D$10,MATCH(F2025,[1]Store_Size!$A$2:$A$10,0),MATCH(C2025,[1]Store_Size!$B$1:$D$1,0))</f>
        <v>18</v>
      </c>
    </row>
    <row r="2026" spans="1:7" x14ac:dyDescent="0.35">
      <c r="A2026" s="1">
        <v>43898</v>
      </c>
      <c r="B2026" t="s">
        <v>16</v>
      </c>
      <c r="C2026" t="s">
        <v>10</v>
      </c>
      <c r="D2026" t="s">
        <v>9</v>
      </c>
      <c r="E2026">
        <v>6358</v>
      </c>
      <c r="F2026" t="str">
        <f>INDEX([1]Store_Code!$A$2:$A$10,MATCH(B2026,[1]Store_Code!$B$2:$B$10,0))</f>
        <v>Inverness</v>
      </c>
      <c r="G2026">
        <f>INDEX([1]Store_Size!$B$2:D$10,MATCH(F2026,[1]Store_Size!$A$2:$A$10,0),MATCH(C2026,[1]Store_Size!$B$1:$D$1,0))</f>
        <v>20</v>
      </c>
    </row>
    <row r="2027" spans="1:7" x14ac:dyDescent="0.35">
      <c r="A2027" s="1">
        <v>43887</v>
      </c>
      <c r="B2027" t="s">
        <v>17</v>
      </c>
      <c r="C2027" t="s">
        <v>10</v>
      </c>
      <c r="D2027" t="s">
        <v>9</v>
      </c>
      <c r="E2027">
        <v>6349</v>
      </c>
      <c r="F2027" t="str">
        <f>INDEX([1]Store_Code!$A$2:$A$10,MATCH(B2027,[1]Store_Code!$B$2:$B$10,0))</f>
        <v>Stirling</v>
      </c>
      <c r="G2027">
        <f>INDEX([1]Store_Size!$B$2:D$10,MATCH(F2027,[1]Store_Size!$A$2:$A$10,0),MATCH(C2027,[1]Store_Size!$B$1:$D$1,0))</f>
        <v>15.7</v>
      </c>
    </row>
    <row r="2028" spans="1:7" x14ac:dyDescent="0.35">
      <c r="A2028" s="1">
        <v>43879</v>
      </c>
      <c r="B2028" t="s">
        <v>5</v>
      </c>
      <c r="C2028" t="s">
        <v>10</v>
      </c>
      <c r="D2028" t="s">
        <v>9</v>
      </c>
      <c r="E2028">
        <v>6346</v>
      </c>
      <c r="F2028" t="str">
        <f>INDEX([1]Store_Code!$A$2:$A$10,MATCH(B2028,[1]Store_Code!$B$2:$B$10,0))</f>
        <v>Perth</v>
      </c>
      <c r="G2028">
        <f>INDEX([1]Store_Size!$B$2:D$10,MATCH(F2028,[1]Store_Size!$A$2:$A$10,0),MATCH(C2028,[1]Store_Size!$B$1:$D$1,0))</f>
        <v>13</v>
      </c>
    </row>
    <row r="2029" spans="1:7" x14ac:dyDescent="0.35">
      <c r="A2029" s="1">
        <v>43885</v>
      </c>
      <c r="B2029" t="s">
        <v>16</v>
      </c>
      <c r="C2029" t="s">
        <v>10</v>
      </c>
      <c r="D2029" t="s">
        <v>7</v>
      </c>
      <c r="E2029">
        <v>6340</v>
      </c>
      <c r="F2029" t="str">
        <f>INDEX([1]Store_Code!$A$2:$A$10,MATCH(B2029,[1]Store_Code!$B$2:$B$10,0))</f>
        <v>Inverness</v>
      </c>
      <c r="G2029">
        <f>INDEX([1]Store_Size!$B$2:D$10,MATCH(F2029,[1]Store_Size!$A$2:$A$10,0),MATCH(C2029,[1]Store_Size!$B$1:$D$1,0))</f>
        <v>20</v>
      </c>
    </row>
    <row r="2030" spans="1:7" x14ac:dyDescent="0.35">
      <c r="A2030" s="1">
        <v>43860</v>
      </c>
      <c r="B2030" t="s">
        <v>17</v>
      </c>
      <c r="C2030" t="s">
        <v>10</v>
      </c>
      <c r="D2030" t="s">
        <v>7</v>
      </c>
      <c r="E2030">
        <v>6338</v>
      </c>
      <c r="F2030" t="str">
        <f>INDEX([1]Store_Code!$A$2:$A$10,MATCH(B2030,[1]Store_Code!$B$2:$B$10,0))</f>
        <v>Stirling</v>
      </c>
      <c r="G2030">
        <f>INDEX([1]Store_Size!$B$2:D$10,MATCH(F2030,[1]Store_Size!$A$2:$A$10,0),MATCH(C2030,[1]Store_Size!$B$1:$D$1,0))</f>
        <v>15.7</v>
      </c>
    </row>
    <row r="2031" spans="1:7" x14ac:dyDescent="0.35">
      <c r="A2031" s="1">
        <v>43921</v>
      </c>
      <c r="B2031" t="s">
        <v>17</v>
      </c>
      <c r="C2031" t="s">
        <v>10</v>
      </c>
      <c r="D2031" t="s">
        <v>9</v>
      </c>
      <c r="E2031">
        <v>6333</v>
      </c>
      <c r="F2031" t="str">
        <f>INDEX([1]Store_Code!$A$2:$A$10,MATCH(B2031,[1]Store_Code!$B$2:$B$10,0))</f>
        <v>Stirling</v>
      </c>
      <c r="G2031">
        <f>INDEX([1]Store_Size!$B$2:D$10,MATCH(F2031,[1]Store_Size!$A$2:$A$10,0),MATCH(C2031,[1]Store_Size!$B$1:$D$1,0))</f>
        <v>15.7</v>
      </c>
    </row>
    <row r="2032" spans="1:7" x14ac:dyDescent="0.35">
      <c r="A2032" s="1">
        <v>43876</v>
      </c>
      <c r="B2032" t="s">
        <v>5</v>
      </c>
      <c r="C2032" t="s">
        <v>10</v>
      </c>
      <c r="D2032" t="s">
        <v>9</v>
      </c>
      <c r="E2032">
        <v>6332</v>
      </c>
      <c r="F2032" t="str">
        <f>INDEX([1]Store_Code!$A$2:$A$10,MATCH(B2032,[1]Store_Code!$B$2:$B$10,0))</f>
        <v>Perth</v>
      </c>
      <c r="G2032">
        <f>INDEX([1]Store_Size!$B$2:D$10,MATCH(F2032,[1]Store_Size!$A$2:$A$10,0),MATCH(C2032,[1]Store_Size!$B$1:$D$1,0))</f>
        <v>13</v>
      </c>
    </row>
    <row r="2033" spans="1:7" x14ac:dyDescent="0.35">
      <c r="A2033" s="1">
        <v>43866</v>
      </c>
      <c r="B2033" t="s">
        <v>16</v>
      </c>
      <c r="C2033" t="s">
        <v>10</v>
      </c>
      <c r="D2033" t="s">
        <v>9</v>
      </c>
      <c r="E2033">
        <v>6321</v>
      </c>
      <c r="F2033" t="str">
        <f>INDEX([1]Store_Code!$A$2:$A$10,MATCH(B2033,[1]Store_Code!$B$2:$B$10,0))</f>
        <v>Inverness</v>
      </c>
      <c r="G2033">
        <f>INDEX([1]Store_Size!$B$2:D$10,MATCH(F2033,[1]Store_Size!$A$2:$A$10,0),MATCH(C2033,[1]Store_Size!$B$1:$D$1,0))</f>
        <v>20</v>
      </c>
    </row>
    <row r="2034" spans="1:7" x14ac:dyDescent="0.35">
      <c r="A2034" s="1">
        <v>43921</v>
      </c>
      <c r="B2034" t="s">
        <v>16</v>
      </c>
      <c r="C2034" t="s">
        <v>10</v>
      </c>
      <c r="D2034" t="s">
        <v>9</v>
      </c>
      <c r="E2034">
        <v>6318</v>
      </c>
      <c r="F2034" t="str">
        <f>INDEX([1]Store_Code!$A$2:$A$10,MATCH(B2034,[1]Store_Code!$B$2:$B$10,0))</f>
        <v>Inverness</v>
      </c>
      <c r="G2034">
        <f>INDEX([1]Store_Size!$B$2:D$10,MATCH(F2034,[1]Store_Size!$A$2:$A$10,0),MATCH(C2034,[1]Store_Size!$B$1:$D$1,0))</f>
        <v>20</v>
      </c>
    </row>
    <row r="2035" spans="1:7" x14ac:dyDescent="0.35">
      <c r="A2035" s="1">
        <v>43864</v>
      </c>
      <c r="B2035" t="s">
        <v>17</v>
      </c>
      <c r="C2035" t="s">
        <v>10</v>
      </c>
      <c r="D2035" t="s">
        <v>7</v>
      </c>
      <c r="E2035">
        <v>6311</v>
      </c>
      <c r="F2035" t="str">
        <f>INDEX([1]Store_Code!$A$2:$A$10,MATCH(B2035,[1]Store_Code!$B$2:$B$10,0))</f>
        <v>Stirling</v>
      </c>
      <c r="G2035">
        <f>INDEX([1]Store_Size!$B$2:D$10,MATCH(F2035,[1]Store_Size!$A$2:$A$10,0),MATCH(C2035,[1]Store_Size!$B$1:$D$1,0))</f>
        <v>15.7</v>
      </c>
    </row>
    <row r="2036" spans="1:7" x14ac:dyDescent="0.35">
      <c r="A2036" s="1">
        <v>43851</v>
      </c>
      <c r="B2036" t="s">
        <v>5</v>
      </c>
      <c r="C2036" t="s">
        <v>10</v>
      </c>
      <c r="D2036" t="s">
        <v>9</v>
      </c>
      <c r="E2036">
        <v>6309</v>
      </c>
      <c r="F2036" t="str">
        <f>INDEX([1]Store_Code!$A$2:$A$10,MATCH(B2036,[1]Store_Code!$B$2:$B$10,0))</f>
        <v>Perth</v>
      </c>
      <c r="G2036">
        <f>INDEX([1]Store_Size!$B$2:D$10,MATCH(F2036,[1]Store_Size!$A$2:$A$10,0),MATCH(C2036,[1]Store_Size!$B$1:$D$1,0))</f>
        <v>13</v>
      </c>
    </row>
    <row r="2037" spans="1:7" x14ac:dyDescent="0.35">
      <c r="A2037" s="1">
        <v>43868</v>
      </c>
      <c r="B2037" t="s">
        <v>5</v>
      </c>
      <c r="C2037" t="s">
        <v>6</v>
      </c>
      <c r="D2037" t="s">
        <v>9</v>
      </c>
      <c r="E2037">
        <v>6299</v>
      </c>
      <c r="F2037" t="str">
        <f>INDEX([1]Store_Code!$A$2:$A$10,MATCH(B2037,[1]Store_Code!$B$2:$B$10,0))</f>
        <v>Perth</v>
      </c>
      <c r="G2037">
        <f>INDEX([1]Store_Size!$B$2:D$10,MATCH(F2037,[1]Store_Size!$A$2:$A$10,0),MATCH(C2037,[1]Store_Size!$B$1:$D$1,0))</f>
        <v>18</v>
      </c>
    </row>
    <row r="2038" spans="1:7" x14ac:dyDescent="0.35">
      <c r="A2038" s="1">
        <v>43884</v>
      </c>
      <c r="B2038" t="s">
        <v>16</v>
      </c>
      <c r="C2038" t="s">
        <v>10</v>
      </c>
      <c r="D2038" t="s">
        <v>7</v>
      </c>
      <c r="E2038">
        <v>6289</v>
      </c>
      <c r="F2038" t="str">
        <f>INDEX([1]Store_Code!$A$2:$A$10,MATCH(B2038,[1]Store_Code!$B$2:$B$10,0))</f>
        <v>Inverness</v>
      </c>
      <c r="G2038">
        <f>INDEX([1]Store_Size!$B$2:D$10,MATCH(F2038,[1]Store_Size!$A$2:$A$10,0),MATCH(C2038,[1]Store_Size!$B$1:$D$1,0))</f>
        <v>20</v>
      </c>
    </row>
    <row r="2039" spans="1:7" x14ac:dyDescent="0.35">
      <c r="A2039" s="1">
        <v>43846</v>
      </c>
      <c r="B2039" t="s">
        <v>5</v>
      </c>
      <c r="C2039" t="s">
        <v>6</v>
      </c>
      <c r="D2039" t="s">
        <v>9</v>
      </c>
      <c r="E2039">
        <v>6280</v>
      </c>
      <c r="F2039" t="str">
        <f>INDEX([1]Store_Code!$A$2:$A$10,MATCH(B2039,[1]Store_Code!$B$2:$B$10,0))</f>
        <v>Perth</v>
      </c>
      <c r="G2039">
        <f>INDEX([1]Store_Size!$B$2:D$10,MATCH(F2039,[1]Store_Size!$A$2:$A$10,0),MATCH(C2039,[1]Store_Size!$B$1:$D$1,0))</f>
        <v>18</v>
      </c>
    </row>
    <row r="2040" spans="1:7" x14ac:dyDescent="0.35">
      <c r="A2040" s="1">
        <v>43905</v>
      </c>
      <c r="B2040" t="s">
        <v>5</v>
      </c>
      <c r="C2040" t="s">
        <v>6</v>
      </c>
      <c r="D2040" t="s">
        <v>9</v>
      </c>
      <c r="E2040">
        <v>6278</v>
      </c>
      <c r="F2040" t="str">
        <f>INDEX([1]Store_Code!$A$2:$A$10,MATCH(B2040,[1]Store_Code!$B$2:$B$10,0))</f>
        <v>Perth</v>
      </c>
      <c r="G2040">
        <f>INDEX([1]Store_Size!$B$2:D$10,MATCH(F2040,[1]Store_Size!$A$2:$A$10,0),MATCH(C2040,[1]Store_Size!$B$1:$D$1,0))</f>
        <v>18</v>
      </c>
    </row>
    <row r="2041" spans="1:7" x14ac:dyDescent="0.35">
      <c r="A2041" s="1">
        <v>43873</v>
      </c>
      <c r="B2041" t="s">
        <v>17</v>
      </c>
      <c r="C2041" t="s">
        <v>10</v>
      </c>
      <c r="D2041" t="s">
        <v>7</v>
      </c>
      <c r="E2041">
        <v>6267</v>
      </c>
      <c r="F2041" t="str">
        <f>INDEX([1]Store_Code!$A$2:$A$10,MATCH(B2041,[1]Store_Code!$B$2:$B$10,0))</f>
        <v>Stirling</v>
      </c>
      <c r="G2041">
        <f>INDEX([1]Store_Size!$B$2:D$10,MATCH(F2041,[1]Store_Size!$A$2:$A$10,0),MATCH(C2041,[1]Store_Size!$B$1:$D$1,0))</f>
        <v>15.7</v>
      </c>
    </row>
    <row r="2042" spans="1:7" x14ac:dyDescent="0.35">
      <c r="A2042" s="1">
        <v>43883</v>
      </c>
      <c r="B2042" t="s">
        <v>12</v>
      </c>
      <c r="C2042" t="s">
        <v>6</v>
      </c>
      <c r="D2042" t="s">
        <v>9</v>
      </c>
      <c r="E2042">
        <v>6261</v>
      </c>
      <c r="F2042" t="str">
        <f>INDEX([1]Store_Code!$A$2:$A$10,MATCH(B2042,[1]Store_Code!$B$2:$B$10,0))</f>
        <v>St Andrews</v>
      </c>
      <c r="G2042">
        <f>INDEX([1]Store_Size!$B$2:D$10,MATCH(F2042,[1]Store_Size!$A$2:$A$10,0),MATCH(C2042,[1]Store_Size!$B$1:$D$1,0))</f>
        <v>15</v>
      </c>
    </row>
    <row r="2043" spans="1:7" x14ac:dyDescent="0.35">
      <c r="A2043" s="1">
        <v>43919</v>
      </c>
      <c r="B2043" t="s">
        <v>11</v>
      </c>
      <c r="C2043" t="s">
        <v>10</v>
      </c>
      <c r="D2043" t="s">
        <v>9</v>
      </c>
      <c r="E2043">
        <v>6258</v>
      </c>
      <c r="F2043" t="str">
        <f>INDEX([1]Store_Code!$A$2:$A$10,MATCH(B2043,[1]Store_Code!$B$2:$B$10,0))</f>
        <v>Aberdeen</v>
      </c>
      <c r="G2043">
        <f>INDEX([1]Store_Size!$B$2:D$10,MATCH(F2043,[1]Store_Size!$A$2:$A$10,0),MATCH(C2043,[1]Store_Size!$B$1:$D$1,0))</f>
        <v>16</v>
      </c>
    </row>
    <row r="2044" spans="1:7" x14ac:dyDescent="0.35">
      <c r="A2044" s="1">
        <v>43833</v>
      </c>
      <c r="B2044" t="s">
        <v>15</v>
      </c>
      <c r="C2044" t="s">
        <v>10</v>
      </c>
      <c r="D2044" t="s">
        <v>7</v>
      </c>
      <c r="E2044">
        <v>6257</v>
      </c>
      <c r="F2044" t="str">
        <f>INDEX([1]Store_Code!$A$2:$A$10,MATCH(B2044,[1]Store_Code!$B$2:$B$10,0))</f>
        <v>Dumfries</v>
      </c>
      <c r="G2044">
        <f>INDEX([1]Store_Size!$B$2:D$10,MATCH(F2044,[1]Store_Size!$A$2:$A$10,0),MATCH(C2044,[1]Store_Size!$B$1:$D$1,0))</f>
        <v>9</v>
      </c>
    </row>
    <row r="2045" spans="1:7" x14ac:dyDescent="0.35">
      <c r="A2045" s="1">
        <v>43885</v>
      </c>
      <c r="B2045" t="s">
        <v>12</v>
      </c>
      <c r="C2045" t="s">
        <v>6</v>
      </c>
      <c r="D2045" t="s">
        <v>9</v>
      </c>
      <c r="E2045">
        <v>6243</v>
      </c>
      <c r="F2045" t="str">
        <f>INDEX([1]Store_Code!$A$2:$A$10,MATCH(B2045,[1]Store_Code!$B$2:$B$10,0))</f>
        <v>St Andrews</v>
      </c>
      <c r="G2045">
        <f>INDEX([1]Store_Size!$B$2:D$10,MATCH(F2045,[1]Store_Size!$A$2:$A$10,0),MATCH(C2045,[1]Store_Size!$B$1:$D$1,0))</f>
        <v>15</v>
      </c>
    </row>
    <row r="2046" spans="1:7" x14ac:dyDescent="0.35">
      <c r="A2046" s="1">
        <v>43891</v>
      </c>
      <c r="B2046" t="s">
        <v>12</v>
      </c>
      <c r="C2046" t="s">
        <v>6</v>
      </c>
      <c r="D2046" t="s">
        <v>9</v>
      </c>
      <c r="E2046">
        <v>6243</v>
      </c>
      <c r="F2046" t="str">
        <f>INDEX([1]Store_Code!$A$2:$A$10,MATCH(B2046,[1]Store_Code!$B$2:$B$10,0))</f>
        <v>St Andrews</v>
      </c>
      <c r="G2046">
        <f>INDEX([1]Store_Size!$B$2:D$10,MATCH(F2046,[1]Store_Size!$A$2:$A$10,0),MATCH(C2046,[1]Store_Size!$B$1:$D$1,0))</f>
        <v>15</v>
      </c>
    </row>
    <row r="2047" spans="1:7" x14ac:dyDescent="0.35">
      <c r="A2047" s="1">
        <v>43865</v>
      </c>
      <c r="B2047" t="s">
        <v>5</v>
      </c>
      <c r="C2047" t="s">
        <v>6</v>
      </c>
      <c r="D2047" t="s">
        <v>9</v>
      </c>
      <c r="E2047">
        <v>6240</v>
      </c>
      <c r="F2047" t="str">
        <f>INDEX([1]Store_Code!$A$2:$A$10,MATCH(B2047,[1]Store_Code!$B$2:$B$10,0))</f>
        <v>Perth</v>
      </c>
      <c r="G2047">
        <f>INDEX([1]Store_Size!$B$2:D$10,MATCH(F2047,[1]Store_Size!$A$2:$A$10,0),MATCH(C2047,[1]Store_Size!$B$1:$D$1,0))</f>
        <v>18</v>
      </c>
    </row>
    <row r="2048" spans="1:7" x14ac:dyDescent="0.35">
      <c r="A2048" s="1">
        <v>43854</v>
      </c>
      <c r="B2048" t="s">
        <v>5</v>
      </c>
      <c r="C2048" t="s">
        <v>6</v>
      </c>
      <c r="D2048" t="s">
        <v>9</v>
      </c>
      <c r="E2048">
        <v>6236</v>
      </c>
      <c r="F2048" t="str">
        <f>INDEX([1]Store_Code!$A$2:$A$10,MATCH(B2048,[1]Store_Code!$B$2:$B$10,0))</f>
        <v>Perth</v>
      </c>
      <c r="G2048">
        <f>INDEX([1]Store_Size!$B$2:D$10,MATCH(F2048,[1]Store_Size!$A$2:$A$10,0),MATCH(C2048,[1]Store_Size!$B$1:$D$1,0))</f>
        <v>18</v>
      </c>
    </row>
    <row r="2049" spans="1:7" x14ac:dyDescent="0.35">
      <c r="A2049" s="1">
        <v>43880</v>
      </c>
      <c r="B2049" t="s">
        <v>12</v>
      </c>
      <c r="C2049" t="s">
        <v>6</v>
      </c>
      <c r="D2049" t="s">
        <v>9</v>
      </c>
      <c r="E2049">
        <v>6232</v>
      </c>
      <c r="F2049" t="str">
        <f>INDEX([1]Store_Code!$A$2:$A$10,MATCH(B2049,[1]Store_Code!$B$2:$B$10,0))</f>
        <v>St Andrews</v>
      </c>
      <c r="G2049">
        <f>INDEX([1]Store_Size!$B$2:D$10,MATCH(F2049,[1]Store_Size!$A$2:$A$10,0),MATCH(C2049,[1]Store_Size!$B$1:$D$1,0))</f>
        <v>15</v>
      </c>
    </row>
    <row r="2050" spans="1:7" x14ac:dyDescent="0.35">
      <c r="A2050" s="1">
        <v>43907</v>
      </c>
      <c r="B2050" t="s">
        <v>15</v>
      </c>
      <c r="C2050" t="s">
        <v>6</v>
      </c>
      <c r="D2050" t="s">
        <v>9</v>
      </c>
      <c r="E2050">
        <v>6230</v>
      </c>
      <c r="F2050" t="str">
        <f>INDEX([1]Store_Code!$A$2:$A$10,MATCH(B2050,[1]Store_Code!$B$2:$B$10,0))</f>
        <v>Dumfries</v>
      </c>
      <c r="G2050">
        <f>INDEX([1]Store_Size!$B$2:D$10,MATCH(F2050,[1]Store_Size!$A$2:$A$10,0),MATCH(C2050,[1]Store_Size!$B$1:$D$1,0))</f>
        <v>13</v>
      </c>
    </row>
    <row r="2051" spans="1:7" x14ac:dyDescent="0.35">
      <c r="A2051" s="1">
        <v>43920</v>
      </c>
      <c r="B2051" t="s">
        <v>12</v>
      </c>
      <c r="C2051" t="s">
        <v>6</v>
      </c>
      <c r="D2051" t="s">
        <v>9</v>
      </c>
      <c r="E2051">
        <v>6229</v>
      </c>
      <c r="F2051" t="str">
        <f>INDEX([1]Store_Code!$A$2:$A$10,MATCH(B2051,[1]Store_Code!$B$2:$B$10,0))</f>
        <v>St Andrews</v>
      </c>
      <c r="G2051">
        <f>INDEX([1]Store_Size!$B$2:D$10,MATCH(F2051,[1]Store_Size!$A$2:$A$10,0),MATCH(C2051,[1]Store_Size!$B$1:$D$1,0))</f>
        <v>15</v>
      </c>
    </row>
    <row r="2052" spans="1:7" x14ac:dyDescent="0.35">
      <c r="A2052" s="1">
        <v>43913</v>
      </c>
      <c r="B2052" t="s">
        <v>12</v>
      </c>
      <c r="C2052" t="s">
        <v>6</v>
      </c>
      <c r="D2052" t="s">
        <v>9</v>
      </c>
      <c r="E2052">
        <v>6223</v>
      </c>
      <c r="F2052" t="str">
        <f>INDEX([1]Store_Code!$A$2:$A$10,MATCH(B2052,[1]Store_Code!$B$2:$B$10,0))</f>
        <v>St Andrews</v>
      </c>
      <c r="G2052">
        <f>INDEX([1]Store_Size!$B$2:D$10,MATCH(F2052,[1]Store_Size!$A$2:$A$10,0),MATCH(C2052,[1]Store_Size!$B$1:$D$1,0))</f>
        <v>15</v>
      </c>
    </row>
    <row r="2053" spans="1:7" x14ac:dyDescent="0.35">
      <c r="A2053" s="1">
        <v>43912</v>
      </c>
      <c r="B2053" t="s">
        <v>17</v>
      </c>
      <c r="C2053" t="s">
        <v>10</v>
      </c>
      <c r="D2053" t="s">
        <v>9</v>
      </c>
      <c r="E2053">
        <v>6221</v>
      </c>
      <c r="F2053" t="str">
        <f>INDEX([1]Store_Code!$A$2:$A$10,MATCH(B2053,[1]Store_Code!$B$2:$B$10,0))</f>
        <v>Stirling</v>
      </c>
      <c r="G2053">
        <f>INDEX([1]Store_Size!$B$2:D$10,MATCH(F2053,[1]Store_Size!$A$2:$A$10,0),MATCH(C2053,[1]Store_Size!$B$1:$D$1,0))</f>
        <v>15.7</v>
      </c>
    </row>
    <row r="2054" spans="1:7" x14ac:dyDescent="0.35">
      <c r="A2054" s="1">
        <v>43867</v>
      </c>
      <c r="B2054" t="s">
        <v>5</v>
      </c>
      <c r="C2054" t="s">
        <v>6</v>
      </c>
      <c r="D2054" t="s">
        <v>9</v>
      </c>
      <c r="E2054">
        <v>6219</v>
      </c>
      <c r="F2054" t="str">
        <f>INDEX([1]Store_Code!$A$2:$A$10,MATCH(B2054,[1]Store_Code!$B$2:$B$10,0))</f>
        <v>Perth</v>
      </c>
      <c r="G2054">
        <f>INDEX([1]Store_Size!$B$2:D$10,MATCH(F2054,[1]Store_Size!$A$2:$A$10,0),MATCH(C2054,[1]Store_Size!$B$1:$D$1,0))</f>
        <v>18</v>
      </c>
    </row>
    <row r="2055" spans="1:7" x14ac:dyDescent="0.35">
      <c r="A2055" s="1">
        <v>43896</v>
      </c>
      <c r="B2055" t="s">
        <v>12</v>
      </c>
      <c r="C2055" t="s">
        <v>10</v>
      </c>
      <c r="D2055" t="s">
        <v>9</v>
      </c>
      <c r="E2055">
        <v>6214</v>
      </c>
      <c r="F2055" t="str">
        <f>INDEX([1]Store_Code!$A$2:$A$10,MATCH(B2055,[1]Store_Code!$B$2:$B$10,0))</f>
        <v>St Andrews</v>
      </c>
      <c r="G2055">
        <f>INDEX([1]Store_Size!$B$2:D$10,MATCH(F2055,[1]Store_Size!$A$2:$A$10,0),MATCH(C2055,[1]Store_Size!$B$1:$D$1,0))</f>
        <v>10</v>
      </c>
    </row>
    <row r="2056" spans="1:7" x14ac:dyDescent="0.35">
      <c r="A2056" s="1">
        <v>43906</v>
      </c>
      <c r="B2056" t="s">
        <v>5</v>
      </c>
      <c r="C2056" t="s">
        <v>6</v>
      </c>
      <c r="D2056" t="s">
        <v>9</v>
      </c>
      <c r="E2056">
        <v>6211</v>
      </c>
      <c r="F2056" t="str">
        <f>INDEX([1]Store_Code!$A$2:$A$10,MATCH(B2056,[1]Store_Code!$B$2:$B$10,0))</f>
        <v>Perth</v>
      </c>
      <c r="G2056">
        <f>INDEX([1]Store_Size!$B$2:D$10,MATCH(F2056,[1]Store_Size!$A$2:$A$10,0),MATCH(C2056,[1]Store_Size!$B$1:$D$1,0))</f>
        <v>18</v>
      </c>
    </row>
    <row r="2057" spans="1:7" x14ac:dyDescent="0.35">
      <c r="A2057" s="1">
        <v>43891</v>
      </c>
      <c r="B2057" t="s">
        <v>17</v>
      </c>
      <c r="C2057" t="s">
        <v>10</v>
      </c>
      <c r="D2057" t="s">
        <v>9</v>
      </c>
      <c r="E2057">
        <v>6207</v>
      </c>
      <c r="F2057" t="str">
        <f>INDEX([1]Store_Code!$A$2:$A$10,MATCH(B2057,[1]Store_Code!$B$2:$B$10,0))</f>
        <v>Stirling</v>
      </c>
      <c r="G2057">
        <f>INDEX([1]Store_Size!$B$2:D$10,MATCH(F2057,[1]Store_Size!$A$2:$A$10,0),MATCH(C2057,[1]Store_Size!$B$1:$D$1,0))</f>
        <v>15.7</v>
      </c>
    </row>
    <row r="2058" spans="1:7" x14ac:dyDescent="0.35">
      <c r="A2058" s="1">
        <v>43912</v>
      </c>
      <c r="B2058" t="s">
        <v>16</v>
      </c>
      <c r="C2058" t="s">
        <v>10</v>
      </c>
      <c r="D2058" t="s">
        <v>9</v>
      </c>
      <c r="E2058">
        <v>6206</v>
      </c>
      <c r="F2058" t="str">
        <f>INDEX([1]Store_Code!$A$2:$A$10,MATCH(B2058,[1]Store_Code!$B$2:$B$10,0))</f>
        <v>Inverness</v>
      </c>
      <c r="G2058">
        <f>INDEX([1]Store_Size!$B$2:D$10,MATCH(F2058,[1]Store_Size!$A$2:$A$10,0),MATCH(C2058,[1]Store_Size!$B$1:$D$1,0))</f>
        <v>20</v>
      </c>
    </row>
    <row r="2059" spans="1:7" x14ac:dyDescent="0.35">
      <c r="A2059" s="1">
        <v>43839</v>
      </c>
      <c r="B2059" t="s">
        <v>15</v>
      </c>
      <c r="C2059" t="s">
        <v>10</v>
      </c>
      <c r="D2059" t="s">
        <v>7</v>
      </c>
      <c r="E2059">
        <v>6203</v>
      </c>
      <c r="F2059" t="str">
        <f>INDEX([1]Store_Code!$A$2:$A$10,MATCH(B2059,[1]Store_Code!$B$2:$B$10,0))</f>
        <v>Dumfries</v>
      </c>
      <c r="G2059">
        <f>INDEX([1]Store_Size!$B$2:D$10,MATCH(F2059,[1]Store_Size!$A$2:$A$10,0),MATCH(C2059,[1]Store_Size!$B$1:$D$1,0))</f>
        <v>9</v>
      </c>
    </row>
    <row r="2060" spans="1:7" x14ac:dyDescent="0.35">
      <c r="A2060" s="1">
        <v>43917</v>
      </c>
      <c r="B2060" t="s">
        <v>12</v>
      </c>
      <c r="C2060" t="s">
        <v>6</v>
      </c>
      <c r="D2060" t="s">
        <v>9</v>
      </c>
      <c r="E2060">
        <v>6202</v>
      </c>
      <c r="F2060" t="str">
        <f>INDEX([1]Store_Code!$A$2:$A$10,MATCH(B2060,[1]Store_Code!$B$2:$B$10,0))</f>
        <v>St Andrews</v>
      </c>
      <c r="G2060">
        <f>INDEX([1]Store_Size!$B$2:D$10,MATCH(F2060,[1]Store_Size!$A$2:$A$10,0),MATCH(C2060,[1]Store_Size!$B$1:$D$1,0))</f>
        <v>15</v>
      </c>
    </row>
    <row r="2061" spans="1:7" x14ac:dyDescent="0.35">
      <c r="A2061" s="1">
        <v>43892</v>
      </c>
      <c r="B2061" t="s">
        <v>17</v>
      </c>
      <c r="C2061" t="s">
        <v>10</v>
      </c>
      <c r="D2061" t="s">
        <v>9</v>
      </c>
      <c r="E2061">
        <v>6198</v>
      </c>
      <c r="F2061" t="str">
        <f>INDEX([1]Store_Code!$A$2:$A$10,MATCH(B2061,[1]Store_Code!$B$2:$B$10,0))</f>
        <v>Stirling</v>
      </c>
      <c r="G2061">
        <f>INDEX([1]Store_Size!$B$2:D$10,MATCH(F2061,[1]Store_Size!$A$2:$A$10,0),MATCH(C2061,[1]Store_Size!$B$1:$D$1,0))</f>
        <v>15.7</v>
      </c>
    </row>
    <row r="2062" spans="1:7" x14ac:dyDescent="0.35">
      <c r="A2062" s="1">
        <v>43861</v>
      </c>
      <c r="B2062" t="s">
        <v>16</v>
      </c>
      <c r="C2062" t="s">
        <v>10</v>
      </c>
      <c r="D2062" t="s">
        <v>9</v>
      </c>
      <c r="E2062">
        <v>6194</v>
      </c>
      <c r="F2062" t="str">
        <f>INDEX([1]Store_Code!$A$2:$A$10,MATCH(B2062,[1]Store_Code!$B$2:$B$10,0))</f>
        <v>Inverness</v>
      </c>
      <c r="G2062">
        <f>INDEX([1]Store_Size!$B$2:D$10,MATCH(F2062,[1]Store_Size!$A$2:$A$10,0),MATCH(C2062,[1]Store_Size!$B$1:$D$1,0))</f>
        <v>20</v>
      </c>
    </row>
    <row r="2063" spans="1:7" x14ac:dyDescent="0.35">
      <c r="A2063" s="1">
        <v>43891</v>
      </c>
      <c r="B2063" t="s">
        <v>16</v>
      </c>
      <c r="C2063" t="s">
        <v>10</v>
      </c>
      <c r="D2063" t="s">
        <v>9</v>
      </c>
      <c r="E2063">
        <v>6194</v>
      </c>
      <c r="F2063" t="str">
        <f>INDEX([1]Store_Code!$A$2:$A$10,MATCH(B2063,[1]Store_Code!$B$2:$B$10,0))</f>
        <v>Inverness</v>
      </c>
      <c r="G2063">
        <f>INDEX([1]Store_Size!$B$2:D$10,MATCH(F2063,[1]Store_Size!$A$2:$A$10,0),MATCH(C2063,[1]Store_Size!$B$1:$D$1,0))</f>
        <v>20</v>
      </c>
    </row>
    <row r="2064" spans="1:7" x14ac:dyDescent="0.35">
      <c r="A2064" s="1">
        <v>43869</v>
      </c>
      <c r="B2064" t="s">
        <v>12</v>
      </c>
      <c r="C2064" t="s">
        <v>6</v>
      </c>
      <c r="D2064" t="s">
        <v>9</v>
      </c>
      <c r="E2064">
        <v>6187</v>
      </c>
      <c r="F2064" t="str">
        <f>INDEX([1]Store_Code!$A$2:$A$10,MATCH(B2064,[1]Store_Code!$B$2:$B$10,0))</f>
        <v>St Andrews</v>
      </c>
      <c r="G2064">
        <f>INDEX([1]Store_Size!$B$2:D$10,MATCH(F2064,[1]Store_Size!$A$2:$A$10,0),MATCH(C2064,[1]Store_Size!$B$1:$D$1,0))</f>
        <v>15</v>
      </c>
    </row>
    <row r="2065" spans="1:7" x14ac:dyDescent="0.35">
      <c r="A2065" s="1">
        <v>43892</v>
      </c>
      <c r="B2065" t="s">
        <v>16</v>
      </c>
      <c r="C2065" t="s">
        <v>10</v>
      </c>
      <c r="D2065" t="s">
        <v>9</v>
      </c>
      <c r="E2065">
        <v>6184</v>
      </c>
      <c r="F2065" t="str">
        <f>INDEX([1]Store_Code!$A$2:$A$10,MATCH(B2065,[1]Store_Code!$B$2:$B$10,0))</f>
        <v>Inverness</v>
      </c>
      <c r="G2065">
        <f>INDEX([1]Store_Size!$B$2:D$10,MATCH(F2065,[1]Store_Size!$A$2:$A$10,0),MATCH(C2065,[1]Store_Size!$B$1:$D$1,0))</f>
        <v>20</v>
      </c>
    </row>
    <row r="2066" spans="1:7" x14ac:dyDescent="0.35">
      <c r="A2066" s="1">
        <v>43881</v>
      </c>
      <c r="B2066" t="s">
        <v>12</v>
      </c>
      <c r="C2066" t="s">
        <v>10</v>
      </c>
      <c r="D2066" t="s">
        <v>9</v>
      </c>
      <c r="E2066">
        <v>6172</v>
      </c>
      <c r="F2066" t="str">
        <f>INDEX([1]Store_Code!$A$2:$A$10,MATCH(B2066,[1]Store_Code!$B$2:$B$10,0))</f>
        <v>St Andrews</v>
      </c>
      <c r="G2066">
        <f>INDEX([1]Store_Size!$B$2:D$10,MATCH(F2066,[1]Store_Size!$A$2:$A$10,0),MATCH(C2066,[1]Store_Size!$B$1:$D$1,0))</f>
        <v>10</v>
      </c>
    </row>
    <row r="2067" spans="1:7" x14ac:dyDescent="0.35">
      <c r="A2067" s="1">
        <v>43877</v>
      </c>
      <c r="B2067" t="s">
        <v>5</v>
      </c>
      <c r="C2067" t="s">
        <v>6</v>
      </c>
      <c r="D2067" t="s">
        <v>9</v>
      </c>
      <c r="E2067">
        <v>6161</v>
      </c>
      <c r="F2067" t="str">
        <f>INDEX([1]Store_Code!$A$2:$A$10,MATCH(B2067,[1]Store_Code!$B$2:$B$10,0))</f>
        <v>Perth</v>
      </c>
      <c r="G2067">
        <f>INDEX([1]Store_Size!$B$2:D$10,MATCH(F2067,[1]Store_Size!$A$2:$A$10,0),MATCH(C2067,[1]Store_Size!$B$1:$D$1,0))</f>
        <v>18</v>
      </c>
    </row>
    <row r="2068" spans="1:7" x14ac:dyDescent="0.35">
      <c r="A2068" s="1">
        <v>43850</v>
      </c>
      <c r="B2068" t="s">
        <v>12</v>
      </c>
      <c r="C2068" t="s">
        <v>10</v>
      </c>
      <c r="D2068" t="s">
        <v>9</v>
      </c>
      <c r="E2068">
        <v>6159</v>
      </c>
      <c r="F2068" t="str">
        <f>INDEX([1]Store_Code!$A$2:$A$10,MATCH(B2068,[1]Store_Code!$B$2:$B$10,0))</f>
        <v>St Andrews</v>
      </c>
      <c r="G2068">
        <f>INDEX([1]Store_Size!$B$2:D$10,MATCH(F2068,[1]Store_Size!$A$2:$A$10,0),MATCH(C2068,[1]Store_Size!$B$1:$D$1,0))</f>
        <v>10</v>
      </c>
    </row>
    <row r="2069" spans="1:7" x14ac:dyDescent="0.35">
      <c r="A2069" s="1">
        <v>43900</v>
      </c>
      <c r="B2069" t="s">
        <v>5</v>
      </c>
      <c r="C2069" t="s">
        <v>10</v>
      </c>
      <c r="D2069" t="s">
        <v>9</v>
      </c>
      <c r="E2069">
        <v>6156</v>
      </c>
      <c r="F2069" t="str">
        <f>INDEX([1]Store_Code!$A$2:$A$10,MATCH(B2069,[1]Store_Code!$B$2:$B$10,0))</f>
        <v>Perth</v>
      </c>
      <c r="G2069">
        <f>INDEX([1]Store_Size!$B$2:D$10,MATCH(F2069,[1]Store_Size!$A$2:$A$10,0),MATCH(C2069,[1]Store_Size!$B$1:$D$1,0))</f>
        <v>13</v>
      </c>
    </row>
    <row r="2070" spans="1:7" x14ac:dyDescent="0.35">
      <c r="A2070" s="1">
        <v>43904</v>
      </c>
      <c r="B2070" t="s">
        <v>5</v>
      </c>
      <c r="C2070" t="s">
        <v>6</v>
      </c>
      <c r="D2070" t="s">
        <v>9</v>
      </c>
      <c r="E2070">
        <v>6146</v>
      </c>
      <c r="F2070" t="str">
        <f>INDEX([1]Store_Code!$A$2:$A$10,MATCH(B2070,[1]Store_Code!$B$2:$B$10,0))</f>
        <v>Perth</v>
      </c>
      <c r="G2070">
        <f>INDEX([1]Store_Size!$B$2:D$10,MATCH(F2070,[1]Store_Size!$A$2:$A$10,0),MATCH(C2070,[1]Store_Size!$B$1:$D$1,0))</f>
        <v>18</v>
      </c>
    </row>
    <row r="2071" spans="1:7" x14ac:dyDescent="0.35">
      <c r="A2071" s="1">
        <v>43916</v>
      </c>
      <c r="B2071" t="s">
        <v>15</v>
      </c>
      <c r="C2071" t="s">
        <v>6</v>
      </c>
      <c r="D2071" t="s">
        <v>9</v>
      </c>
      <c r="E2071">
        <v>6146</v>
      </c>
      <c r="F2071" t="str">
        <f>INDEX([1]Store_Code!$A$2:$A$10,MATCH(B2071,[1]Store_Code!$B$2:$B$10,0))</f>
        <v>Dumfries</v>
      </c>
      <c r="G2071">
        <f>INDEX([1]Store_Size!$B$2:D$10,MATCH(F2071,[1]Store_Size!$A$2:$A$10,0),MATCH(C2071,[1]Store_Size!$B$1:$D$1,0))</f>
        <v>13</v>
      </c>
    </row>
    <row r="2072" spans="1:7" x14ac:dyDescent="0.35">
      <c r="A2072" s="1">
        <v>43864</v>
      </c>
      <c r="B2072" t="s">
        <v>5</v>
      </c>
      <c r="C2072" t="s">
        <v>6</v>
      </c>
      <c r="D2072" t="s">
        <v>9</v>
      </c>
      <c r="E2072">
        <v>6144</v>
      </c>
      <c r="F2072" t="str">
        <f>INDEX([1]Store_Code!$A$2:$A$10,MATCH(B2072,[1]Store_Code!$B$2:$B$10,0))</f>
        <v>Perth</v>
      </c>
      <c r="G2072">
        <f>INDEX([1]Store_Size!$B$2:D$10,MATCH(F2072,[1]Store_Size!$A$2:$A$10,0),MATCH(C2072,[1]Store_Size!$B$1:$D$1,0))</f>
        <v>18</v>
      </c>
    </row>
    <row r="2073" spans="1:7" x14ac:dyDescent="0.35">
      <c r="A2073" s="1">
        <v>43871</v>
      </c>
      <c r="B2073" t="s">
        <v>17</v>
      </c>
      <c r="C2073" t="s">
        <v>10</v>
      </c>
      <c r="D2073" t="s">
        <v>7</v>
      </c>
      <c r="E2073">
        <v>6144</v>
      </c>
      <c r="F2073" t="str">
        <f>INDEX([1]Store_Code!$A$2:$A$10,MATCH(B2073,[1]Store_Code!$B$2:$B$10,0))</f>
        <v>Stirling</v>
      </c>
      <c r="G2073">
        <f>INDEX([1]Store_Size!$B$2:D$10,MATCH(F2073,[1]Store_Size!$A$2:$A$10,0),MATCH(C2073,[1]Store_Size!$B$1:$D$1,0))</f>
        <v>15.7</v>
      </c>
    </row>
    <row r="2074" spans="1:7" x14ac:dyDescent="0.35">
      <c r="A2074" s="1">
        <v>43846</v>
      </c>
      <c r="B2074" t="s">
        <v>15</v>
      </c>
      <c r="C2074" t="s">
        <v>10</v>
      </c>
      <c r="D2074" t="s">
        <v>7</v>
      </c>
      <c r="E2074">
        <v>6140</v>
      </c>
      <c r="F2074" t="str">
        <f>INDEX([1]Store_Code!$A$2:$A$10,MATCH(B2074,[1]Store_Code!$B$2:$B$10,0))</f>
        <v>Dumfries</v>
      </c>
      <c r="G2074">
        <f>INDEX([1]Store_Size!$B$2:D$10,MATCH(F2074,[1]Store_Size!$A$2:$A$10,0),MATCH(C2074,[1]Store_Size!$B$1:$D$1,0))</f>
        <v>9</v>
      </c>
    </row>
    <row r="2075" spans="1:7" x14ac:dyDescent="0.35">
      <c r="A2075" s="1">
        <v>43871</v>
      </c>
      <c r="B2075" t="s">
        <v>5</v>
      </c>
      <c r="C2075" t="s">
        <v>6</v>
      </c>
      <c r="D2075" t="s">
        <v>9</v>
      </c>
      <c r="E2075">
        <v>6140</v>
      </c>
      <c r="F2075" t="str">
        <f>INDEX([1]Store_Code!$A$2:$A$10,MATCH(B2075,[1]Store_Code!$B$2:$B$10,0))</f>
        <v>Perth</v>
      </c>
      <c r="G2075">
        <f>INDEX([1]Store_Size!$B$2:D$10,MATCH(F2075,[1]Store_Size!$A$2:$A$10,0),MATCH(C2075,[1]Store_Size!$B$1:$D$1,0))</f>
        <v>18</v>
      </c>
    </row>
    <row r="2076" spans="1:7" x14ac:dyDescent="0.35">
      <c r="A2076" s="1">
        <v>43860</v>
      </c>
      <c r="B2076" t="s">
        <v>5</v>
      </c>
      <c r="C2076" t="s">
        <v>10</v>
      </c>
      <c r="D2076" t="s">
        <v>9</v>
      </c>
      <c r="E2076">
        <v>6135</v>
      </c>
      <c r="F2076" t="str">
        <f>INDEX([1]Store_Code!$A$2:$A$10,MATCH(B2076,[1]Store_Code!$B$2:$B$10,0))</f>
        <v>Perth</v>
      </c>
      <c r="G2076">
        <f>INDEX([1]Store_Size!$B$2:D$10,MATCH(F2076,[1]Store_Size!$A$2:$A$10,0),MATCH(C2076,[1]Store_Size!$B$1:$D$1,0))</f>
        <v>13</v>
      </c>
    </row>
    <row r="2077" spans="1:7" x14ac:dyDescent="0.35">
      <c r="A2077" s="1">
        <v>43872</v>
      </c>
      <c r="B2077" t="s">
        <v>12</v>
      </c>
      <c r="C2077" t="s">
        <v>6</v>
      </c>
      <c r="D2077" t="s">
        <v>9</v>
      </c>
      <c r="E2077">
        <v>6135</v>
      </c>
      <c r="F2077" t="str">
        <f>INDEX([1]Store_Code!$A$2:$A$10,MATCH(B2077,[1]Store_Code!$B$2:$B$10,0))</f>
        <v>St Andrews</v>
      </c>
      <c r="G2077">
        <f>INDEX([1]Store_Size!$B$2:D$10,MATCH(F2077,[1]Store_Size!$A$2:$A$10,0),MATCH(C2077,[1]Store_Size!$B$1:$D$1,0))</f>
        <v>15</v>
      </c>
    </row>
    <row r="2078" spans="1:7" x14ac:dyDescent="0.35">
      <c r="A2078" s="1">
        <v>43908</v>
      </c>
      <c r="B2078" t="s">
        <v>17</v>
      </c>
      <c r="C2078" t="s">
        <v>10</v>
      </c>
      <c r="D2078" t="s">
        <v>9</v>
      </c>
      <c r="E2078">
        <v>6129</v>
      </c>
      <c r="F2078" t="str">
        <f>INDEX([1]Store_Code!$A$2:$A$10,MATCH(B2078,[1]Store_Code!$B$2:$B$10,0))</f>
        <v>Stirling</v>
      </c>
      <c r="G2078">
        <f>INDEX([1]Store_Size!$B$2:D$10,MATCH(F2078,[1]Store_Size!$A$2:$A$10,0),MATCH(C2078,[1]Store_Size!$B$1:$D$1,0))</f>
        <v>15.7</v>
      </c>
    </row>
    <row r="2079" spans="1:7" x14ac:dyDescent="0.35">
      <c r="A2079" s="1">
        <v>43917</v>
      </c>
      <c r="B2079" t="s">
        <v>12</v>
      </c>
      <c r="C2079" t="s">
        <v>10</v>
      </c>
      <c r="D2079" t="s">
        <v>9</v>
      </c>
      <c r="E2079">
        <v>6127</v>
      </c>
      <c r="F2079" t="str">
        <f>INDEX([1]Store_Code!$A$2:$A$10,MATCH(B2079,[1]Store_Code!$B$2:$B$10,0))</f>
        <v>St Andrews</v>
      </c>
      <c r="G2079">
        <f>INDEX([1]Store_Size!$B$2:D$10,MATCH(F2079,[1]Store_Size!$A$2:$A$10,0),MATCH(C2079,[1]Store_Size!$B$1:$D$1,0))</f>
        <v>10</v>
      </c>
    </row>
    <row r="2080" spans="1:7" x14ac:dyDescent="0.35">
      <c r="A2080" s="1">
        <v>43908</v>
      </c>
      <c r="B2080" t="s">
        <v>16</v>
      </c>
      <c r="C2080" t="s">
        <v>10</v>
      </c>
      <c r="D2080" t="s">
        <v>9</v>
      </c>
      <c r="E2080">
        <v>6114</v>
      </c>
      <c r="F2080" t="str">
        <f>INDEX([1]Store_Code!$A$2:$A$10,MATCH(B2080,[1]Store_Code!$B$2:$B$10,0))</f>
        <v>Inverness</v>
      </c>
      <c r="G2080">
        <f>INDEX([1]Store_Size!$B$2:D$10,MATCH(F2080,[1]Store_Size!$A$2:$A$10,0),MATCH(C2080,[1]Store_Size!$B$1:$D$1,0))</f>
        <v>20</v>
      </c>
    </row>
    <row r="2081" spans="1:7" x14ac:dyDescent="0.35">
      <c r="A2081" s="1">
        <v>43848</v>
      </c>
      <c r="B2081" t="s">
        <v>5</v>
      </c>
      <c r="C2081" t="s">
        <v>6</v>
      </c>
      <c r="D2081" t="s">
        <v>9</v>
      </c>
      <c r="E2081">
        <v>6110</v>
      </c>
      <c r="F2081" t="str">
        <f>INDEX([1]Store_Code!$A$2:$A$10,MATCH(B2081,[1]Store_Code!$B$2:$B$10,0))</f>
        <v>Perth</v>
      </c>
      <c r="G2081">
        <f>INDEX([1]Store_Size!$B$2:D$10,MATCH(F2081,[1]Store_Size!$A$2:$A$10,0),MATCH(C2081,[1]Store_Size!$B$1:$D$1,0))</f>
        <v>18</v>
      </c>
    </row>
    <row r="2082" spans="1:7" x14ac:dyDescent="0.35">
      <c r="A2082" s="1">
        <v>43859</v>
      </c>
      <c r="B2082" t="s">
        <v>12</v>
      </c>
      <c r="C2082" t="s">
        <v>10</v>
      </c>
      <c r="D2082" t="s">
        <v>9</v>
      </c>
      <c r="E2082">
        <v>6109</v>
      </c>
      <c r="F2082" t="str">
        <f>INDEX([1]Store_Code!$A$2:$A$10,MATCH(B2082,[1]Store_Code!$B$2:$B$10,0))</f>
        <v>St Andrews</v>
      </c>
      <c r="G2082">
        <f>INDEX([1]Store_Size!$B$2:D$10,MATCH(F2082,[1]Store_Size!$A$2:$A$10,0),MATCH(C2082,[1]Store_Size!$B$1:$D$1,0))</f>
        <v>10</v>
      </c>
    </row>
    <row r="2083" spans="1:7" x14ac:dyDescent="0.35">
      <c r="A2083" s="1">
        <v>43914</v>
      </c>
      <c r="B2083" t="s">
        <v>11</v>
      </c>
      <c r="C2083" t="s">
        <v>10</v>
      </c>
      <c r="D2083" t="s">
        <v>9</v>
      </c>
      <c r="E2083">
        <v>6108</v>
      </c>
      <c r="F2083" t="str">
        <f>INDEX([1]Store_Code!$A$2:$A$10,MATCH(B2083,[1]Store_Code!$B$2:$B$10,0))</f>
        <v>Aberdeen</v>
      </c>
      <c r="G2083">
        <f>INDEX([1]Store_Size!$B$2:D$10,MATCH(F2083,[1]Store_Size!$A$2:$A$10,0),MATCH(C2083,[1]Store_Size!$B$1:$D$1,0))</f>
        <v>16</v>
      </c>
    </row>
    <row r="2084" spans="1:7" x14ac:dyDescent="0.35">
      <c r="A2084" s="1">
        <v>43898</v>
      </c>
      <c r="B2084" t="s">
        <v>12</v>
      </c>
      <c r="C2084" t="s">
        <v>10</v>
      </c>
      <c r="D2084" t="s">
        <v>9</v>
      </c>
      <c r="E2084">
        <v>6107</v>
      </c>
      <c r="F2084" t="str">
        <f>INDEX([1]Store_Code!$A$2:$A$10,MATCH(B2084,[1]Store_Code!$B$2:$B$10,0))</f>
        <v>St Andrews</v>
      </c>
      <c r="G2084">
        <f>INDEX([1]Store_Size!$B$2:D$10,MATCH(F2084,[1]Store_Size!$A$2:$A$10,0),MATCH(C2084,[1]Store_Size!$B$1:$D$1,0))</f>
        <v>10</v>
      </c>
    </row>
    <row r="2085" spans="1:7" x14ac:dyDescent="0.35">
      <c r="A2085" s="1">
        <v>43864</v>
      </c>
      <c r="B2085" t="s">
        <v>5</v>
      </c>
      <c r="C2085" t="s">
        <v>10</v>
      </c>
      <c r="D2085" t="s">
        <v>9</v>
      </c>
      <c r="E2085">
        <v>6103</v>
      </c>
      <c r="F2085" t="str">
        <f>INDEX([1]Store_Code!$A$2:$A$10,MATCH(B2085,[1]Store_Code!$B$2:$B$10,0))</f>
        <v>Perth</v>
      </c>
      <c r="G2085">
        <f>INDEX([1]Store_Size!$B$2:D$10,MATCH(F2085,[1]Store_Size!$A$2:$A$10,0),MATCH(C2085,[1]Store_Size!$B$1:$D$1,0))</f>
        <v>13</v>
      </c>
    </row>
    <row r="2086" spans="1:7" x14ac:dyDescent="0.35">
      <c r="A2086" s="1">
        <v>43918</v>
      </c>
      <c r="B2086" t="s">
        <v>17</v>
      </c>
      <c r="C2086" t="s">
        <v>10</v>
      </c>
      <c r="D2086" t="s">
        <v>9</v>
      </c>
      <c r="E2086">
        <v>6103</v>
      </c>
      <c r="F2086" t="str">
        <f>INDEX([1]Store_Code!$A$2:$A$10,MATCH(B2086,[1]Store_Code!$B$2:$B$10,0))</f>
        <v>Stirling</v>
      </c>
      <c r="G2086">
        <f>INDEX([1]Store_Size!$B$2:D$10,MATCH(F2086,[1]Store_Size!$A$2:$A$10,0),MATCH(C2086,[1]Store_Size!$B$1:$D$1,0))</f>
        <v>15.7</v>
      </c>
    </row>
    <row r="2087" spans="1:7" x14ac:dyDescent="0.35">
      <c r="A2087" s="1">
        <v>43873</v>
      </c>
      <c r="B2087" t="s">
        <v>12</v>
      </c>
      <c r="C2087" t="s">
        <v>6</v>
      </c>
      <c r="D2087" t="s">
        <v>9</v>
      </c>
      <c r="E2087">
        <v>6100</v>
      </c>
      <c r="F2087" t="str">
        <f>INDEX([1]Store_Code!$A$2:$A$10,MATCH(B2087,[1]Store_Code!$B$2:$B$10,0))</f>
        <v>St Andrews</v>
      </c>
      <c r="G2087">
        <f>INDEX([1]Store_Size!$B$2:D$10,MATCH(F2087,[1]Store_Size!$A$2:$A$10,0),MATCH(C2087,[1]Store_Size!$B$1:$D$1,0))</f>
        <v>15</v>
      </c>
    </row>
    <row r="2088" spans="1:7" x14ac:dyDescent="0.35">
      <c r="A2088" s="1">
        <v>43901</v>
      </c>
      <c r="B2088" t="s">
        <v>17</v>
      </c>
      <c r="C2088" t="s">
        <v>10</v>
      </c>
      <c r="D2088" t="s">
        <v>9</v>
      </c>
      <c r="E2088">
        <v>6097</v>
      </c>
      <c r="F2088" t="str">
        <f>INDEX([1]Store_Code!$A$2:$A$10,MATCH(B2088,[1]Store_Code!$B$2:$B$10,0))</f>
        <v>Stirling</v>
      </c>
      <c r="G2088">
        <f>INDEX([1]Store_Size!$B$2:D$10,MATCH(F2088,[1]Store_Size!$A$2:$A$10,0),MATCH(C2088,[1]Store_Size!$B$1:$D$1,0))</f>
        <v>15.7</v>
      </c>
    </row>
    <row r="2089" spans="1:7" x14ac:dyDescent="0.35">
      <c r="A2089" s="1">
        <v>43861</v>
      </c>
      <c r="B2089" t="s">
        <v>5</v>
      </c>
      <c r="C2089" t="s">
        <v>6</v>
      </c>
      <c r="D2089" t="s">
        <v>9</v>
      </c>
      <c r="E2089">
        <v>6096</v>
      </c>
      <c r="F2089" t="str">
        <f>INDEX([1]Store_Code!$A$2:$A$10,MATCH(B2089,[1]Store_Code!$B$2:$B$10,0))</f>
        <v>Perth</v>
      </c>
      <c r="G2089">
        <f>INDEX([1]Store_Size!$B$2:D$10,MATCH(F2089,[1]Store_Size!$A$2:$A$10,0),MATCH(C2089,[1]Store_Size!$B$1:$D$1,0))</f>
        <v>18</v>
      </c>
    </row>
    <row r="2090" spans="1:7" x14ac:dyDescent="0.35">
      <c r="A2090" s="1">
        <v>43911</v>
      </c>
      <c r="B2090" t="s">
        <v>17</v>
      </c>
      <c r="C2090" t="s">
        <v>10</v>
      </c>
      <c r="D2090" t="s">
        <v>9</v>
      </c>
      <c r="E2090">
        <v>6091</v>
      </c>
      <c r="F2090" t="str">
        <f>INDEX([1]Store_Code!$A$2:$A$10,MATCH(B2090,[1]Store_Code!$B$2:$B$10,0))</f>
        <v>Stirling</v>
      </c>
      <c r="G2090">
        <f>INDEX([1]Store_Size!$B$2:D$10,MATCH(F2090,[1]Store_Size!$A$2:$A$10,0),MATCH(C2090,[1]Store_Size!$B$1:$D$1,0))</f>
        <v>15.7</v>
      </c>
    </row>
    <row r="2091" spans="1:7" x14ac:dyDescent="0.35">
      <c r="A2091" s="1">
        <v>43852</v>
      </c>
      <c r="B2091" t="s">
        <v>17</v>
      </c>
      <c r="C2091" t="s">
        <v>10</v>
      </c>
      <c r="D2091" t="s">
        <v>9</v>
      </c>
      <c r="E2091">
        <v>6090</v>
      </c>
      <c r="F2091" t="str">
        <f>INDEX([1]Store_Code!$A$2:$A$10,MATCH(B2091,[1]Store_Code!$B$2:$B$10,0))</f>
        <v>Stirling</v>
      </c>
      <c r="G2091">
        <f>INDEX([1]Store_Size!$B$2:D$10,MATCH(F2091,[1]Store_Size!$A$2:$A$10,0),MATCH(C2091,[1]Store_Size!$B$1:$D$1,0))</f>
        <v>15.7</v>
      </c>
    </row>
    <row r="2092" spans="1:7" x14ac:dyDescent="0.35">
      <c r="A2092" s="1">
        <v>43918</v>
      </c>
      <c r="B2092" t="s">
        <v>16</v>
      </c>
      <c r="C2092" t="s">
        <v>10</v>
      </c>
      <c r="D2092" t="s">
        <v>9</v>
      </c>
      <c r="E2092">
        <v>6089</v>
      </c>
      <c r="F2092" t="str">
        <f>INDEX([1]Store_Code!$A$2:$A$10,MATCH(B2092,[1]Store_Code!$B$2:$B$10,0))</f>
        <v>Inverness</v>
      </c>
      <c r="G2092">
        <f>INDEX([1]Store_Size!$B$2:D$10,MATCH(F2092,[1]Store_Size!$A$2:$A$10,0),MATCH(C2092,[1]Store_Size!$B$1:$D$1,0))</f>
        <v>20</v>
      </c>
    </row>
    <row r="2093" spans="1:7" x14ac:dyDescent="0.35">
      <c r="A2093" s="1">
        <v>43915</v>
      </c>
      <c r="B2093" t="s">
        <v>12</v>
      </c>
      <c r="C2093" t="s">
        <v>6</v>
      </c>
      <c r="D2093" t="s">
        <v>9</v>
      </c>
      <c r="E2093">
        <v>6086</v>
      </c>
      <c r="F2093" t="str">
        <f>INDEX([1]Store_Code!$A$2:$A$10,MATCH(B2093,[1]Store_Code!$B$2:$B$10,0))</f>
        <v>St Andrews</v>
      </c>
      <c r="G2093">
        <f>INDEX([1]Store_Size!$B$2:D$10,MATCH(F2093,[1]Store_Size!$A$2:$A$10,0),MATCH(C2093,[1]Store_Size!$B$1:$D$1,0))</f>
        <v>15</v>
      </c>
    </row>
    <row r="2094" spans="1:7" x14ac:dyDescent="0.35">
      <c r="A2094" s="1">
        <v>43887</v>
      </c>
      <c r="B2094" t="s">
        <v>12</v>
      </c>
      <c r="C2094" t="s">
        <v>10</v>
      </c>
      <c r="D2094" t="s">
        <v>9</v>
      </c>
      <c r="E2094">
        <v>6084</v>
      </c>
      <c r="F2094" t="str">
        <f>INDEX([1]Store_Code!$A$2:$A$10,MATCH(B2094,[1]Store_Code!$B$2:$B$10,0))</f>
        <v>St Andrews</v>
      </c>
      <c r="G2094">
        <f>INDEX([1]Store_Size!$B$2:D$10,MATCH(F2094,[1]Store_Size!$A$2:$A$10,0),MATCH(C2094,[1]Store_Size!$B$1:$D$1,0))</f>
        <v>10</v>
      </c>
    </row>
    <row r="2095" spans="1:7" x14ac:dyDescent="0.35">
      <c r="A2095" s="1">
        <v>43901</v>
      </c>
      <c r="B2095" t="s">
        <v>16</v>
      </c>
      <c r="C2095" t="s">
        <v>10</v>
      </c>
      <c r="D2095" t="s">
        <v>9</v>
      </c>
      <c r="E2095">
        <v>6084</v>
      </c>
      <c r="F2095" t="str">
        <f>INDEX([1]Store_Code!$A$2:$A$10,MATCH(B2095,[1]Store_Code!$B$2:$B$10,0))</f>
        <v>Inverness</v>
      </c>
      <c r="G2095">
        <f>INDEX([1]Store_Size!$B$2:D$10,MATCH(F2095,[1]Store_Size!$A$2:$A$10,0),MATCH(C2095,[1]Store_Size!$B$1:$D$1,0))</f>
        <v>20</v>
      </c>
    </row>
    <row r="2096" spans="1:7" x14ac:dyDescent="0.35">
      <c r="A2096" s="1">
        <v>43869</v>
      </c>
      <c r="B2096" t="s">
        <v>17</v>
      </c>
      <c r="C2096" t="s">
        <v>10</v>
      </c>
      <c r="D2096" t="s">
        <v>7</v>
      </c>
      <c r="E2096">
        <v>6082</v>
      </c>
      <c r="F2096" t="str">
        <f>INDEX([1]Store_Code!$A$2:$A$10,MATCH(B2096,[1]Store_Code!$B$2:$B$10,0))</f>
        <v>Stirling</v>
      </c>
      <c r="G2096">
        <f>INDEX([1]Store_Size!$B$2:D$10,MATCH(F2096,[1]Store_Size!$A$2:$A$10,0),MATCH(C2096,[1]Store_Size!$B$1:$D$1,0))</f>
        <v>15.7</v>
      </c>
    </row>
    <row r="2097" spans="1:7" x14ac:dyDescent="0.35">
      <c r="A2097" s="1">
        <v>43879</v>
      </c>
      <c r="B2097" t="s">
        <v>12</v>
      </c>
      <c r="C2097" t="s">
        <v>6</v>
      </c>
      <c r="D2097" t="s">
        <v>9</v>
      </c>
      <c r="E2097">
        <v>6082</v>
      </c>
      <c r="F2097" t="str">
        <f>INDEX([1]Store_Code!$A$2:$A$10,MATCH(B2097,[1]Store_Code!$B$2:$B$10,0))</f>
        <v>St Andrews</v>
      </c>
      <c r="G2097">
        <f>INDEX([1]Store_Size!$B$2:D$10,MATCH(F2097,[1]Store_Size!$A$2:$A$10,0),MATCH(C2097,[1]Store_Size!$B$1:$D$1,0))</f>
        <v>15</v>
      </c>
    </row>
    <row r="2098" spans="1:7" x14ac:dyDescent="0.35">
      <c r="A2098" s="1">
        <v>43874</v>
      </c>
      <c r="B2098" t="s">
        <v>12</v>
      </c>
      <c r="C2098" t="s">
        <v>6</v>
      </c>
      <c r="D2098" t="s">
        <v>9</v>
      </c>
      <c r="E2098">
        <v>6081</v>
      </c>
      <c r="F2098" t="str">
        <f>INDEX([1]Store_Code!$A$2:$A$10,MATCH(B2098,[1]Store_Code!$B$2:$B$10,0))</f>
        <v>St Andrews</v>
      </c>
      <c r="G2098">
        <f>INDEX([1]Store_Size!$B$2:D$10,MATCH(F2098,[1]Store_Size!$A$2:$A$10,0),MATCH(C2098,[1]Store_Size!$B$1:$D$1,0))</f>
        <v>15</v>
      </c>
    </row>
    <row r="2099" spans="1:7" x14ac:dyDescent="0.35">
      <c r="A2099" s="1">
        <v>43863</v>
      </c>
      <c r="B2099" t="s">
        <v>17</v>
      </c>
      <c r="C2099" t="s">
        <v>10</v>
      </c>
      <c r="D2099" t="s">
        <v>7</v>
      </c>
      <c r="E2099">
        <v>6079</v>
      </c>
      <c r="F2099" t="str">
        <f>INDEX([1]Store_Code!$A$2:$A$10,MATCH(B2099,[1]Store_Code!$B$2:$B$10,0))</f>
        <v>Stirling</v>
      </c>
      <c r="G2099">
        <f>INDEX([1]Store_Size!$B$2:D$10,MATCH(F2099,[1]Store_Size!$A$2:$A$10,0),MATCH(C2099,[1]Store_Size!$B$1:$D$1,0))</f>
        <v>15.7</v>
      </c>
    </row>
    <row r="2100" spans="1:7" x14ac:dyDescent="0.35">
      <c r="A2100" s="1">
        <v>43852</v>
      </c>
      <c r="B2100" t="s">
        <v>16</v>
      </c>
      <c r="C2100" t="s">
        <v>10</v>
      </c>
      <c r="D2100" t="s">
        <v>9</v>
      </c>
      <c r="E2100">
        <v>6077</v>
      </c>
      <c r="F2100" t="str">
        <f>INDEX([1]Store_Code!$A$2:$A$10,MATCH(B2100,[1]Store_Code!$B$2:$B$10,0))</f>
        <v>Inverness</v>
      </c>
      <c r="G2100">
        <f>INDEX([1]Store_Size!$B$2:D$10,MATCH(F2100,[1]Store_Size!$A$2:$A$10,0),MATCH(C2100,[1]Store_Size!$B$1:$D$1,0))</f>
        <v>20</v>
      </c>
    </row>
    <row r="2101" spans="1:7" x14ac:dyDescent="0.35">
      <c r="A2101" s="1">
        <v>43911</v>
      </c>
      <c r="B2101" t="s">
        <v>16</v>
      </c>
      <c r="C2101" t="s">
        <v>10</v>
      </c>
      <c r="D2101" t="s">
        <v>9</v>
      </c>
      <c r="E2101">
        <v>6077</v>
      </c>
      <c r="F2101" t="str">
        <f>INDEX([1]Store_Code!$A$2:$A$10,MATCH(B2101,[1]Store_Code!$B$2:$B$10,0))</f>
        <v>Inverness</v>
      </c>
      <c r="G2101">
        <f>INDEX([1]Store_Size!$B$2:D$10,MATCH(F2101,[1]Store_Size!$A$2:$A$10,0),MATCH(C2101,[1]Store_Size!$B$1:$D$1,0))</f>
        <v>20</v>
      </c>
    </row>
    <row r="2102" spans="1:7" x14ac:dyDescent="0.35">
      <c r="A2102" s="1">
        <v>43921</v>
      </c>
      <c r="B2102" t="s">
        <v>12</v>
      </c>
      <c r="C2102" t="s">
        <v>10</v>
      </c>
      <c r="D2102" t="s">
        <v>9</v>
      </c>
      <c r="E2102">
        <v>6067</v>
      </c>
      <c r="F2102" t="str">
        <f>INDEX([1]Store_Code!$A$2:$A$10,MATCH(B2102,[1]Store_Code!$B$2:$B$10,0))</f>
        <v>St Andrews</v>
      </c>
      <c r="G2102">
        <f>INDEX([1]Store_Size!$B$2:D$10,MATCH(F2102,[1]Store_Size!$A$2:$A$10,0),MATCH(C2102,[1]Store_Size!$B$1:$D$1,0))</f>
        <v>10</v>
      </c>
    </row>
    <row r="2103" spans="1:7" x14ac:dyDescent="0.35">
      <c r="A2103" s="1">
        <v>43911</v>
      </c>
      <c r="B2103" t="s">
        <v>12</v>
      </c>
      <c r="C2103" t="s">
        <v>6</v>
      </c>
      <c r="D2103" t="s">
        <v>9</v>
      </c>
      <c r="E2103">
        <v>6062</v>
      </c>
      <c r="F2103" t="str">
        <f>INDEX([1]Store_Code!$A$2:$A$10,MATCH(B2103,[1]Store_Code!$B$2:$B$10,0))</f>
        <v>St Andrews</v>
      </c>
      <c r="G2103">
        <f>INDEX([1]Store_Size!$B$2:D$10,MATCH(F2103,[1]Store_Size!$A$2:$A$10,0),MATCH(C2103,[1]Store_Size!$B$1:$D$1,0))</f>
        <v>15</v>
      </c>
    </row>
    <row r="2104" spans="1:7" x14ac:dyDescent="0.35">
      <c r="A2104" s="1">
        <v>43884</v>
      </c>
      <c r="B2104" t="s">
        <v>12</v>
      </c>
      <c r="C2104" t="s">
        <v>6</v>
      </c>
      <c r="D2104" t="s">
        <v>9</v>
      </c>
      <c r="E2104">
        <v>6060</v>
      </c>
      <c r="F2104" t="str">
        <f>INDEX([1]Store_Code!$A$2:$A$10,MATCH(B2104,[1]Store_Code!$B$2:$B$10,0))</f>
        <v>St Andrews</v>
      </c>
      <c r="G2104">
        <f>INDEX([1]Store_Size!$B$2:D$10,MATCH(F2104,[1]Store_Size!$A$2:$A$10,0),MATCH(C2104,[1]Store_Size!$B$1:$D$1,0))</f>
        <v>15</v>
      </c>
    </row>
    <row r="2105" spans="1:7" x14ac:dyDescent="0.35">
      <c r="A2105" s="1">
        <v>43856</v>
      </c>
      <c r="B2105" t="s">
        <v>5</v>
      </c>
      <c r="C2105" t="s">
        <v>10</v>
      </c>
      <c r="D2105" t="s">
        <v>9</v>
      </c>
      <c r="E2105">
        <v>6055</v>
      </c>
      <c r="F2105" t="str">
        <f>INDEX([1]Store_Code!$A$2:$A$10,MATCH(B2105,[1]Store_Code!$B$2:$B$10,0))</f>
        <v>Perth</v>
      </c>
      <c r="G2105">
        <f>INDEX([1]Store_Size!$B$2:D$10,MATCH(F2105,[1]Store_Size!$A$2:$A$10,0),MATCH(C2105,[1]Store_Size!$B$1:$D$1,0))</f>
        <v>13</v>
      </c>
    </row>
    <row r="2106" spans="1:7" x14ac:dyDescent="0.35">
      <c r="A2106" s="1">
        <v>43872</v>
      </c>
      <c r="B2106" t="s">
        <v>17</v>
      </c>
      <c r="C2106" t="s">
        <v>10</v>
      </c>
      <c r="D2106" t="s">
        <v>7</v>
      </c>
      <c r="E2106">
        <v>6051</v>
      </c>
      <c r="F2106" t="str">
        <f>INDEX([1]Store_Code!$A$2:$A$10,MATCH(B2106,[1]Store_Code!$B$2:$B$10,0))</f>
        <v>Stirling</v>
      </c>
      <c r="G2106">
        <f>INDEX([1]Store_Size!$B$2:D$10,MATCH(F2106,[1]Store_Size!$A$2:$A$10,0),MATCH(C2106,[1]Store_Size!$B$1:$D$1,0))</f>
        <v>15.7</v>
      </c>
    </row>
    <row r="2107" spans="1:7" x14ac:dyDescent="0.35">
      <c r="A2107" s="1">
        <v>43873</v>
      </c>
      <c r="B2107" t="s">
        <v>5</v>
      </c>
      <c r="C2107" t="s">
        <v>10</v>
      </c>
      <c r="D2107" t="s">
        <v>9</v>
      </c>
      <c r="E2107">
        <v>6051</v>
      </c>
      <c r="F2107" t="str">
        <f>INDEX([1]Store_Code!$A$2:$A$10,MATCH(B2107,[1]Store_Code!$B$2:$B$10,0))</f>
        <v>Perth</v>
      </c>
      <c r="G2107">
        <f>INDEX([1]Store_Size!$B$2:D$10,MATCH(F2107,[1]Store_Size!$A$2:$A$10,0),MATCH(C2107,[1]Store_Size!$B$1:$D$1,0))</f>
        <v>13</v>
      </c>
    </row>
    <row r="2108" spans="1:7" x14ac:dyDescent="0.35">
      <c r="A2108" s="1">
        <v>43847</v>
      </c>
      <c r="B2108" t="s">
        <v>17</v>
      </c>
      <c r="C2108" t="s">
        <v>10</v>
      </c>
      <c r="D2108" t="s">
        <v>9</v>
      </c>
      <c r="E2108">
        <v>6035</v>
      </c>
      <c r="F2108" t="str">
        <f>INDEX([1]Store_Code!$A$2:$A$10,MATCH(B2108,[1]Store_Code!$B$2:$B$10,0))</f>
        <v>Stirling</v>
      </c>
      <c r="G2108">
        <f>INDEX([1]Store_Size!$B$2:D$10,MATCH(F2108,[1]Store_Size!$A$2:$A$10,0),MATCH(C2108,[1]Store_Size!$B$1:$D$1,0))</f>
        <v>15.7</v>
      </c>
    </row>
    <row r="2109" spans="1:7" x14ac:dyDescent="0.35">
      <c r="A2109" s="1">
        <v>43903</v>
      </c>
      <c r="B2109" t="s">
        <v>17</v>
      </c>
      <c r="C2109" t="s">
        <v>10</v>
      </c>
      <c r="D2109" t="s">
        <v>9</v>
      </c>
      <c r="E2109">
        <v>6030</v>
      </c>
      <c r="F2109" t="str">
        <f>INDEX([1]Store_Code!$A$2:$A$10,MATCH(B2109,[1]Store_Code!$B$2:$B$10,0))</f>
        <v>Stirling</v>
      </c>
      <c r="G2109">
        <f>INDEX([1]Store_Size!$B$2:D$10,MATCH(F2109,[1]Store_Size!$A$2:$A$10,0),MATCH(C2109,[1]Store_Size!$B$1:$D$1,0))</f>
        <v>15.7</v>
      </c>
    </row>
    <row r="2110" spans="1:7" x14ac:dyDescent="0.35">
      <c r="A2110" s="1">
        <v>43836</v>
      </c>
      <c r="B2110" t="s">
        <v>15</v>
      </c>
      <c r="C2110" t="s">
        <v>10</v>
      </c>
      <c r="D2110" t="s">
        <v>7</v>
      </c>
      <c r="E2110">
        <v>6029</v>
      </c>
      <c r="F2110" t="str">
        <f>INDEX([1]Store_Code!$A$2:$A$10,MATCH(B2110,[1]Store_Code!$B$2:$B$10,0))</f>
        <v>Dumfries</v>
      </c>
      <c r="G2110">
        <f>INDEX([1]Store_Size!$B$2:D$10,MATCH(F2110,[1]Store_Size!$A$2:$A$10,0),MATCH(C2110,[1]Store_Size!$B$1:$D$1,0))</f>
        <v>9</v>
      </c>
    </row>
    <row r="2111" spans="1:7" x14ac:dyDescent="0.35">
      <c r="A2111" s="1">
        <v>43882</v>
      </c>
      <c r="B2111" t="s">
        <v>17</v>
      </c>
      <c r="C2111" t="s">
        <v>10</v>
      </c>
      <c r="D2111" t="s">
        <v>9</v>
      </c>
      <c r="E2111">
        <v>6025</v>
      </c>
      <c r="F2111" t="str">
        <f>INDEX([1]Store_Code!$A$2:$A$10,MATCH(B2111,[1]Store_Code!$B$2:$B$10,0))</f>
        <v>Stirling</v>
      </c>
      <c r="G2111">
        <f>INDEX([1]Store_Size!$B$2:D$10,MATCH(F2111,[1]Store_Size!$A$2:$A$10,0),MATCH(C2111,[1]Store_Size!$B$1:$D$1,0))</f>
        <v>15.7</v>
      </c>
    </row>
    <row r="2112" spans="1:7" x14ac:dyDescent="0.35">
      <c r="A2112" s="1">
        <v>43904</v>
      </c>
      <c r="B2112" t="s">
        <v>11</v>
      </c>
      <c r="C2112" t="s">
        <v>10</v>
      </c>
      <c r="D2112" t="s">
        <v>9</v>
      </c>
      <c r="E2112">
        <v>6024</v>
      </c>
      <c r="F2112" t="str">
        <f>INDEX([1]Store_Code!$A$2:$A$10,MATCH(B2112,[1]Store_Code!$B$2:$B$10,0))</f>
        <v>Aberdeen</v>
      </c>
      <c r="G2112">
        <f>INDEX([1]Store_Size!$B$2:D$10,MATCH(F2112,[1]Store_Size!$A$2:$A$10,0),MATCH(C2112,[1]Store_Size!$B$1:$D$1,0))</f>
        <v>16</v>
      </c>
    </row>
    <row r="2113" spans="1:7" x14ac:dyDescent="0.35">
      <c r="A2113" s="1">
        <v>43832</v>
      </c>
      <c r="B2113" t="s">
        <v>15</v>
      </c>
      <c r="C2113" t="s">
        <v>10</v>
      </c>
      <c r="D2113" t="s">
        <v>7</v>
      </c>
      <c r="E2113">
        <v>6023</v>
      </c>
      <c r="F2113" t="str">
        <f>INDEX([1]Store_Code!$A$2:$A$10,MATCH(B2113,[1]Store_Code!$B$2:$B$10,0))</f>
        <v>Dumfries</v>
      </c>
      <c r="G2113">
        <v>9</v>
      </c>
    </row>
    <row r="2114" spans="1:7" x14ac:dyDescent="0.35">
      <c r="A2114" s="1">
        <v>43847</v>
      </c>
      <c r="B2114" t="s">
        <v>16</v>
      </c>
      <c r="C2114" t="s">
        <v>10</v>
      </c>
      <c r="D2114" t="s">
        <v>9</v>
      </c>
      <c r="E2114">
        <v>6021</v>
      </c>
      <c r="F2114" t="str">
        <f>INDEX([1]Store_Code!$A$2:$A$10,MATCH(B2114,[1]Store_Code!$B$2:$B$10,0))</f>
        <v>Inverness</v>
      </c>
      <c r="G2114">
        <f>INDEX([1]Store_Size!$B$2:D$10,MATCH(F2114,[1]Store_Size!$A$2:$A$10,0),MATCH(C2114,[1]Store_Size!$B$1:$D$1,0))</f>
        <v>20</v>
      </c>
    </row>
    <row r="2115" spans="1:7" x14ac:dyDescent="0.35">
      <c r="A2115" s="1">
        <v>43903</v>
      </c>
      <c r="B2115" t="s">
        <v>16</v>
      </c>
      <c r="C2115" t="s">
        <v>10</v>
      </c>
      <c r="D2115" t="s">
        <v>9</v>
      </c>
      <c r="E2115">
        <v>6017</v>
      </c>
      <c r="F2115" t="str">
        <f>INDEX([1]Store_Code!$A$2:$A$10,MATCH(B2115,[1]Store_Code!$B$2:$B$10,0))</f>
        <v>Inverness</v>
      </c>
      <c r="G2115">
        <f>INDEX([1]Store_Size!$B$2:D$10,MATCH(F2115,[1]Store_Size!$A$2:$A$10,0),MATCH(C2115,[1]Store_Size!$B$1:$D$1,0))</f>
        <v>20</v>
      </c>
    </row>
    <row r="2116" spans="1:7" x14ac:dyDescent="0.35">
      <c r="A2116" s="1">
        <v>43855</v>
      </c>
      <c r="B2116" t="s">
        <v>5</v>
      </c>
      <c r="C2116" t="s">
        <v>10</v>
      </c>
      <c r="D2116" t="s">
        <v>9</v>
      </c>
      <c r="E2116">
        <v>6015</v>
      </c>
      <c r="F2116" t="str">
        <f>INDEX([1]Store_Code!$A$2:$A$10,MATCH(B2116,[1]Store_Code!$B$2:$B$10,0))</f>
        <v>Perth</v>
      </c>
      <c r="G2116">
        <f>INDEX([1]Store_Size!$B$2:D$10,MATCH(F2116,[1]Store_Size!$A$2:$A$10,0),MATCH(C2116,[1]Store_Size!$B$1:$D$1,0))</f>
        <v>13</v>
      </c>
    </row>
    <row r="2117" spans="1:7" x14ac:dyDescent="0.35">
      <c r="A2117" s="1">
        <v>43868</v>
      </c>
      <c r="B2117" t="s">
        <v>17</v>
      </c>
      <c r="C2117" t="s">
        <v>10</v>
      </c>
      <c r="D2117" t="s">
        <v>7</v>
      </c>
      <c r="E2117">
        <v>6013</v>
      </c>
      <c r="F2117" t="str">
        <f>INDEX([1]Store_Code!$A$2:$A$10,MATCH(B2117,[1]Store_Code!$B$2:$B$10,0))</f>
        <v>Stirling</v>
      </c>
      <c r="G2117">
        <f>INDEX([1]Store_Size!$B$2:D$10,MATCH(F2117,[1]Store_Size!$A$2:$A$10,0),MATCH(C2117,[1]Store_Size!$B$1:$D$1,0))</f>
        <v>15.7</v>
      </c>
    </row>
    <row r="2118" spans="1:7" x14ac:dyDescent="0.35">
      <c r="A2118" s="1">
        <v>43886</v>
      </c>
      <c r="B2118" t="s">
        <v>17</v>
      </c>
      <c r="C2118" t="s">
        <v>10</v>
      </c>
      <c r="D2118" t="s">
        <v>9</v>
      </c>
      <c r="E2118">
        <v>6013</v>
      </c>
      <c r="F2118" t="str">
        <f>INDEX([1]Store_Code!$A$2:$A$10,MATCH(B2118,[1]Store_Code!$B$2:$B$10,0))</f>
        <v>Stirling</v>
      </c>
      <c r="G2118">
        <f>INDEX([1]Store_Size!$B$2:D$10,MATCH(F2118,[1]Store_Size!$A$2:$A$10,0),MATCH(C2118,[1]Store_Size!$B$1:$D$1,0))</f>
        <v>15.7</v>
      </c>
    </row>
    <row r="2119" spans="1:7" x14ac:dyDescent="0.35">
      <c r="A2119" s="1">
        <v>43882</v>
      </c>
      <c r="B2119" t="s">
        <v>16</v>
      </c>
      <c r="C2119" t="s">
        <v>10</v>
      </c>
      <c r="D2119" t="s">
        <v>9</v>
      </c>
      <c r="E2119">
        <v>6011</v>
      </c>
      <c r="F2119" t="str">
        <f>INDEX([1]Store_Code!$A$2:$A$10,MATCH(B2119,[1]Store_Code!$B$2:$B$10,0))</f>
        <v>Inverness</v>
      </c>
      <c r="G2119">
        <f>INDEX([1]Store_Size!$B$2:D$10,MATCH(F2119,[1]Store_Size!$A$2:$A$10,0),MATCH(C2119,[1]Store_Size!$B$1:$D$1,0))</f>
        <v>20</v>
      </c>
    </row>
    <row r="2120" spans="1:7" x14ac:dyDescent="0.35">
      <c r="A2120" s="1">
        <v>43858</v>
      </c>
      <c r="B2120" t="s">
        <v>5</v>
      </c>
      <c r="C2120" t="s">
        <v>10</v>
      </c>
      <c r="D2120" t="s">
        <v>9</v>
      </c>
      <c r="E2120">
        <v>6001</v>
      </c>
      <c r="F2120" t="str">
        <f>INDEX([1]Store_Code!$A$2:$A$10,MATCH(B2120,[1]Store_Code!$B$2:$B$10,0))</f>
        <v>Perth</v>
      </c>
      <c r="G2120">
        <f>INDEX([1]Store_Size!$B$2:D$10,MATCH(F2120,[1]Store_Size!$A$2:$A$10,0),MATCH(C2120,[1]Store_Size!$B$1:$D$1,0))</f>
        <v>13</v>
      </c>
    </row>
    <row r="2121" spans="1:7" x14ac:dyDescent="0.35">
      <c r="A2121" s="1">
        <v>43849</v>
      </c>
      <c r="B2121" t="s">
        <v>5</v>
      </c>
      <c r="C2121" t="s">
        <v>10</v>
      </c>
      <c r="D2121" t="s">
        <v>9</v>
      </c>
      <c r="E2121">
        <v>6000</v>
      </c>
      <c r="F2121" t="str">
        <f>INDEX([1]Store_Code!$A$2:$A$10,MATCH(B2121,[1]Store_Code!$B$2:$B$10,0))</f>
        <v>Perth</v>
      </c>
      <c r="G2121">
        <f>INDEX([1]Store_Size!$B$2:D$10,MATCH(F2121,[1]Store_Size!$A$2:$A$10,0),MATCH(C2121,[1]Store_Size!$B$1:$D$1,0))</f>
        <v>13</v>
      </c>
    </row>
    <row r="2122" spans="1:7" x14ac:dyDescent="0.35">
      <c r="A2122" s="1">
        <v>43904</v>
      </c>
      <c r="B2122" t="s">
        <v>5</v>
      </c>
      <c r="C2122" t="s">
        <v>10</v>
      </c>
      <c r="D2122" t="s">
        <v>9</v>
      </c>
      <c r="E2122">
        <v>5978</v>
      </c>
      <c r="F2122" t="str">
        <f>INDEX([1]Store_Code!$A$2:$A$10,MATCH(B2122,[1]Store_Code!$B$2:$B$10,0))</f>
        <v>Perth</v>
      </c>
      <c r="G2122">
        <f>INDEX([1]Store_Size!$B$2:D$10,MATCH(F2122,[1]Store_Size!$A$2:$A$10,0),MATCH(C2122,[1]Store_Size!$B$1:$D$1,0))</f>
        <v>13</v>
      </c>
    </row>
    <row r="2123" spans="1:7" x14ac:dyDescent="0.35">
      <c r="A2123" s="1">
        <v>43913</v>
      </c>
      <c r="B2123" t="s">
        <v>11</v>
      </c>
      <c r="C2123" t="s">
        <v>10</v>
      </c>
      <c r="D2123" t="s">
        <v>9</v>
      </c>
      <c r="E2123">
        <v>5969</v>
      </c>
      <c r="F2123" t="str">
        <f>INDEX([1]Store_Code!$A$2:$A$10,MATCH(B2123,[1]Store_Code!$B$2:$B$10,0))</f>
        <v>Aberdeen</v>
      </c>
      <c r="G2123">
        <f>INDEX([1]Store_Size!$B$2:D$10,MATCH(F2123,[1]Store_Size!$A$2:$A$10,0),MATCH(C2123,[1]Store_Size!$B$1:$D$1,0))</f>
        <v>16</v>
      </c>
    </row>
    <row r="2124" spans="1:7" x14ac:dyDescent="0.35">
      <c r="A2124" s="1">
        <v>43912</v>
      </c>
      <c r="B2124" t="s">
        <v>12</v>
      </c>
      <c r="C2124" t="s">
        <v>10</v>
      </c>
      <c r="D2124" t="s">
        <v>9</v>
      </c>
      <c r="E2124">
        <v>5961</v>
      </c>
      <c r="F2124" t="str">
        <f>INDEX([1]Store_Code!$A$2:$A$10,MATCH(B2124,[1]Store_Code!$B$2:$B$10,0))</f>
        <v>St Andrews</v>
      </c>
      <c r="G2124">
        <f>INDEX([1]Store_Size!$B$2:D$10,MATCH(F2124,[1]Store_Size!$A$2:$A$10,0),MATCH(C2124,[1]Store_Size!$B$1:$D$1,0))</f>
        <v>10</v>
      </c>
    </row>
    <row r="2125" spans="1:7" x14ac:dyDescent="0.35">
      <c r="A2125" s="1">
        <v>43919</v>
      </c>
      <c r="B2125" t="s">
        <v>12</v>
      </c>
      <c r="C2125" t="s">
        <v>6</v>
      </c>
      <c r="D2125" t="s">
        <v>9</v>
      </c>
      <c r="E2125">
        <v>5959</v>
      </c>
      <c r="F2125" t="str">
        <f>INDEX([1]Store_Code!$A$2:$A$10,MATCH(B2125,[1]Store_Code!$B$2:$B$10,0))</f>
        <v>St Andrews</v>
      </c>
      <c r="G2125">
        <f>INDEX([1]Store_Size!$B$2:D$10,MATCH(F2125,[1]Store_Size!$A$2:$A$10,0),MATCH(C2125,[1]Store_Size!$B$1:$D$1,0))</f>
        <v>15</v>
      </c>
    </row>
    <row r="2126" spans="1:7" x14ac:dyDescent="0.35">
      <c r="A2126" s="1">
        <v>43861</v>
      </c>
      <c r="B2126" t="s">
        <v>12</v>
      </c>
      <c r="C2126" t="s">
        <v>10</v>
      </c>
      <c r="D2126" t="s">
        <v>9</v>
      </c>
      <c r="E2126">
        <v>5949</v>
      </c>
      <c r="F2126" t="str">
        <f>INDEX([1]Store_Code!$A$2:$A$10,MATCH(B2126,[1]Store_Code!$B$2:$B$10,0))</f>
        <v>St Andrews</v>
      </c>
      <c r="G2126">
        <f>INDEX([1]Store_Size!$B$2:D$10,MATCH(F2126,[1]Store_Size!$A$2:$A$10,0),MATCH(C2126,[1]Store_Size!$B$1:$D$1,0))</f>
        <v>10</v>
      </c>
    </row>
    <row r="2127" spans="1:7" x14ac:dyDescent="0.35">
      <c r="A2127" s="1">
        <v>43891</v>
      </c>
      <c r="B2127" t="s">
        <v>12</v>
      </c>
      <c r="C2127" t="s">
        <v>10</v>
      </c>
      <c r="D2127" t="s">
        <v>9</v>
      </c>
      <c r="E2127">
        <v>5948</v>
      </c>
      <c r="F2127" t="str">
        <f>INDEX([1]Store_Code!$A$2:$A$10,MATCH(B2127,[1]Store_Code!$B$2:$B$10,0))</f>
        <v>St Andrews</v>
      </c>
      <c r="G2127">
        <f>INDEX([1]Store_Size!$B$2:D$10,MATCH(F2127,[1]Store_Size!$A$2:$A$10,0),MATCH(C2127,[1]Store_Size!$B$1:$D$1,0))</f>
        <v>10</v>
      </c>
    </row>
    <row r="2128" spans="1:7" x14ac:dyDescent="0.35">
      <c r="A2128" s="1">
        <v>43875</v>
      </c>
      <c r="B2128" t="s">
        <v>12</v>
      </c>
      <c r="C2128" t="s">
        <v>6</v>
      </c>
      <c r="D2128" t="s">
        <v>9</v>
      </c>
      <c r="E2128">
        <v>5944</v>
      </c>
      <c r="F2128" t="str">
        <f>INDEX([1]Store_Code!$A$2:$A$10,MATCH(B2128,[1]Store_Code!$B$2:$B$10,0))</f>
        <v>St Andrews</v>
      </c>
      <c r="G2128">
        <f>INDEX([1]Store_Size!$B$2:D$10,MATCH(F2128,[1]Store_Size!$A$2:$A$10,0),MATCH(C2128,[1]Store_Size!$B$1:$D$1,0))</f>
        <v>15</v>
      </c>
    </row>
    <row r="2129" spans="1:7" x14ac:dyDescent="0.35">
      <c r="A2129" s="1">
        <v>43867</v>
      </c>
      <c r="B2129" t="s">
        <v>16</v>
      </c>
      <c r="C2129" t="s">
        <v>10</v>
      </c>
      <c r="D2129" t="s">
        <v>9</v>
      </c>
      <c r="E2129">
        <v>5941</v>
      </c>
      <c r="F2129" t="str">
        <f>INDEX([1]Store_Code!$A$2:$A$10,MATCH(B2129,[1]Store_Code!$B$2:$B$10,0))</f>
        <v>Inverness</v>
      </c>
      <c r="G2129">
        <f>INDEX([1]Store_Size!$B$2:D$10,MATCH(F2129,[1]Store_Size!$A$2:$A$10,0),MATCH(C2129,[1]Store_Size!$B$1:$D$1,0))</f>
        <v>20</v>
      </c>
    </row>
    <row r="2130" spans="1:7" x14ac:dyDescent="0.35">
      <c r="A2130" s="1">
        <v>43892</v>
      </c>
      <c r="B2130" t="s">
        <v>12</v>
      </c>
      <c r="C2130" t="s">
        <v>10</v>
      </c>
      <c r="D2130" t="s">
        <v>9</v>
      </c>
      <c r="E2130">
        <v>5939</v>
      </c>
      <c r="F2130" t="str">
        <f>INDEX([1]Store_Code!$A$2:$A$10,MATCH(B2130,[1]Store_Code!$B$2:$B$10,0))</f>
        <v>St Andrews</v>
      </c>
      <c r="G2130">
        <f>INDEX([1]Store_Size!$B$2:D$10,MATCH(F2130,[1]Store_Size!$A$2:$A$10,0),MATCH(C2130,[1]Store_Size!$B$1:$D$1,0))</f>
        <v>10</v>
      </c>
    </row>
    <row r="2131" spans="1:7" x14ac:dyDescent="0.35">
      <c r="A2131" s="1">
        <v>43888</v>
      </c>
      <c r="B2131" t="s">
        <v>12</v>
      </c>
      <c r="C2131" t="s">
        <v>6</v>
      </c>
      <c r="D2131" t="s">
        <v>9</v>
      </c>
      <c r="E2131">
        <v>5936</v>
      </c>
      <c r="F2131" t="str">
        <f>INDEX([1]Store_Code!$A$2:$A$10,MATCH(B2131,[1]Store_Code!$B$2:$B$10,0))</f>
        <v>St Andrews</v>
      </c>
      <c r="G2131">
        <f>INDEX([1]Store_Size!$B$2:D$10,MATCH(F2131,[1]Store_Size!$A$2:$A$10,0),MATCH(C2131,[1]Store_Size!$B$1:$D$1,0))</f>
        <v>15</v>
      </c>
    </row>
    <row r="2132" spans="1:7" x14ac:dyDescent="0.35">
      <c r="A2132" s="1">
        <v>43834</v>
      </c>
      <c r="B2132" t="s">
        <v>15</v>
      </c>
      <c r="C2132" t="s">
        <v>10</v>
      </c>
      <c r="D2132" t="s">
        <v>7</v>
      </c>
      <c r="E2132">
        <v>5933</v>
      </c>
      <c r="F2132" t="str">
        <f>INDEX([1]Store_Code!$A$2:$A$10,MATCH(B2132,[1]Store_Code!$B$2:$B$10,0))</f>
        <v>Dumfries</v>
      </c>
      <c r="G2132">
        <f>INDEX([1]Store_Size!$B$2:D$10,MATCH(F2132,[1]Store_Size!$A$2:$A$10,0),MATCH(C2132,[1]Store_Size!$B$1:$D$1,0))</f>
        <v>9</v>
      </c>
    </row>
    <row r="2133" spans="1:7" x14ac:dyDescent="0.35">
      <c r="A2133" s="1">
        <v>43880</v>
      </c>
      <c r="B2133" t="s">
        <v>17</v>
      </c>
      <c r="C2133" t="s">
        <v>10</v>
      </c>
      <c r="D2133" t="s">
        <v>9</v>
      </c>
      <c r="E2133">
        <v>5932</v>
      </c>
      <c r="F2133" t="str">
        <f>INDEX([1]Store_Code!$A$2:$A$10,MATCH(B2133,[1]Store_Code!$B$2:$B$10,0))</f>
        <v>Stirling</v>
      </c>
      <c r="G2133">
        <f>INDEX([1]Store_Size!$B$2:D$10,MATCH(F2133,[1]Store_Size!$A$2:$A$10,0),MATCH(C2133,[1]Store_Size!$B$1:$D$1,0))</f>
        <v>15.7</v>
      </c>
    </row>
    <row r="2134" spans="1:7" x14ac:dyDescent="0.35">
      <c r="A2134" s="1">
        <v>43880</v>
      </c>
      <c r="B2134" t="s">
        <v>16</v>
      </c>
      <c r="C2134" t="s">
        <v>10</v>
      </c>
      <c r="D2134" t="s">
        <v>9</v>
      </c>
      <c r="E2134">
        <v>5919</v>
      </c>
      <c r="F2134" t="str">
        <f>INDEX([1]Store_Code!$A$2:$A$10,MATCH(B2134,[1]Store_Code!$B$2:$B$10,0))</f>
        <v>Inverness</v>
      </c>
      <c r="G2134">
        <f>INDEX([1]Store_Size!$B$2:D$10,MATCH(F2134,[1]Store_Size!$A$2:$A$10,0),MATCH(C2134,[1]Store_Size!$B$1:$D$1,0))</f>
        <v>20</v>
      </c>
    </row>
    <row r="2135" spans="1:7" x14ac:dyDescent="0.35">
      <c r="A2135" s="1">
        <v>43888</v>
      </c>
      <c r="B2135" t="s">
        <v>5</v>
      </c>
      <c r="C2135" t="s">
        <v>10</v>
      </c>
      <c r="D2135" t="s">
        <v>9</v>
      </c>
      <c r="E2135">
        <v>5915</v>
      </c>
      <c r="F2135" t="str">
        <f>INDEX([1]Store_Code!$A$2:$A$10,MATCH(B2135,[1]Store_Code!$B$2:$B$10,0))</f>
        <v>Perth</v>
      </c>
      <c r="G2135">
        <f>INDEX([1]Store_Size!$B$2:D$10,MATCH(F2135,[1]Store_Size!$A$2:$A$10,0),MATCH(C2135,[1]Store_Size!$B$1:$D$1,0))</f>
        <v>13</v>
      </c>
    </row>
    <row r="2136" spans="1:7" x14ac:dyDescent="0.35">
      <c r="A2136" s="1">
        <v>43871</v>
      </c>
      <c r="B2136" t="s">
        <v>5</v>
      </c>
      <c r="C2136" t="s">
        <v>10</v>
      </c>
      <c r="D2136" t="s">
        <v>9</v>
      </c>
      <c r="E2136">
        <v>5908</v>
      </c>
      <c r="F2136" t="str">
        <f>INDEX([1]Store_Code!$A$2:$A$10,MATCH(B2136,[1]Store_Code!$B$2:$B$10,0))</f>
        <v>Perth</v>
      </c>
      <c r="G2136">
        <f>INDEX([1]Store_Size!$B$2:D$10,MATCH(F2136,[1]Store_Size!$A$2:$A$10,0),MATCH(C2136,[1]Store_Size!$B$1:$D$1,0))</f>
        <v>13</v>
      </c>
    </row>
    <row r="2137" spans="1:7" x14ac:dyDescent="0.35">
      <c r="A2137" s="1">
        <v>43909</v>
      </c>
      <c r="B2137" t="s">
        <v>17</v>
      </c>
      <c r="C2137" t="s">
        <v>10</v>
      </c>
      <c r="D2137" t="s">
        <v>9</v>
      </c>
      <c r="E2137">
        <v>5898</v>
      </c>
      <c r="F2137" t="str">
        <f>INDEX([1]Store_Code!$A$2:$A$10,MATCH(B2137,[1]Store_Code!$B$2:$B$10,0))</f>
        <v>Stirling</v>
      </c>
      <c r="G2137">
        <f>INDEX([1]Store_Size!$B$2:D$10,MATCH(F2137,[1]Store_Size!$A$2:$A$10,0),MATCH(C2137,[1]Store_Size!$B$1:$D$1,0))</f>
        <v>15.7</v>
      </c>
    </row>
    <row r="2138" spans="1:7" x14ac:dyDescent="0.35">
      <c r="A2138" s="1">
        <v>43921</v>
      </c>
      <c r="B2138" t="s">
        <v>12</v>
      </c>
      <c r="C2138" t="s">
        <v>6</v>
      </c>
      <c r="D2138" t="s">
        <v>9</v>
      </c>
      <c r="E2138">
        <v>5891</v>
      </c>
      <c r="F2138" t="str">
        <f>INDEX([1]Store_Code!$A$2:$A$10,MATCH(B2138,[1]Store_Code!$B$2:$B$10,0))</f>
        <v>St Andrews</v>
      </c>
      <c r="G2138">
        <f>INDEX([1]Store_Size!$B$2:D$10,MATCH(F2138,[1]Store_Size!$A$2:$A$10,0),MATCH(C2138,[1]Store_Size!$B$1:$D$1,0))</f>
        <v>15</v>
      </c>
    </row>
    <row r="2139" spans="1:7" x14ac:dyDescent="0.35">
      <c r="A2139" s="1">
        <v>43905</v>
      </c>
      <c r="B2139" t="s">
        <v>11</v>
      </c>
      <c r="C2139" t="s">
        <v>10</v>
      </c>
      <c r="D2139" t="s">
        <v>9</v>
      </c>
      <c r="E2139">
        <v>5886</v>
      </c>
      <c r="F2139" t="str">
        <f>INDEX([1]Store_Code!$A$2:$A$10,MATCH(B2139,[1]Store_Code!$B$2:$B$10,0))</f>
        <v>Aberdeen</v>
      </c>
      <c r="G2139">
        <f>INDEX([1]Store_Size!$B$2:D$10,MATCH(F2139,[1]Store_Size!$A$2:$A$10,0),MATCH(C2139,[1]Store_Size!$B$1:$D$1,0))</f>
        <v>16</v>
      </c>
    </row>
    <row r="2140" spans="1:7" x14ac:dyDescent="0.35">
      <c r="A2140" s="1">
        <v>43909</v>
      </c>
      <c r="B2140" t="s">
        <v>16</v>
      </c>
      <c r="C2140" t="s">
        <v>10</v>
      </c>
      <c r="D2140" t="s">
        <v>9</v>
      </c>
      <c r="E2140">
        <v>5884</v>
      </c>
      <c r="F2140" t="str">
        <f>INDEX([1]Store_Code!$A$2:$A$10,MATCH(B2140,[1]Store_Code!$B$2:$B$10,0))</f>
        <v>Inverness</v>
      </c>
      <c r="G2140">
        <f>INDEX([1]Store_Size!$B$2:D$10,MATCH(F2140,[1]Store_Size!$A$2:$A$10,0),MATCH(C2140,[1]Store_Size!$B$1:$D$1,0))</f>
        <v>20</v>
      </c>
    </row>
    <row r="2141" spans="1:7" x14ac:dyDescent="0.35">
      <c r="A2141" s="1">
        <v>43882</v>
      </c>
      <c r="B2141" t="s">
        <v>12</v>
      </c>
      <c r="C2141" t="s">
        <v>6</v>
      </c>
      <c r="D2141" t="s">
        <v>9</v>
      </c>
      <c r="E2141">
        <v>5883</v>
      </c>
      <c r="F2141" t="str">
        <f>INDEX([1]Store_Code!$A$2:$A$10,MATCH(B2141,[1]Store_Code!$B$2:$B$10,0))</f>
        <v>St Andrews</v>
      </c>
      <c r="G2141">
        <f>INDEX([1]Store_Size!$B$2:D$10,MATCH(F2141,[1]Store_Size!$A$2:$A$10,0),MATCH(C2141,[1]Store_Size!$B$1:$D$1,0))</f>
        <v>15</v>
      </c>
    </row>
    <row r="2142" spans="1:7" x14ac:dyDescent="0.35">
      <c r="A2142" s="1">
        <v>43841</v>
      </c>
      <c r="B2142" t="s">
        <v>15</v>
      </c>
      <c r="C2142" t="s">
        <v>10</v>
      </c>
      <c r="D2142" t="s">
        <v>7</v>
      </c>
      <c r="E2142">
        <v>5878</v>
      </c>
      <c r="F2142" t="str">
        <f>INDEX([1]Store_Code!$A$2:$A$10,MATCH(B2142,[1]Store_Code!$B$2:$B$10,0))</f>
        <v>Dumfries</v>
      </c>
      <c r="G2142">
        <f>INDEX([1]Store_Size!$B$2:D$10,MATCH(F2142,[1]Store_Size!$A$2:$A$10,0),MATCH(C2142,[1]Store_Size!$B$1:$D$1,0))</f>
        <v>9</v>
      </c>
    </row>
    <row r="2143" spans="1:7" x14ac:dyDescent="0.35">
      <c r="A2143" s="1">
        <v>43908</v>
      </c>
      <c r="B2143" t="s">
        <v>12</v>
      </c>
      <c r="C2143" t="s">
        <v>10</v>
      </c>
      <c r="D2143" t="s">
        <v>9</v>
      </c>
      <c r="E2143">
        <v>5873</v>
      </c>
      <c r="F2143" t="str">
        <f>INDEX([1]Store_Code!$A$2:$A$10,MATCH(B2143,[1]Store_Code!$B$2:$B$10,0))</f>
        <v>St Andrews</v>
      </c>
      <c r="G2143">
        <f>INDEX([1]Store_Size!$B$2:D$10,MATCH(F2143,[1]Store_Size!$A$2:$A$10,0),MATCH(C2143,[1]Store_Size!$B$1:$D$1,0))</f>
        <v>10</v>
      </c>
    </row>
    <row r="2144" spans="1:7" x14ac:dyDescent="0.35">
      <c r="A2144" s="1">
        <v>43883</v>
      </c>
      <c r="B2144" t="s">
        <v>17</v>
      </c>
      <c r="C2144" t="s">
        <v>10</v>
      </c>
      <c r="D2144" t="s">
        <v>9</v>
      </c>
      <c r="E2144">
        <v>5871</v>
      </c>
      <c r="F2144" t="str">
        <f>INDEX([1]Store_Code!$A$2:$A$10,MATCH(B2144,[1]Store_Code!$B$2:$B$10,0))</f>
        <v>Stirling</v>
      </c>
      <c r="G2144">
        <f>INDEX([1]Store_Size!$B$2:D$10,MATCH(F2144,[1]Store_Size!$A$2:$A$10,0),MATCH(C2144,[1]Store_Size!$B$1:$D$1,0))</f>
        <v>15.7</v>
      </c>
    </row>
    <row r="2145" spans="1:7" x14ac:dyDescent="0.35">
      <c r="A2145" s="1">
        <v>43910</v>
      </c>
      <c r="B2145" t="s">
        <v>17</v>
      </c>
      <c r="C2145" t="s">
        <v>10</v>
      </c>
      <c r="D2145" t="s">
        <v>9</v>
      </c>
      <c r="E2145">
        <v>5867</v>
      </c>
      <c r="F2145" t="str">
        <f>INDEX([1]Store_Code!$A$2:$A$10,MATCH(B2145,[1]Store_Code!$B$2:$B$10,0))</f>
        <v>Stirling</v>
      </c>
      <c r="G2145">
        <f>INDEX([1]Store_Size!$B$2:D$10,MATCH(F2145,[1]Store_Size!$A$2:$A$10,0),MATCH(C2145,[1]Store_Size!$B$1:$D$1,0))</f>
        <v>15.7</v>
      </c>
    </row>
    <row r="2146" spans="1:7" x14ac:dyDescent="0.35">
      <c r="A2146" s="1">
        <v>43910</v>
      </c>
      <c r="B2146" t="s">
        <v>16</v>
      </c>
      <c r="C2146" t="s">
        <v>10</v>
      </c>
      <c r="D2146" t="s">
        <v>9</v>
      </c>
      <c r="E2146">
        <v>5855</v>
      </c>
      <c r="F2146" t="str">
        <f>INDEX([1]Store_Code!$A$2:$A$10,MATCH(B2146,[1]Store_Code!$B$2:$B$10,0))</f>
        <v>Inverness</v>
      </c>
      <c r="G2146">
        <f>INDEX([1]Store_Size!$B$2:D$10,MATCH(F2146,[1]Store_Size!$A$2:$A$10,0),MATCH(C2146,[1]Store_Size!$B$1:$D$1,0))</f>
        <v>20</v>
      </c>
    </row>
    <row r="2147" spans="1:7" x14ac:dyDescent="0.35">
      <c r="A2147" s="1">
        <v>43918</v>
      </c>
      <c r="B2147" t="s">
        <v>12</v>
      </c>
      <c r="C2147" t="s">
        <v>10</v>
      </c>
      <c r="D2147" t="s">
        <v>9</v>
      </c>
      <c r="E2147">
        <v>5848</v>
      </c>
      <c r="F2147" t="str">
        <f>INDEX([1]Store_Code!$A$2:$A$10,MATCH(B2147,[1]Store_Code!$B$2:$B$10,0))</f>
        <v>St Andrews</v>
      </c>
      <c r="G2147">
        <f>INDEX([1]Store_Size!$B$2:D$10,MATCH(F2147,[1]Store_Size!$A$2:$A$10,0),MATCH(C2147,[1]Store_Size!$B$1:$D$1,0))</f>
        <v>10</v>
      </c>
    </row>
    <row r="2148" spans="1:7" x14ac:dyDescent="0.35">
      <c r="A2148" s="1">
        <v>43901</v>
      </c>
      <c r="B2148" t="s">
        <v>12</v>
      </c>
      <c r="C2148" t="s">
        <v>10</v>
      </c>
      <c r="D2148" t="s">
        <v>9</v>
      </c>
      <c r="E2148">
        <v>5843</v>
      </c>
      <c r="F2148" t="str">
        <f>INDEX([1]Store_Code!$A$2:$A$10,MATCH(B2148,[1]Store_Code!$B$2:$B$10,0))</f>
        <v>St Andrews</v>
      </c>
      <c r="G2148">
        <f>INDEX([1]Store_Size!$B$2:D$10,MATCH(F2148,[1]Store_Size!$A$2:$A$10,0),MATCH(C2148,[1]Store_Size!$B$1:$D$1,0))</f>
        <v>10</v>
      </c>
    </row>
    <row r="2149" spans="1:7" x14ac:dyDescent="0.35">
      <c r="A2149" s="1">
        <v>43905</v>
      </c>
      <c r="B2149" t="s">
        <v>5</v>
      </c>
      <c r="C2149" t="s">
        <v>10</v>
      </c>
      <c r="D2149" t="s">
        <v>9</v>
      </c>
      <c r="E2149">
        <v>5843</v>
      </c>
      <c r="F2149" t="str">
        <f>INDEX([1]Store_Code!$A$2:$A$10,MATCH(B2149,[1]Store_Code!$B$2:$B$10,0))</f>
        <v>Perth</v>
      </c>
      <c r="G2149">
        <f>INDEX([1]Store_Size!$B$2:D$10,MATCH(F2149,[1]Store_Size!$A$2:$A$10,0),MATCH(C2149,[1]Store_Size!$B$1:$D$1,0))</f>
        <v>13</v>
      </c>
    </row>
    <row r="2150" spans="1:7" x14ac:dyDescent="0.35">
      <c r="A2150" s="1">
        <v>43850</v>
      </c>
      <c r="B2150" t="s">
        <v>12</v>
      </c>
      <c r="C2150" t="s">
        <v>6</v>
      </c>
      <c r="D2150" t="s">
        <v>9</v>
      </c>
      <c r="E2150">
        <v>5840</v>
      </c>
      <c r="F2150" t="str">
        <f>INDEX([1]Store_Code!$A$2:$A$10,MATCH(B2150,[1]Store_Code!$B$2:$B$10,0))</f>
        <v>St Andrews</v>
      </c>
      <c r="G2150">
        <f>INDEX([1]Store_Size!$B$2:D$10,MATCH(F2150,[1]Store_Size!$A$2:$A$10,0),MATCH(C2150,[1]Store_Size!$B$1:$D$1,0))</f>
        <v>15</v>
      </c>
    </row>
    <row r="2151" spans="1:7" x14ac:dyDescent="0.35">
      <c r="A2151" s="1">
        <v>43907</v>
      </c>
      <c r="B2151" t="s">
        <v>17</v>
      </c>
      <c r="C2151" t="s">
        <v>10</v>
      </c>
      <c r="D2151" t="s">
        <v>9</v>
      </c>
      <c r="E2151">
        <v>5837</v>
      </c>
      <c r="F2151" t="str">
        <f>INDEX([1]Store_Code!$A$2:$A$10,MATCH(B2151,[1]Store_Code!$B$2:$B$10,0))</f>
        <v>Stirling</v>
      </c>
      <c r="G2151">
        <f>INDEX([1]Store_Size!$B$2:D$10,MATCH(F2151,[1]Store_Size!$A$2:$A$10,0),MATCH(C2151,[1]Store_Size!$B$1:$D$1,0))</f>
        <v>15.7</v>
      </c>
    </row>
    <row r="2152" spans="1:7" x14ac:dyDescent="0.35">
      <c r="A2152" s="1">
        <v>43852</v>
      </c>
      <c r="B2152" t="s">
        <v>12</v>
      </c>
      <c r="C2152" t="s">
        <v>10</v>
      </c>
      <c r="D2152" t="s">
        <v>9</v>
      </c>
      <c r="E2152">
        <v>5836</v>
      </c>
      <c r="F2152" t="str">
        <f>INDEX([1]Store_Code!$A$2:$A$10,MATCH(B2152,[1]Store_Code!$B$2:$B$10,0))</f>
        <v>St Andrews</v>
      </c>
      <c r="G2152">
        <f>INDEX([1]Store_Size!$B$2:D$10,MATCH(F2152,[1]Store_Size!$A$2:$A$10,0),MATCH(C2152,[1]Store_Size!$B$1:$D$1,0))</f>
        <v>10</v>
      </c>
    </row>
    <row r="2153" spans="1:7" x14ac:dyDescent="0.35">
      <c r="A2153" s="1">
        <v>43911</v>
      </c>
      <c r="B2153" t="s">
        <v>12</v>
      </c>
      <c r="C2153" t="s">
        <v>10</v>
      </c>
      <c r="D2153" t="s">
        <v>9</v>
      </c>
      <c r="E2153">
        <v>5836</v>
      </c>
      <c r="F2153" t="str">
        <f>INDEX([1]Store_Code!$A$2:$A$10,MATCH(B2153,[1]Store_Code!$B$2:$B$10,0))</f>
        <v>St Andrews</v>
      </c>
      <c r="G2153">
        <f>INDEX([1]Store_Size!$B$2:D$10,MATCH(F2153,[1]Store_Size!$A$2:$A$10,0),MATCH(C2153,[1]Store_Size!$B$1:$D$1,0))</f>
        <v>10</v>
      </c>
    </row>
    <row r="2154" spans="1:7" x14ac:dyDescent="0.35">
      <c r="A2154" s="1">
        <v>43869</v>
      </c>
      <c r="B2154" t="s">
        <v>5</v>
      </c>
      <c r="C2154" t="s">
        <v>10</v>
      </c>
      <c r="D2154" t="s">
        <v>9</v>
      </c>
      <c r="E2154">
        <v>5835</v>
      </c>
      <c r="F2154" t="str">
        <f>INDEX([1]Store_Code!$A$2:$A$10,MATCH(B2154,[1]Store_Code!$B$2:$B$10,0))</f>
        <v>Perth</v>
      </c>
      <c r="G2154">
        <f>INDEX([1]Store_Size!$B$2:D$10,MATCH(F2154,[1]Store_Size!$A$2:$A$10,0),MATCH(C2154,[1]Store_Size!$B$1:$D$1,0))</f>
        <v>13</v>
      </c>
    </row>
    <row r="2155" spans="1:7" x14ac:dyDescent="0.35">
      <c r="A2155" s="1">
        <v>43897</v>
      </c>
      <c r="B2155" t="s">
        <v>17</v>
      </c>
      <c r="C2155" t="s">
        <v>10</v>
      </c>
      <c r="D2155" t="s">
        <v>9</v>
      </c>
      <c r="E2155">
        <v>5833</v>
      </c>
      <c r="F2155" t="str">
        <f>INDEX([1]Store_Code!$A$2:$A$10,MATCH(B2155,[1]Store_Code!$B$2:$B$10,0))</f>
        <v>Stirling</v>
      </c>
      <c r="G2155">
        <f>INDEX([1]Store_Size!$B$2:D$10,MATCH(F2155,[1]Store_Size!$A$2:$A$10,0),MATCH(C2155,[1]Store_Size!$B$1:$D$1,0))</f>
        <v>15.7</v>
      </c>
    </row>
    <row r="2156" spans="1:7" x14ac:dyDescent="0.35">
      <c r="A2156" s="1">
        <v>43863</v>
      </c>
      <c r="B2156" t="s">
        <v>5</v>
      </c>
      <c r="C2156" t="s">
        <v>10</v>
      </c>
      <c r="D2156" t="s">
        <v>9</v>
      </c>
      <c r="E2156">
        <v>5831</v>
      </c>
      <c r="F2156" t="str">
        <f>INDEX([1]Store_Code!$A$2:$A$10,MATCH(B2156,[1]Store_Code!$B$2:$B$10,0))</f>
        <v>Perth</v>
      </c>
      <c r="G2156">
        <f>INDEX([1]Store_Size!$B$2:D$10,MATCH(F2156,[1]Store_Size!$A$2:$A$10,0),MATCH(C2156,[1]Store_Size!$B$1:$D$1,0))</f>
        <v>13</v>
      </c>
    </row>
    <row r="2157" spans="1:7" x14ac:dyDescent="0.35">
      <c r="A2157" s="1">
        <v>43878</v>
      </c>
      <c r="B2157" t="s">
        <v>12</v>
      </c>
      <c r="C2157" t="s">
        <v>6</v>
      </c>
      <c r="D2157" t="s">
        <v>9</v>
      </c>
      <c r="E2157">
        <v>5829</v>
      </c>
      <c r="F2157" t="str">
        <f>INDEX([1]Store_Code!$A$2:$A$10,MATCH(B2157,[1]Store_Code!$B$2:$B$10,0))</f>
        <v>St Andrews</v>
      </c>
      <c r="G2157">
        <f>INDEX([1]Store_Size!$B$2:D$10,MATCH(F2157,[1]Store_Size!$A$2:$A$10,0),MATCH(C2157,[1]Store_Size!$B$1:$D$1,0))</f>
        <v>15</v>
      </c>
    </row>
    <row r="2158" spans="1:7" x14ac:dyDescent="0.35">
      <c r="A2158" s="1">
        <v>43907</v>
      </c>
      <c r="B2158" t="s">
        <v>16</v>
      </c>
      <c r="C2158" t="s">
        <v>10</v>
      </c>
      <c r="D2158" t="s">
        <v>9</v>
      </c>
      <c r="E2158">
        <v>5824</v>
      </c>
      <c r="F2158" t="str">
        <f>INDEX([1]Store_Code!$A$2:$A$10,MATCH(B2158,[1]Store_Code!$B$2:$B$10,0))</f>
        <v>Inverness</v>
      </c>
      <c r="G2158">
        <f>INDEX([1]Store_Size!$B$2:D$10,MATCH(F2158,[1]Store_Size!$A$2:$A$10,0),MATCH(C2158,[1]Store_Size!$B$1:$D$1,0))</f>
        <v>20</v>
      </c>
    </row>
    <row r="2159" spans="1:7" x14ac:dyDescent="0.35">
      <c r="A2159" s="1">
        <v>43897</v>
      </c>
      <c r="B2159" t="s">
        <v>16</v>
      </c>
      <c r="C2159" t="s">
        <v>10</v>
      </c>
      <c r="D2159" t="s">
        <v>9</v>
      </c>
      <c r="E2159">
        <v>5820</v>
      </c>
      <c r="F2159" t="str">
        <f>INDEX([1]Store_Code!$A$2:$A$10,MATCH(B2159,[1]Store_Code!$B$2:$B$10,0))</f>
        <v>Inverness</v>
      </c>
      <c r="G2159">
        <f>INDEX([1]Store_Size!$B$2:D$10,MATCH(F2159,[1]Store_Size!$A$2:$A$10,0),MATCH(C2159,[1]Store_Size!$B$1:$D$1,0))</f>
        <v>20</v>
      </c>
    </row>
    <row r="2160" spans="1:7" x14ac:dyDescent="0.35">
      <c r="A2160" s="1">
        <v>43881</v>
      </c>
      <c r="B2160" t="s">
        <v>12</v>
      </c>
      <c r="C2160" t="s">
        <v>6</v>
      </c>
      <c r="D2160" t="s">
        <v>9</v>
      </c>
      <c r="E2160">
        <v>5819</v>
      </c>
      <c r="F2160" t="str">
        <f>INDEX([1]Store_Code!$A$2:$A$10,MATCH(B2160,[1]Store_Code!$B$2:$B$10,0))</f>
        <v>St Andrews</v>
      </c>
      <c r="G2160">
        <f>INDEX([1]Store_Size!$B$2:D$10,MATCH(F2160,[1]Store_Size!$A$2:$A$10,0),MATCH(C2160,[1]Store_Size!$B$1:$D$1,0))</f>
        <v>15</v>
      </c>
    </row>
    <row r="2161" spans="1:7" x14ac:dyDescent="0.35">
      <c r="A2161" s="1">
        <v>43856</v>
      </c>
      <c r="B2161" t="s">
        <v>12</v>
      </c>
      <c r="C2161" t="s">
        <v>6</v>
      </c>
      <c r="D2161" t="s">
        <v>9</v>
      </c>
      <c r="E2161">
        <v>5814</v>
      </c>
      <c r="F2161" t="str">
        <f>INDEX([1]Store_Code!$A$2:$A$10,MATCH(B2161,[1]Store_Code!$B$2:$B$10,0))</f>
        <v>St Andrews</v>
      </c>
      <c r="G2161">
        <f>INDEX([1]Store_Size!$B$2:D$10,MATCH(F2161,[1]Store_Size!$A$2:$A$10,0),MATCH(C2161,[1]Store_Size!$B$1:$D$1,0))</f>
        <v>15</v>
      </c>
    </row>
    <row r="2162" spans="1:7" x14ac:dyDescent="0.35">
      <c r="A2162" s="1">
        <v>43906</v>
      </c>
      <c r="B2162" t="s">
        <v>17</v>
      </c>
      <c r="C2162" t="s">
        <v>10</v>
      </c>
      <c r="D2162" t="s">
        <v>9</v>
      </c>
      <c r="E2162">
        <v>5814</v>
      </c>
      <c r="F2162" t="str">
        <f>INDEX([1]Store_Code!$A$2:$A$10,MATCH(B2162,[1]Store_Code!$B$2:$B$10,0))</f>
        <v>Stirling</v>
      </c>
      <c r="G2162">
        <f>INDEX([1]Store_Size!$B$2:D$10,MATCH(F2162,[1]Store_Size!$A$2:$A$10,0),MATCH(C2162,[1]Store_Size!$B$1:$D$1,0))</f>
        <v>15.7</v>
      </c>
    </row>
    <row r="2163" spans="1:7" x14ac:dyDescent="0.35">
      <c r="A2163" s="1">
        <v>43906</v>
      </c>
      <c r="B2163" t="s">
        <v>16</v>
      </c>
      <c r="C2163" t="s">
        <v>10</v>
      </c>
      <c r="D2163" t="s">
        <v>9</v>
      </c>
      <c r="E2163">
        <v>5802</v>
      </c>
      <c r="F2163" t="str">
        <f>INDEX([1]Store_Code!$A$2:$A$10,MATCH(B2163,[1]Store_Code!$B$2:$B$10,0))</f>
        <v>Inverness</v>
      </c>
      <c r="G2163">
        <f>INDEX([1]Store_Size!$B$2:D$10,MATCH(F2163,[1]Store_Size!$A$2:$A$10,0),MATCH(C2163,[1]Store_Size!$B$1:$D$1,0))</f>
        <v>20</v>
      </c>
    </row>
    <row r="2164" spans="1:7" x14ac:dyDescent="0.35">
      <c r="A2164" s="1">
        <v>43848</v>
      </c>
      <c r="B2164" t="s">
        <v>5</v>
      </c>
      <c r="C2164" t="s">
        <v>10</v>
      </c>
      <c r="D2164" t="s">
        <v>9</v>
      </c>
      <c r="E2164">
        <v>5801</v>
      </c>
      <c r="F2164" t="str">
        <f>INDEX([1]Store_Code!$A$2:$A$10,MATCH(B2164,[1]Store_Code!$B$2:$B$10,0))</f>
        <v>Perth</v>
      </c>
      <c r="G2164">
        <f>INDEX([1]Store_Size!$B$2:D$10,MATCH(F2164,[1]Store_Size!$A$2:$A$10,0),MATCH(C2164,[1]Store_Size!$B$1:$D$1,0))</f>
        <v>13</v>
      </c>
    </row>
    <row r="2165" spans="1:7" x14ac:dyDescent="0.35">
      <c r="A2165" s="1">
        <v>43872</v>
      </c>
      <c r="B2165" t="s">
        <v>5</v>
      </c>
      <c r="C2165" t="s">
        <v>10</v>
      </c>
      <c r="D2165" t="s">
        <v>9</v>
      </c>
      <c r="E2165">
        <v>5799</v>
      </c>
      <c r="F2165" t="str">
        <f>INDEX([1]Store_Code!$A$2:$A$10,MATCH(B2165,[1]Store_Code!$B$2:$B$10,0))</f>
        <v>Perth</v>
      </c>
      <c r="G2165">
        <f>INDEX([1]Store_Size!$B$2:D$10,MATCH(F2165,[1]Store_Size!$A$2:$A$10,0),MATCH(C2165,[1]Store_Size!$B$1:$D$1,0))</f>
        <v>13</v>
      </c>
    </row>
    <row r="2166" spans="1:7" x14ac:dyDescent="0.35">
      <c r="A2166" s="1">
        <v>43875</v>
      </c>
      <c r="B2166" t="s">
        <v>16</v>
      </c>
      <c r="C2166" t="s">
        <v>10</v>
      </c>
      <c r="D2166" t="s">
        <v>9</v>
      </c>
      <c r="E2166">
        <v>5793</v>
      </c>
      <c r="F2166" t="str">
        <f>INDEX([1]Store_Code!$A$2:$A$10,MATCH(B2166,[1]Store_Code!$B$2:$B$10,0))</f>
        <v>Inverness</v>
      </c>
      <c r="G2166">
        <f>INDEX([1]Store_Size!$B$2:D$10,MATCH(F2166,[1]Store_Size!$A$2:$A$10,0),MATCH(C2166,[1]Store_Size!$B$1:$D$1,0))</f>
        <v>20</v>
      </c>
    </row>
    <row r="2167" spans="1:7" x14ac:dyDescent="0.35">
      <c r="A2167" s="1">
        <v>43847</v>
      </c>
      <c r="B2167" t="s">
        <v>12</v>
      </c>
      <c r="C2167" t="s">
        <v>10</v>
      </c>
      <c r="D2167" t="s">
        <v>9</v>
      </c>
      <c r="E2167">
        <v>5783</v>
      </c>
      <c r="F2167" t="str">
        <f>INDEX([1]Store_Code!$A$2:$A$10,MATCH(B2167,[1]Store_Code!$B$2:$B$10,0))</f>
        <v>St Andrews</v>
      </c>
      <c r="G2167">
        <f>INDEX([1]Store_Size!$B$2:D$10,MATCH(F2167,[1]Store_Size!$A$2:$A$10,0),MATCH(C2167,[1]Store_Size!$B$1:$D$1,0))</f>
        <v>10</v>
      </c>
    </row>
    <row r="2168" spans="1:7" x14ac:dyDescent="0.35">
      <c r="A2168" s="1">
        <v>43899</v>
      </c>
      <c r="B2168" t="s">
        <v>5</v>
      </c>
      <c r="C2168" t="s">
        <v>10</v>
      </c>
      <c r="D2168" t="s">
        <v>9</v>
      </c>
      <c r="E2168">
        <v>5780</v>
      </c>
      <c r="F2168" t="str">
        <f>INDEX([1]Store_Code!$A$2:$A$10,MATCH(B2168,[1]Store_Code!$B$2:$B$10,0))</f>
        <v>Perth</v>
      </c>
      <c r="G2168">
        <f>INDEX([1]Store_Size!$B$2:D$10,MATCH(F2168,[1]Store_Size!$A$2:$A$10,0),MATCH(C2168,[1]Store_Size!$B$1:$D$1,0))</f>
        <v>13</v>
      </c>
    </row>
    <row r="2169" spans="1:7" x14ac:dyDescent="0.35">
      <c r="A2169" s="1">
        <v>43903</v>
      </c>
      <c r="B2169" t="s">
        <v>12</v>
      </c>
      <c r="C2169" t="s">
        <v>10</v>
      </c>
      <c r="D2169" t="s">
        <v>9</v>
      </c>
      <c r="E2169">
        <v>5778</v>
      </c>
      <c r="F2169" t="str">
        <f>INDEX([1]Store_Code!$A$2:$A$10,MATCH(B2169,[1]Store_Code!$B$2:$B$10,0))</f>
        <v>St Andrews</v>
      </c>
      <c r="G2169">
        <f>INDEX([1]Store_Size!$B$2:D$10,MATCH(F2169,[1]Store_Size!$A$2:$A$10,0),MATCH(C2169,[1]Store_Size!$B$1:$D$1,0))</f>
        <v>10</v>
      </c>
    </row>
    <row r="2170" spans="1:7" x14ac:dyDescent="0.35">
      <c r="A2170" s="1">
        <v>43882</v>
      </c>
      <c r="B2170" t="s">
        <v>12</v>
      </c>
      <c r="C2170" t="s">
        <v>10</v>
      </c>
      <c r="D2170" t="s">
        <v>9</v>
      </c>
      <c r="E2170">
        <v>5773</v>
      </c>
      <c r="F2170" t="str">
        <f>INDEX([1]Store_Code!$A$2:$A$10,MATCH(B2170,[1]Store_Code!$B$2:$B$10,0))</f>
        <v>St Andrews</v>
      </c>
      <c r="G2170">
        <f>INDEX([1]Store_Size!$B$2:D$10,MATCH(F2170,[1]Store_Size!$A$2:$A$10,0),MATCH(C2170,[1]Store_Size!$B$1:$D$1,0))</f>
        <v>10</v>
      </c>
    </row>
    <row r="2171" spans="1:7" x14ac:dyDescent="0.35">
      <c r="A2171" s="1">
        <v>43909</v>
      </c>
      <c r="B2171" t="s">
        <v>12</v>
      </c>
      <c r="C2171" t="s">
        <v>6</v>
      </c>
      <c r="D2171" t="s">
        <v>9</v>
      </c>
      <c r="E2171">
        <v>5762</v>
      </c>
      <c r="F2171" t="str">
        <f>INDEX([1]Store_Code!$A$2:$A$10,MATCH(B2171,[1]Store_Code!$B$2:$B$10,0))</f>
        <v>St Andrews</v>
      </c>
      <c r="G2171">
        <f>INDEX([1]Store_Size!$B$2:D$10,MATCH(F2171,[1]Store_Size!$A$2:$A$10,0),MATCH(C2171,[1]Store_Size!$B$1:$D$1,0))</f>
        <v>15</v>
      </c>
    </row>
    <row r="2172" spans="1:7" x14ac:dyDescent="0.35">
      <c r="A2172" s="1">
        <v>43886</v>
      </c>
      <c r="B2172" t="s">
        <v>12</v>
      </c>
      <c r="C2172" t="s">
        <v>10</v>
      </c>
      <c r="D2172" t="s">
        <v>9</v>
      </c>
      <c r="E2172">
        <v>5761</v>
      </c>
      <c r="F2172" t="str">
        <f>INDEX([1]Store_Code!$A$2:$A$10,MATCH(B2172,[1]Store_Code!$B$2:$B$10,0))</f>
        <v>St Andrews</v>
      </c>
      <c r="G2172">
        <f>INDEX([1]Store_Size!$B$2:D$10,MATCH(F2172,[1]Store_Size!$A$2:$A$10,0),MATCH(C2172,[1]Store_Size!$B$1:$D$1,0))</f>
        <v>10</v>
      </c>
    </row>
    <row r="2173" spans="1:7" x14ac:dyDescent="0.35">
      <c r="A2173" s="1">
        <v>43888</v>
      </c>
      <c r="B2173" t="s">
        <v>16</v>
      </c>
      <c r="C2173" t="s">
        <v>10</v>
      </c>
      <c r="D2173" t="s">
        <v>7</v>
      </c>
      <c r="E2173">
        <v>5756</v>
      </c>
      <c r="F2173" t="str">
        <f>INDEX([1]Store_Code!$A$2:$A$10,MATCH(B2173,[1]Store_Code!$B$2:$B$10,0))</f>
        <v>Inverness</v>
      </c>
      <c r="G2173">
        <f>INDEX([1]Store_Size!$B$2:D$10,MATCH(F2173,[1]Store_Size!$A$2:$A$10,0),MATCH(C2173,[1]Store_Size!$B$1:$D$1,0))</f>
        <v>20</v>
      </c>
    </row>
    <row r="2174" spans="1:7" x14ac:dyDescent="0.35">
      <c r="A2174" s="1">
        <v>43851</v>
      </c>
      <c r="B2174" t="s">
        <v>12</v>
      </c>
      <c r="C2174" t="s">
        <v>6</v>
      </c>
      <c r="D2174" t="s">
        <v>9</v>
      </c>
      <c r="E2174">
        <v>5755</v>
      </c>
      <c r="F2174" t="str">
        <f>INDEX([1]Store_Code!$A$2:$A$10,MATCH(B2174,[1]Store_Code!$B$2:$B$10,0))</f>
        <v>St Andrews</v>
      </c>
      <c r="G2174">
        <f>INDEX([1]Store_Size!$B$2:D$10,MATCH(F2174,[1]Store_Size!$A$2:$A$10,0),MATCH(C2174,[1]Store_Size!$B$1:$D$1,0))</f>
        <v>15</v>
      </c>
    </row>
    <row r="2175" spans="1:7" x14ac:dyDescent="0.35">
      <c r="A2175" s="1">
        <v>43868</v>
      </c>
      <c r="B2175" t="s">
        <v>5</v>
      </c>
      <c r="C2175" t="s">
        <v>10</v>
      </c>
      <c r="D2175" t="s">
        <v>9</v>
      </c>
      <c r="E2175">
        <v>5755</v>
      </c>
      <c r="F2175" t="str">
        <f>INDEX([1]Store_Code!$A$2:$A$10,MATCH(B2175,[1]Store_Code!$B$2:$B$10,0))</f>
        <v>Perth</v>
      </c>
      <c r="G2175">
        <f>INDEX([1]Store_Size!$B$2:D$10,MATCH(F2175,[1]Store_Size!$A$2:$A$10,0),MATCH(C2175,[1]Store_Size!$B$1:$D$1,0))</f>
        <v>13</v>
      </c>
    </row>
    <row r="2176" spans="1:7" x14ac:dyDescent="0.35">
      <c r="A2176" s="1">
        <v>43893</v>
      </c>
      <c r="B2176" t="s">
        <v>5</v>
      </c>
      <c r="C2176" t="s">
        <v>10</v>
      </c>
      <c r="D2176" t="s">
        <v>9</v>
      </c>
      <c r="E2176">
        <v>5753</v>
      </c>
      <c r="F2176" t="str">
        <f>INDEX([1]Store_Code!$A$2:$A$10,MATCH(B2176,[1]Store_Code!$B$2:$B$10,0))</f>
        <v>Perth</v>
      </c>
      <c r="G2176">
        <f>INDEX([1]Store_Size!$B$2:D$10,MATCH(F2176,[1]Store_Size!$A$2:$A$10,0),MATCH(C2176,[1]Store_Size!$B$1:$D$1,0))</f>
        <v>13</v>
      </c>
    </row>
    <row r="2177" spans="1:7" x14ac:dyDescent="0.35">
      <c r="A2177" s="1">
        <v>43862</v>
      </c>
      <c r="B2177" t="s">
        <v>16</v>
      </c>
      <c r="C2177" t="s">
        <v>10</v>
      </c>
      <c r="D2177" t="s">
        <v>9</v>
      </c>
      <c r="E2177">
        <v>5750</v>
      </c>
      <c r="F2177" t="str">
        <f>INDEX([1]Store_Code!$A$2:$A$10,MATCH(B2177,[1]Store_Code!$B$2:$B$10,0))</f>
        <v>Inverness</v>
      </c>
      <c r="G2177">
        <f>INDEX([1]Store_Size!$B$2:D$10,MATCH(F2177,[1]Store_Size!$A$2:$A$10,0),MATCH(C2177,[1]Store_Size!$B$1:$D$1,0))</f>
        <v>20</v>
      </c>
    </row>
    <row r="2178" spans="1:7" x14ac:dyDescent="0.35">
      <c r="A2178" s="1">
        <v>43876</v>
      </c>
      <c r="B2178" t="s">
        <v>12</v>
      </c>
      <c r="C2178" t="s">
        <v>6</v>
      </c>
      <c r="D2178" t="s">
        <v>9</v>
      </c>
      <c r="E2178">
        <v>5748</v>
      </c>
      <c r="F2178" t="str">
        <f>INDEX([1]Store_Code!$A$2:$A$10,MATCH(B2178,[1]Store_Code!$B$2:$B$10,0))</f>
        <v>St Andrews</v>
      </c>
      <c r="G2178">
        <f>INDEX([1]Store_Size!$B$2:D$10,MATCH(F2178,[1]Store_Size!$A$2:$A$10,0),MATCH(C2178,[1]Store_Size!$B$1:$D$1,0))</f>
        <v>15</v>
      </c>
    </row>
    <row r="2179" spans="1:7" x14ac:dyDescent="0.35">
      <c r="A2179" s="1">
        <v>43889</v>
      </c>
      <c r="B2179" t="s">
        <v>5</v>
      </c>
      <c r="C2179" t="s">
        <v>10</v>
      </c>
      <c r="D2179" t="s">
        <v>9</v>
      </c>
      <c r="E2179">
        <v>5745</v>
      </c>
      <c r="F2179" t="str">
        <f>INDEX([1]Store_Code!$A$2:$A$10,MATCH(B2179,[1]Store_Code!$B$2:$B$10,0))</f>
        <v>Perth</v>
      </c>
      <c r="G2179">
        <f>INDEX([1]Store_Size!$B$2:D$10,MATCH(F2179,[1]Store_Size!$A$2:$A$10,0),MATCH(C2179,[1]Store_Size!$B$1:$D$1,0))</f>
        <v>13</v>
      </c>
    </row>
    <row r="2180" spans="1:7" x14ac:dyDescent="0.35">
      <c r="A2180" s="1">
        <v>43870</v>
      </c>
      <c r="B2180" t="s">
        <v>12</v>
      </c>
      <c r="C2180" t="s">
        <v>6</v>
      </c>
      <c r="D2180" t="s">
        <v>9</v>
      </c>
      <c r="E2180">
        <v>5739</v>
      </c>
      <c r="F2180" t="str">
        <f>INDEX([1]Store_Code!$A$2:$A$10,MATCH(B2180,[1]Store_Code!$B$2:$B$10,0))</f>
        <v>St Andrews</v>
      </c>
      <c r="G2180">
        <f>INDEX([1]Store_Size!$B$2:D$10,MATCH(F2180,[1]Store_Size!$A$2:$A$10,0),MATCH(C2180,[1]Store_Size!$B$1:$D$1,0))</f>
        <v>15</v>
      </c>
    </row>
    <row r="2181" spans="1:7" x14ac:dyDescent="0.35">
      <c r="A2181" s="1">
        <v>43910</v>
      </c>
      <c r="B2181" t="s">
        <v>12</v>
      </c>
      <c r="C2181" t="s">
        <v>6</v>
      </c>
      <c r="D2181" t="s">
        <v>9</v>
      </c>
      <c r="E2181">
        <v>5734</v>
      </c>
      <c r="F2181" t="str">
        <f>INDEX([1]Store_Code!$A$2:$A$10,MATCH(B2181,[1]Store_Code!$B$2:$B$10,0))</f>
        <v>St Andrews</v>
      </c>
      <c r="G2181">
        <f>INDEX([1]Store_Size!$B$2:D$10,MATCH(F2181,[1]Store_Size!$A$2:$A$10,0),MATCH(C2181,[1]Store_Size!$B$1:$D$1,0))</f>
        <v>15</v>
      </c>
    </row>
    <row r="2182" spans="1:7" x14ac:dyDescent="0.35">
      <c r="A2182" s="1">
        <v>43887</v>
      </c>
      <c r="B2182" t="s">
        <v>12</v>
      </c>
      <c r="C2182" t="s">
        <v>6</v>
      </c>
      <c r="D2182" t="s">
        <v>9</v>
      </c>
      <c r="E2182">
        <v>5731</v>
      </c>
      <c r="F2182" t="str">
        <f>INDEX([1]Store_Code!$A$2:$A$10,MATCH(B2182,[1]Store_Code!$B$2:$B$10,0))</f>
        <v>St Andrews</v>
      </c>
      <c r="G2182">
        <f>INDEX([1]Store_Size!$B$2:D$10,MATCH(F2182,[1]Store_Size!$A$2:$A$10,0),MATCH(C2182,[1]Store_Size!$B$1:$D$1,0))</f>
        <v>15</v>
      </c>
    </row>
    <row r="2183" spans="1:7" x14ac:dyDescent="0.35">
      <c r="A2183" s="1">
        <v>43853</v>
      </c>
      <c r="B2183" t="s">
        <v>12</v>
      </c>
      <c r="C2183" t="s">
        <v>6</v>
      </c>
      <c r="D2183" t="s">
        <v>9</v>
      </c>
      <c r="E2183">
        <v>5717</v>
      </c>
      <c r="F2183" t="str">
        <f>INDEX([1]Store_Code!$A$2:$A$10,MATCH(B2183,[1]Store_Code!$B$2:$B$10,0))</f>
        <v>St Andrews</v>
      </c>
      <c r="G2183">
        <f>INDEX([1]Store_Size!$B$2:D$10,MATCH(F2183,[1]Store_Size!$A$2:$A$10,0),MATCH(C2183,[1]Store_Size!$B$1:$D$1,0))</f>
        <v>15</v>
      </c>
    </row>
    <row r="2184" spans="1:7" x14ac:dyDescent="0.35">
      <c r="A2184" s="1">
        <v>43920</v>
      </c>
      <c r="B2184" t="s">
        <v>17</v>
      </c>
      <c r="C2184" t="s">
        <v>10</v>
      </c>
      <c r="D2184" t="s">
        <v>9</v>
      </c>
      <c r="E2184">
        <v>5715</v>
      </c>
      <c r="F2184" t="str">
        <f>INDEX([1]Store_Code!$A$2:$A$10,MATCH(B2184,[1]Store_Code!$B$2:$B$10,0))</f>
        <v>Stirling</v>
      </c>
      <c r="G2184">
        <f>INDEX([1]Store_Size!$B$2:D$10,MATCH(F2184,[1]Store_Size!$A$2:$A$10,0),MATCH(C2184,[1]Store_Size!$B$1:$D$1,0))</f>
        <v>15.7</v>
      </c>
    </row>
    <row r="2185" spans="1:7" x14ac:dyDescent="0.35">
      <c r="A2185" s="1">
        <v>43920</v>
      </c>
      <c r="B2185" t="s">
        <v>16</v>
      </c>
      <c r="C2185" t="s">
        <v>10</v>
      </c>
      <c r="D2185" t="s">
        <v>9</v>
      </c>
      <c r="E2185">
        <v>5701</v>
      </c>
      <c r="F2185" t="str">
        <f>INDEX([1]Store_Code!$A$2:$A$10,MATCH(B2185,[1]Store_Code!$B$2:$B$10,0))</f>
        <v>Inverness</v>
      </c>
      <c r="G2185">
        <f>INDEX([1]Store_Size!$B$2:D$10,MATCH(F2185,[1]Store_Size!$A$2:$A$10,0),MATCH(C2185,[1]Store_Size!$B$1:$D$1,0))</f>
        <v>20</v>
      </c>
    </row>
    <row r="2186" spans="1:7" x14ac:dyDescent="0.35">
      <c r="A2186" s="1">
        <v>43918</v>
      </c>
      <c r="B2186" t="s">
        <v>12</v>
      </c>
      <c r="C2186" t="s">
        <v>6</v>
      </c>
      <c r="D2186" t="s">
        <v>9</v>
      </c>
      <c r="E2186">
        <v>5692</v>
      </c>
      <c r="F2186" t="str">
        <f>INDEX([1]Store_Code!$A$2:$A$10,MATCH(B2186,[1]Store_Code!$B$2:$B$10,0))</f>
        <v>St Andrews</v>
      </c>
      <c r="G2186">
        <f>INDEX([1]Store_Size!$B$2:D$10,MATCH(F2186,[1]Store_Size!$A$2:$A$10,0),MATCH(C2186,[1]Store_Size!$B$1:$D$1,0))</f>
        <v>15</v>
      </c>
    </row>
    <row r="2187" spans="1:7" x14ac:dyDescent="0.35">
      <c r="A2187" s="1">
        <v>43880</v>
      </c>
      <c r="B2187" t="s">
        <v>12</v>
      </c>
      <c r="C2187" t="s">
        <v>10</v>
      </c>
      <c r="D2187" t="s">
        <v>9</v>
      </c>
      <c r="E2187">
        <v>5685</v>
      </c>
      <c r="F2187" t="str">
        <f>INDEX([1]Store_Code!$A$2:$A$10,MATCH(B2187,[1]Store_Code!$B$2:$B$10,0))</f>
        <v>St Andrews</v>
      </c>
      <c r="G2187">
        <f>INDEX([1]Store_Size!$B$2:D$10,MATCH(F2187,[1]Store_Size!$A$2:$A$10,0),MATCH(C2187,[1]Store_Size!$B$1:$D$1,0))</f>
        <v>10</v>
      </c>
    </row>
    <row r="2188" spans="1:7" x14ac:dyDescent="0.35">
      <c r="A2188" s="1">
        <v>43868</v>
      </c>
      <c r="B2188" t="s">
        <v>12</v>
      </c>
      <c r="C2188" t="s">
        <v>6</v>
      </c>
      <c r="D2188" t="s">
        <v>9</v>
      </c>
      <c r="E2188">
        <v>5679</v>
      </c>
      <c r="F2188" t="str">
        <f>INDEX([1]Store_Code!$A$2:$A$10,MATCH(B2188,[1]Store_Code!$B$2:$B$10,0))</f>
        <v>St Andrews</v>
      </c>
      <c r="G2188">
        <f>INDEX([1]Store_Size!$B$2:D$10,MATCH(F2188,[1]Store_Size!$A$2:$A$10,0),MATCH(C2188,[1]Store_Size!$B$1:$D$1,0))</f>
        <v>15</v>
      </c>
    </row>
    <row r="2189" spans="1:7" x14ac:dyDescent="0.35">
      <c r="A2189" s="1">
        <v>43854</v>
      </c>
      <c r="B2189" t="s">
        <v>17</v>
      </c>
      <c r="C2189" t="s">
        <v>10</v>
      </c>
      <c r="D2189" t="s">
        <v>9</v>
      </c>
      <c r="E2189">
        <v>5675</v>
      </c>
      <c r="F2189" t="str">
        <f>INDEX([1]Store_Code!$A$2:$A$10,MATCH(B2189,[1]Store_Code!$B$2:$B$10,0))</f>
        <v>Stirling</v>
      </c>
      <c r="G2189">
        <f>INDEX([1]Store_Size!$B$2:D$10,MATCH(F2189,[1]Store_Size!$A$2:$A$10,0),MATCH(C2189,[1]Store_Size!$B$1:$D$1,0))</f>
        <v>15.7</v>
      </c>
    </row>
    <row r="2190" spans="1:7" x14ac:dyDescent="0.35">
      <c r="A2190" s="1">
        <v>43886</v>
      </c>
      <c r="B2190" t="s">
        <v>12</v>
      </c>
      <c r="C2190" t="s">
        <v>6</v>
      </c>
      <c r="D2190" t="s">
        <v>9</v>
      </c>
      <c r="E2190">
        <v>5671</v>
      </c>
      <c r="F2190" t="str">
        <f>INDEX([1]Store_Code!$A$2:$A$10,MATCH(B2190,[1]Store_Code!$B$2:$B$10,0))</f>
        <v>St Andrews</v>
      </c>
      <c r="G2190">
        <f>INDEX([1]Store_Size!$B$2:D$10,MATCH(F2190,[1]Store_Size!$A$2:$A$10,0),MATCH(C2190,[1]Store_Size!$B$1:$D$1,0))</f>
        <v>15</v>
      </c>
    </row>
    <row r="2191" spans="1:7" x14ac:dyDescent="0.35">
      <c r="A2191" s="1">
        <v>43894</v>
      </c>
      <c r="B2191" t="s">
        <v>17</v>
      </c>
      <c r="C2191" t="s">
        <v>10</v>
      </c>
      <c r="D2191" t="s">
        <v>9</v>
      </c>
      <c r="E2191">
        <v>5669</v>
      </c>
      <c r="F2191" t="str">
        <f>INDEX([1]Store_Code!$A$2:$A$10,MATCH(B2191,[1]Store_Code!$B$2:$B$10,0))</f>
        <v>Stirling</v>
      </c>
      <c r="G2191">
        <f>INDEX([1]Store_Size!$B$2:D$10,MATCH(F2191,[1]Store_Size!$A$2:$A$10,0),MATCH(C2191,[1]Store_Size!$B$1:$D$1,0))</f>
        <v>15.7</v>
      </c>
    </row>
    <row r="2192" spans="1:7" x14ac:dyDescent="0.35">
      <c r="A2192" s="1">
        <v>43878</v>
      </c>
      <c r="B2192" t="s">
        <v>17</v>
      </c>
      <c r="C2192" t="s">
        <v>10</v>
      </c>
      <c r="D2192" t="s">
        <v>9</v>
      </c>
      <c r="E2192">
        <v>5667</v>
      </c>
      <c r="F2192" t="str">
        <f>INDEX([1]Store_Code!$A$2:$A$10,MATCH(B2192,[1]Store_Code!$B$2:$B$10,0))</f>
        <v>Stirling</v>
      </c>
      <c r="G2192">
        <f>INDEX([1]Store_Size!$B$2:D$10,MATCH(F2192,[1]Store_Size!$A$2:$A$10,0),MATCH(C2192,[1]Store_Size!$B$1:$D$1,0))</f>
        <v>15.7</v>
      </c>
    </row>
    <row r="2193" spans="1:7" x14ac:dyDescent="0.35">
      <c r="A2193" s="1">
        <v>43914</v>
      </c>
      <c r="B2193" t="s">
        <v>12</v>
      </c>
      <c r="C2193" t="s">
        <v>6</v>
      </c>
      <c r="D2193" t="s">
        <v>9</v>
      </c>
      <c r="E2193">
        <v>5663</v>
      </c>
      <c r="F2193" t="str">
        <f>INDEX([1]Store_Code!$A$2:$A$10,MATCH(B2193,[1]Store_Code!$B$2:$B$10,0))</f>
        <v>St Andrews</v>
      </c>
      <c r="G2193">
        <f>INDEX([1]Store_Size!$B$2:D$10,MATCH(F2193,[1]Store_Size!$A$2:$A$10,0),MATCH(C2193,[1]Store_Size!$B$1:$D$1,0))</f>
        <v>15</v>
      </c>
    </row>
    <row r="2194" spans="1:7" x14ac:dyDescent="0.35">
      <c r="A2194" s="1">
        <v>43854</v>
      </c>
      <c r="B2194" t="s">
        <v>16</v>
      </c>
      <c r="C2194" t="s">
        <v>10</v>
      </c>
      <c r="D2194" t="s">
        <v>9</v>
      </c>
      <c r="E2194">
        <v>5662</v>
      </c>
      <c r="F2194" t="str">
        <f>INDEX([1]Store_Code!$A$2:$A$10,MATCH(B2194,[1]Store_Code!$B$2:$B$10,0))</f>
        <v>Inverness</v>
      </c>
      <c r="G2194">
        <f>INDEX([1]Store_Size!$B$2:D$10,MATCH(F2194,[1]Store_Size!$A$2:$A$10,0),MATCH(C2194,[1]Store_Size!$B$1:$D$1,0))</f>
        <v>20</v>
      </c>
    </row>
    <row r="2195" spans="1:7" x14ac:dyDescent="0.35">
      <c r="A2195" s="1">
        <v>43885</v>
      </c>
      <c r="B2195" t="s">
        <v>17</v>
      </c>
      <c r="C2195" t="s">
        <v>10</v>
      </c>
      <c r="D2195" t="s">
        <v>9</v>
      </c>
      <c r="E2195">
        <v>5657</v>
      </c>
      <c r="F2195" t="str">
        <f>INDEX([1]Store_Code!$A$2:$A$10,MATCH(B2195,[1]Store_Code!$B$2:$B$10,0))</f>
        <v>Stirling</v>
      </c>
      <c r="G2195">
        <f>INDEX([1]Store_Size!$B$2:D$10,MATCH(F2195,[1]Store_Size!$A$2:$A$10,0),MATCH(C2195,[1]Store_Size!$B$1:$D$1,0))</f>
        <v>15.7</v>
      </c>
    </row>
    <row r="2196" spans="1:7" x14ac:dyDescent="0.35">
      <c r="A2196" s="1">
        <v>43894</v>
      </c>
      <c r="B2196" t="s">
        <v>16</v>
      </c>
      <c r="C2196" t="s">
        <v>10</v>
      </c>
      <c r="D2196" t="s">
        <v>9</v>
      </c>
      <c r="E2196">
        <v>5655</v>
      </c>
      <c r="F2196" t="str">
        <f>INDEX([1]Store_Code!$A$2:$A$10,MATCH(B2196,[1]Store_Code!$B$2:$B$10,0))</f>
        <v>Inverness</v>
      </c>
      <c r="G2196">
        <f>INDEX([1]Store_Size!$B$2:D$10,MATCH(F2196,[1]Store_Size!$A$2:$A$10,0),MATCH(C2196,[1]Store_Size!$B$1:$D$1,0))</f>
        <v>20</v>
      </c>
    </row>
    <row r="2197" spans="1:7" x14ac:dyDescent="0.35">
      <c r="A2197" s="1">
        <v>43878</v>
      </c>
      <c r="B2197" t="s">
        <v>16</v>
      </c>
      <c r="C2197" t="s">
        <v>10</v>
      </c>
      <c r="D2197" t="s">
        <v>9</v>
      </c>
      <c r="E2197">
        <v>5654</v>
      </c>
      <c r="F2197" t="str">
        <f>INDEX([1]Store_Code!$A$2:$A$10,MATCH(B2197,[1]Store_Code!$B$2:$B$10,0))</f>
        <v>Inverness</v>
      </c>
      <c r="G2197">
        <f>INDEX([1]Store_Size!$B$2:D$10,MATCH(F2197,[1]Store_Size!$A$2:$A$10,0),MATCH(C2197,[1]Store_Size!$B$1:$D$1,0))</f>
        <v>20</v>
      </c>
    </row>
    <row r="2198" spans="1:7" x14ac:dyDescent="0.35">
      <c r="A2198" s="1">
        <v>43909</v>
      </c>
      <c r="B2198" t="s">
        <v>12</v>
      </c>
      <c r="C2198" t="s">
        <v>10</v>
      </c>
      <c r="D2198" t="s">
        <v>9</v>
      </c>
      <c r="E2198">
        <v>5652</v>
      </c>
      <c r="F2198" t="str">
        <f>INDEX([1]Store_Code!$A$2:$A$10,MATCH(B2198,[1]Store_Code!$B$2:$B$10,0))</f>
        <v>St Andrews</v>
      </c>
      <c r="G2198">
        <f>INDEX([1]Store_Size!$B$2:D$10,MATCH(F2198,[1]Store_Size!$A$2:$A$10,0),MATCH(C2198,[1]Store_Size!$B$1:$D$1,0))</f>
        <v>10</v>
      </c>
    </row>
    <row r="2199" spans="1:7" x14ac:dyDescent="0.35">
      <c r="A2199" s="1">
        <v>43883</v>
      </c>
      <c r="B2199" t="s">
        <v>12</v>
      </c>
      <c r="C2199" t="s">
        <v>10</v>
      </c>
      <c r="D2199" t="s">
        <v>9</v>
      </c>
      <c r="E2199">
        <v>5627</v>
      </c>
      <c r="F2199" t="str">
        <f>INDEX([1]Store_Code!$A$2:$A$10,MATCH(B2199,[1]Store_Code!$B$2:$B$10,0))</f>
        <v>St Andrews</v>
      </c>
      <c r="G2199">
        <f>INDEX([1]Store_Size!$B$2:D$10,MATCH(F2199,[1]Store_Size!$A$2:$A$10,0),MATCH(C2199,[1]Store_Size!$B$1:$D$1,0))</f>
        <v>10</v>
      </c>
    </row>
    <row r="2200" spans="1:7" x14ac:dyDescent="0.35">
      <c r="A2200" s="1">
        <v>43910</v>
      </c>
      <c r="B2200" t="s">
        <v>12</v>
      </c>
      <c r="C2200" t="s">
        <v>10</v>
      </c>
      <c r="D2200" t="s">
        <v>9</v>
      </c>
      <c r="E2200">
        <v>5623</v>
      </c>
      <c r="F2200" t="str">
        <f>INDEX([1]Store_Code!$A$2:$A$10,MATCH(B2200,[1]Store_Code!$B$2:$B$10,0))</f>
        <v>St Andrews</v>
      </c>
      <c r="G2200">
        <f>INDEX([1]Store_Size!$B$2:D$10,MATCH(F2200,[1]Store_Size!$A$2:$A$10,0),MATCH(C2200,[1]Store_Size!$B$1:$D$1,0))</f>
        <v>10</v>
      </c>
    </row>
    <row r="2201" spans="1:7" x14ac:dyDescent="0.35">
      <c r="A2201" s="1">
        <v>43892</v>
      </c>
      <c r="B2201" t="s">
        <v>12</v>
      </c>
      <c r="C2201" t="s">
        <v>6</v>
      </c>
      <c r="D2201" t="s">
        <v>9</v>
      </c>
      <c r="E2201">
        <v>5617</v>
      </c>
      <c r="F2201" t="str">
        <f>INDEX([1]Store_Code!$A$2:$A$10,MATCH(B2201,[1]Store_Code!$B$2:$B$10,0))</f>
        <v>St Andrews</v>
      </c>
      <c r="G2201">
        <f>INDEX([1]Store_Size!$B$2:D$10,MATCH(F2201,[1]Store_Size!$A$2:$A$10,0),MATCH(C2201,[1]Store_Size!$B$1:$D$1,0))</f>
        <v>15</v>
      </c>
    </row>
    <row r="2202" spans="1:7" x14ac:dyDescent="0.35">
      <c r="A2202" s="1">
        <v>43895</v>
      </c>
      <c r="B2202" t="s">
        <v>17</v>
      </c>
      <c r="C2202" t="s">
        <v>10</v>
      </c>
      <c r="D2202" t="s">
        <v>9</v>
      </c>
      <c r="E2202">
        <v>5616</v>
      </c>
      <c r="F2202" t="str">
        <f>INDEX([1]Store_Code!$A$2:$A$10,MATCH(B2202,[1]Store_Code!$B$2:$B$10,0))</f>
        <v>Stirling</v>
      </c>
      <c r="G2202">
        <f>INDEX([1]Store_Size!$B$2:D$10,MATCH(F2202,[1]Store_Size!$A$2:$A$10,0),MATCH(C2202,[1]Store_Size!$B$1:$D$1,0))</f>
        <v>15.7</v>
      </c>
    </row>
    <row r="2203" spans="1:7" x14ac:dyDescent="0.35">
      <c r="A2203" s="1">
        <v>43859</v>
      </c>
      <c r="B2203" t="s">
        <v>12</v>
      </c>
      <c r="C2203" t="s">
        <v>6</v>
      </c>
      <c r="D2203" t="s">
        <v>9</v>
      </c>
      <c r="E2203">
        <v>5613</v>
      </c>
      <c r="F2203" t="str">
        <f>INDEX([1]Store_Code!$A$2:$A$10,MATCH(B2203,[1]Store_Code!$B$2:$B$10,0))</f>
        <v>St Andrews</v>
      </c>
      <c r="G2203">
        <f>INDEX([1]Store_Size!$B$2:D$10,MATCH(F2203,[1]Store_Size!$A$2:$A$10,0),MATCH(C2203,[1]Store_Size!$B$1:$D$1,0))</f>
        <v>15</v>
      </c>
    </row>
    <row r="2204" spans="1:7" x14ac:dyDescent="0.35">
      <c r="A2204" s="1">
        <v>43902</v>
      </c>
      <c r="B2204" t="s">
        <v>5</v>
      </c>
      <c r="C2204" t="s">
        <v>6</v>
      </c>
      <c r="D2204" t="s">
        <v>9</v>
      </c>
      <c r="E2204">
        <v>5611</v>
      </c>
      <c r="F2204" t="str">
        <f>INDEX([1]Store_Code!$A$2:$A$10,MATCH(B2204,[1]Store_Code!$B$2:$B$10,0))</f>
        <v>Perth</v>
      </c>
      <c r="G2204">
        <f>INDEX([1]Store_Size!$B$2:D$10,MATCH(F2204,[1]Store_Size!$A$2:$A$10,0),MATCH(C2204,[1]Store_Size!$B$1:$D$1,0))</f>
        <v>18</v>
      </c>
    </row>
    <row r="2205" spans="1:7" x14ac:dyDescent="0.35">
      <c r="A2205" s="1">
        <v>43843</v>
      </c>
      <c r="B2205" t="s">
        <v>15</v>
      </c>
      <c r="C2205" t="s">
        <v>10</v>
      </c>
      <c r="D2205" t="s">
        <v>7</v>
      </c>
      <c r="E2205">
        <v>5610</v>
      </c>
      <c r="F2205" t="str">
        <f>INDEX([1]Store_Code!$A$2:$A$10,MATCH(B2205,[1]Store_Code!$B$2:$B$10,0))</f>
        <v>Dumfries</v>
      </c>
      <c r="G2205">
        <f>INDEX([1]Store_Size!$B$2:D$10,MATCH(F2205,[1]Store_Size!$A$2:$A$10,0),MATCH(C2205,[1]Store_Size!$B$1:$D$1,0))</f>
        <v>9</v>
      </c>
    </row>
    <row r="2206" spans="1:7" x14ac:dyDescent="0.35">
      <c r="A2206" s="1">
        <v>43889</v>
      </c>
      <c r="B2206" t="s">
        <v>16</v>
      </c>
      <c r="C2206" t="s">
        <v>10</v>
      </c>
      <c r="D2206" t="s">
        <v>7</v>
      </c>
      <c r="E2206">
        <v>5609</v>
      </c>
      <c r="F2206" t="str">
        <f>INDEX([1]Store_Code!$A$2:$A$10,MATCH(B2206,[1]Store_Code!$B$2:$B$10,0))</f>
        <v>Inverness</v>
      </c>
      <c r="G2206">
        <f>INDEX([1]Store_Size!$B$2:D$10,MATCH(F2206,[1]Store_Size!$A$2:$A$10,0),MATCH(C2206,[1]Store_Size!$B$1:$D$1,0))</f>
        <v>20</v>
      </c>
    </row>
    <row r="2207" spans="1:7" x14ac:dyDescent="0.35">
      <c r="A2207" s="1">
        <v>43916</v>
      </c>
      <c r="B2207" t="s">
        <v>17</v>
      </c>
      <c r="C2207" t="s">
        <v>10</v>
      </c>
      <c r="D2207" t="s">
        <v>9</v>
      </c>
      <c r="E2207">
        <v>5605</v>
      </c>
      <c r="F2207" t="str">
        <f>INDEX([1]Store_Code!$A$2:$A$10,MATCH(B2207,[1]Store_Code!$B$2:$B$10,0))</f>
        <v>Stirling</v>
      </c>
      <c r="G2207">
        <f>INDEX([1]Store_Size!$B$2:D$10,MATCH(F2207,[1]Store_Size!$A$2:$A$10,0),MATCH(C2207,[1]Store_Size!$B$1:$D$1,0))</f>
        <v>15.7</v>
      </c>
    </row>
    <row r="2208" spans="1:7" x14ac:dyDescent="0.35">
      <c r="A2208" s="1">
        <v>43884</v>
      </c>
      <c r="B2208" t="s">
        <v>17</v>
      </c>
      <c r="C2208" t="s">
        <v>10</v>
      </c>
      <c r="D2208" t="s">
        <v>9</v>
      </c>
      <c r="E2208">
        <v>5604</v>
      </c>
      <c r="F2208" t="str">
        <f>INDEX([1]Store_Code!$A$2:$A$10,MATCH(B2208,[1]Store_Code!$B$2:$B$10,0))</f>
        <v>Stirling</v>
      </c>
      <c r="G2208">
        <f>INDEX([1]Store_Size!$B$2:D$10,MATCH(F2208,[1]Store_Size!$A$2:$A$10,0),MATCH(C2208,[1]Store_Size!$B$1:$D$1,0))</f>
        <v>15.7</v>
      </c>
    </row>
    <row r="2209" spans="1:7" x14ac:dyDescent="0.35">
      <c r="A2209" s="1">
        <v>43895</v>
      </c>
      <c r="B2209" t="s">
        <v>16</v>
      </c>
      <c r="C2209" t="s">
        <v>10</v>
      </c>
      <c r="D2209" t="s">
        <v>9</v>
      </c>
      <c r="E2209">
        <v>5604</v>
      </c>
      <c r="F2209" t="str">
        <f>INDEX([1]Store_Code!$A$2:$A$10,MATCH(B2209,[1]Store_Code!$B$2:$B$10,0))</f>
        <v>Inverness</v>
      </c>
      <c r="G2209">
        <f>INDEX([1]Store_Size!$B$2:D$10,MATCH(F2209,[1]Store_Size!$A$2:$A$10,0),MATCH(C2209,[1]Store_Size!$B$1:$D$1,0))</f>
        <v>20</v>
      </c>
    </row>
    <row r="2210" spans="1:7" x14ac:dyDescent="0.35">
      <c r="A2210" s="1">
        <v>43867</v>
      </c>
      <c r="B2210" t="s">
        <v>12</v>
      </c>
      <c r="C2210" t="s">
        <v>6</v>
      </c>
      <c r="D2210" t="s">
        <v>9</v>
      </c>
      <c r="E2210">
        <v>5600</v>
      </c>
      <c r="F2210" t="str">
        <f>INDEX([1]Store_Code!$A$2:$A$10,MATCH(B2210,[1]Store_Code!$B$2:$B$10,0))</f>
        <v>St Andrews</v>
      </c>
      <c r="G2210">
        <f>INDEX([1]Store_Size!$B$2:D$10,MATCH(F2210,[1]Store_Size!$A$2:$A$10,0),MATCH(C2210,[1]Store_Size!$B$1:$D$1,0))</f>
        <v>15</v>
      </c>
    </row>
    <row r="2211" spans="1:7" x14ac:dyDescent="0.35">
      <c r="A2211" s="1">
        <v>43877</v>
      </c>
      <c r="B2211" t="s">
        <v>17</v>
      </c>
      <c r="C2211" t="s">
        <v>10</v>
      </c>
      <c r="D2211" t="s">
        <v>9</v>
      </c>
      <c r="E2211">
        <v>5598</v>
      </c>
      <c r="F2211" t="str">
        <f>INDEX([1]Store_Code!$A$2:$A$10,MATCH(B2211,[1]Store_Code!$B$2:$B$10,0))</f>
        <v>Stirling</v>
      </c>
      <c r="G2211">
        <f>INDEX([1]Store_Size!$B$2:D$10,MATCH(F2211,[1]Store_Size!$A$2:$A$10,0),MATCH(C2211,[1]Store_Size!$B$1:$D$1,0))</f>
        <v>15.7</v>
      </c>
    </row>
    <row r="2212" spans="1:7" x14ac:dyDescent="0.35">
      <c r="A2212" s="1">
        <v>43907</v>
      </c>
      <c r="B2212" t="s">
        <v>12</v>
      </c>
      <c r="C2212" t="s">
        <v>10</v>
      </c>
      <c r="D2212" t="s">
        <v>9</v>
      </c>
      <c r="E2212">
        <v>5593</v>
      </c>
      <c r="F2212" t="str">
        <f>INDEX([1]Store_Code!$A$2:$A$10,MATCH(B2212,[1]Store_Code!$B$2:$B$10,0))</f>
        <v>St Andrews</v>
      </c>
      <c r="G2212">
        <f>INDEX([1]Store_Size!$B$2:D$10,MATCH(F2212,[1]Store_Size!$A$2:$A$10,0),MATCH(C2212,[1]Store_Size!$B$1:$D$1,0))</f>
        <v>10</v>
      </c>
    </row>
    <row r="2213" spans="1:7" x14ac:dyDescent="0.35">
      <c r="A2213" s="1">
        <v>43916</v>
      </c>
      <c r="B2213" t="s">
        <v>16</v>
      </c>
      <c r="C2213" t="s">
        <v>10</v>
      </c>
      <c r="D2213" t="s">
        <v>9</v>
      </c>
      <c r="E2213">
        <v>5593</v>
      </c>
      <c r="F2213" t="str">
        <f>INDEX([1]Store_Code!$A$2:$A$10,MATCH(B2213,[1]Store_Code!$B$2:$B$10,0))</f>
        <v>Inverness</v>
      </c>
      <c r="G2213">
        <f>INDEX([1]Store_Size!$B$2:D$10,MATCH(F2213,[1]Store_Size!$A$2:$A$10,0),MATCH(C2213,[1]Store_Size!$B$1:$D$1,0))</f>
        <v>20</v>
      </c>
    </row>
    <row r="2214" spans="1:7" x14ac:dyDescent="0.35">
      <c r="A2214" s="1">
        <v>43897</v>
      </c>
      <c r="B2214" t="s">
        <v>12</v>
      </c>
      <c r="C2214" t="s">
        <v>10</v>
      </c>
      <c r="D2214" t="s">
        <v>9</v>
      </c>
      <c r="E2214">
        <v>5590</v>
      </c>
      <c r="F2214" t="str">
        <f>INDEX([1]Store_Code!$A$2:$A$10,MATCH(B2214,[1]Store_Code!$B$2:$B$10,0))</f>
        <v>St Andrews</v>
      </c>
      <c r="G2214">
        <f>INDEX([1]Store_Size!$B$2:D$10,MATCH(F2214,[1]Store_Size!$A$2:$A$10,0),MATCH(C2214,[1]Store_Size!$B$1:$D$1,0))</f>
        <v>10</v>
      </c>
    </row>
    <row r="2215" spans="1:7" x14ac:dyDescent="0.35">
      <c r="A2215" s="1">
        <v>43847</v>
      </c>
      <c r="B2215" t="s">
        <v>12</v>
      </c>
      <c r="C2215" t="s">
        <v>6</v>
      </c>
      <c r="D2215" t="s">
        <v>9</v>
      </c>
      <c r="E2215">
        <v>5587</v>
      </c>
      <c r="F2215" t="str">
        <f>INDEX([1]Store_Code!$A$2:$A$10,MATCH(B2215,[1]Store_Code!$B$2:$B$10,0))</f>
        <v>St Andrews</v>
      </c>
      <c r="G2215">
        <f>INDEX([1]Store_Size!$B$2:D$10,MATCH(F2215,[1]Store_Size!$A$2:$A$10,0),MATCH(C2215,[1]Store_Size!$B$1:$D$1,0))</f>
        <v>15</v>
      </c>
    </row>
    <row r="2216" spans="1:7" x14ac:dyDescent="0.35">
      <c r="A2216" s="1">
        <v>43877</v>
      </c>
      <c r="B2216" t="s">
        <v>16</v>
      </c>
      <c r="C2216" t="s">
        <v>10</v>
      </c>
      <c r="D2216" t="s">
        <v>9</v>
      </c>
      <c r="E2216">
        <v>5586</v>
      </c>
      <c r="F2216" t="str">
        <f>INDEX([1]Store_Code!$A$2:$A$10,MATCH(B2216,[1]Store_Code!$B$2:$B$10,0))</f>
        <v>Inverness</v>
      </c>
      <c r="G2216">
        <f>INDEX([1]Store_Size!$B$2:D$10,MATCH(F2216,[1]Store_Size!$A$2:$A$10,0),MATCH(C2216,[1]Store_Size!$B$1:$D$1,0))</f>
        <v>20</v>
      </c>
    </row>
    <row r="2217" spans="1:7" x14ac:dyDescent="0.35">
      <c r="A2217" s="1">
        <v>43906</v>
      </c>
      <c r="B2217" t="s">
        <v>12</v>
      </c>
      <c r="C2217" t="s">
        <v>10</v>
      </c>
      <c r="D2217" t="s">
        <v>9</v>
      </c>
      <c r="E2217">
        <v>5572</v>
      </c>
      <c r="F2217" t="str">
        <f>INDEX([1]Store_Code!$A$2:$A$10,MATCH(B2217,[1]Store_Code!$B$2:$B$10,0))</f>
        <v>St Andrews</v>
      </c>
      <c r="G2217">
        <f>INDEX([1]Store_Size!$B$2:D$10,MATCH(F2217,[1]Store_Size!$A$2:$A$10,0),MATCH(C2217,[1]Store_Size!$B$1:$D$1,0))</f>
        <v>10</v>
      </c>
    </row>
    <row r="2218" spans="1:7" x14ac:dyDescent="0.35">
      <c r="A2218" s="1">
        <v>43915</v>
      </c>
      <c r="B2218" t="s">
        <v>17</v>
      </c>
      <c r="C2218" t="s">
        <v>10</v>
      </c>
      <c r="D2218" t="s">
        <v>9</v>
      </c>
      <c r="E2218">
        <v>5569</v>
      </c>
      <c r="F2218" t="str">
        <f>INDEX([1]Store_Code!$A$2:$A$10,MATCH(B2218,[1]Store_Code!$B$2:$B$10,0))</f>
        <v>Stirling</v>
      </c>
      <c r="G2218">
        <f>INDEX([1]Store_Size!$B$2:D$10,MATCH(F2218,[1]Store_Size!$A$2:$A$10,0),MATCH(C2218,[1]Store_Size!$B$1:$D$1,0))</f>
        <v>15.7</v>
      </c>
    </row>
    <row r="2219" spans="1:7" x14ac:dyDescent="0.35">
      <c r="A2219" s="1">
        <v>43857</v>
      </c>
      <c r="B2219" t="s">
        <v>17</v>
      </c>
      <c r="C2219" t="s">
        <v>10</v>
      </c>
      <c r="D2219" t="s">
        <v>9</v>
      </c>
      <c r="E2219">
        <v>5557</v>
      </c>
      <c r="F2219" t="str">
        <f>INDEX([1]Store_Code!$A$2:$A$10,MATCH(B2219,[1]Store_Code!$B$2:$B$10,0))</f>
        <v>Stirling</v>
      </c>
      <c r="G2219">
        <f>INDEX([1]Store_Size!$B$2:D$10,MATCH(F2219,[1]Store_Size!$A$2:$A$10,0),MATCH(C2219,[1]Store_Size!$B$1:$D$1,0))</f>
        <v>15.7</v>
      </c>
    </row>
    <row r="2220" spans="1:7" x14ac:dyDescent="0.35">
      <c r="A2220" s="1">
        <v>43915</v>
      </c>
      <c r="B2220" t="s">
        <v>16</v>
      </c>
      <c r="C2220" t="s">
        <v>10</v>
      </c>
      <c r="D2220" t="s">
        <v>9</v>
      </c>
      <c r="E2220">
        <v>5555</v>
      </c>
      <c r="F2220" t="str">
        <f>INDEX([1]Store_Code!$A$2:$A$10,MATCH(B2220,[1]Store_Code!$B$2:$B$10,0))</f>
        <v>Inverness</v>
      </c>
      <c r="G2220">
        <f>INDEX([1]Store_Size!$B$2:D$10,MATCH(F2220,[1]Store_Size!$A$2:$A$10,0),MATCH(C2220,[1]Store_Size!$B$1:$D$1,0))</f>
        <v>20</v>
      </c>
    </row>
    <row r="2221" spans="1:7" x14ac:dyDescent="0.35">
      <c r="A2221" s="1">
        <v>43857</v>
      </c>
      <c r="B2221" t="s">
        <v>16</v>
      </c>
      <c r="C2221" t="s">
        <v>10</v>
      </c>
      <c r="D2221" t="s">
        <v>9</v>
      </c>
      <c r="E2221">
        <v>5544</v>
      </c>
      <c r="F2221" t="str">
        <f>INDEX([1]Store_Code!$A$2:$A$10,MATCH(B2221,[1]Store_Code!$B$2:$B$10,0))</f>
        <v>Inverness</v>
      </c>
      <c r="G2221">
        <f>INDEX([1]Store_Size!$B$2:D$10,MATCH(F2221,[1]Store_Size!$A$2:$A$10,0),MATCH(C2221,[1]Store_Size!$B$1:$D$1,0))</f>
        <v>20</v>
      </c>
    </row>
    <row r="2222" spans="1:7" x14ac:dyDescent="0.35">
      <c r="A2222" s="1">
        <v>43877</v>
      </c>
      <c r="B2222" t="s">
        <v>12</v>
      </c>
      <c r="C2222" t="s">
        <v>6</v>
      </c>
      <c r="D2222" t="s">
        <v>9</v>
      </c>
      <c r="E2222">
        <v>5543</v>
      </c>
      <c r="F2222" t="str">
        <f>INDEX([1]Store_Code!$A$2:$A$10,MATCH(B2222,[1]Store_Code!$B$2:$B$10,0))</f>
        <v>St Andrews</v>
      </c>
      <c r="G2222">
        <f>INDEX([1]Store_Size!$B$2:D$10,MATCH(F2222,[1]Store_Size!$A$2:$A$10,0),MATCH(C2222,[1]Store_Size!$B$1:$D$1,0))</f>
        <v>15</v>
      </c>
    </row>
    <row r="2223" spans="1:7" x14ac:dyDescent="0.35">
      <c r="A2223" s="1">
        <v>43889</v>
      </c>
      <c r="B2223" t="s">
        <v>12</v>
      </c>
      <c r="C2223" t="s">
        <v>6</v>
      </c>
      <c r="D2223" t="s">
        <v>9</v>
      </c>
      <c r="E2223">
        <v>5537</v>
      </c>
      <c r="F2223" t="str">
        <f>INDEX([1]Store_Code!$A$2:$A$10,MATCH(B2223,[1]Store_Code!$B$2:$B$10,0))</f>
        <v>St Andrews</v>
      </c>
      <c r="G2223">
        <f>INDEX([1]Store_Size!$B$2:D$10,MATCH(F2223,[1]Store_Size!$A$2:$A$10,0),MATCH(C2223,[1]Store_Size!$B$1:$D$1,0))</f>
        <v>15</v>
      </c>
    </row>
    <row r="2224" spans="1:7" x14ac:dyDescent="0.35">
      <c r="A2224" s="1">
        <v>43853</v>
      </c>
      <c r="B2224" t="s">
        <v>17</v>
      </c>
      <c r="C2224" t="s">
        <v>10</v>
      </c>
      <c r="D2224" t="s">
        <v>9</v>
      </c>
      <c r="E2224">
        <v>5534</v>
      </c>
      <c r="F2224" t="str">
        <f>INDEX([1]Store_Code!$A$2:$A$10,MATCH(B2224,[1]Store_Code!$B$2:$B$10,0))</f>
        <v>Stirling</v>
      </c>
      <c r="G2224">
        <f>INDEX([1]Store_Size!$B$2:D$10,MATCH(F2224,[1]Store_Size!$A$2:$A$10,0),MATCH(C2224,[1]Store_Size!$B$1:$D$1,0))</f>
        <v>15.7</v>
      </c>
    </row>
    <row r="2225" spans="1:7" x14ac:dyDescent="0.35">
      <c r="A2225" s="1">
        <v>43874</v>
      </c>
      <c r="B2225" t="s">
        <v>16</v>
      </c>
      <c r="C2225" t="s">
        <v>10</v>
      </c>
      <c r="D2225" t="s">
        <v>9</v>
      </c>
      <c r="E2225">
        <v>5530</v>
      </c>
      <c r="F2225" t="str">
        <f>INDEX([1]Store_Code!$A$2:$A$10,MATCH(B2225,[1]Store_Code!$B$2:$B$10,0))</f>
        <v>Inverness</v>
      </c>
      <c r="G2225">
        <f>INDEX([1]Store_Size!$B$2:D$10,MATCH(F2225,[1]Store_Size!$A$2:$A$10,0),MATCH(C2225,[1]Store_Size!$B$1:$D$1,0))</f>
        <v>20</v>
      </c>
    </row>
    <row r="2226" spans="1:7" x14ac:dyDescent="0.35">
      <c r="A2226" s="1">
        <v>43871</v>
      </c>
      <c r="B2226" t="s">
        <v>12</v>
      </c>
      <c r="C2226" t="s">
        <v>6</v>
      </c>
      <c r="D2226" t="s">
        <v>9</v>
      </c>
      <c r="E2226">
        <v>5521</v>
      </c>
      <c r="F2226" t="str">
        <f>INDEX([1]Store_Code!$A$2:$A$10,MATCH(B2226,[1]Store_Code!$B$2:$B$10,0))</f>
        <v>St Andrews</v>
      </c>
      <c r="G2226">
        <f>INDEX([1]Store_Size!$B$2:D$10,MATCH(F2226,[1]Store_Size!$A$2:$A$10,0),MATCH(C2226,[1]Store_Size!$B$1:$D$1,0))</f>
        <v>15</v>
      </c>
    </row>
    <row r="2227" spans="1:7" x14ac:dyDescent="0.35">
      <c r="A2227" s="1">
        <v>43853</v>
      </c>
      <c r="B2227" t="s">
        <v>16</v>
      </c>
      <c r="C2227" t="s">
        <v>10</v>
      </c>
      <c r="D2227" t="s">
        <v>9</v>
      </c>
      <c r="E2227">
        <v>5520</v>
      </c>
      <c r="F2227" t="str">
        <f>INDEX([1]Store_Code!$A$2:$A$10,MATCH(B2227,[1]Store_Code!$B$2:$B$10,0))</f>
        <v>Inverness</v>
      </c>
      <c r="G2227">
        <f>INDEX([1]Store_Size!$B$2:D$10,MATCH(F2227,[1]Store_Size!$A$2:$A$10,0),MATCH(C2227,[1]Store_Size!$B$1:$D$1,0))</f>
        <v>20</v>
      </c>
    </row>
    <row r="2228" spans="1:7" x14ac:dyDescent="0.35">
      <c r="A2228" s="1">
        <v>43902</v>
      </c>
      <c r="B2228" t="s">
        <v>17</v>
      </c>
      <c r="C2228" t="s">
        <v>10</v>
      </c>
      <c r="D2228" t="s">
        <v>9</v>
      </c>
      <c r="E2228">
        <v>5516</v>
      </c>
      <c r="F2228" t="str">
        <f>INDEX([1]Store_Code!$A$2:$A$10,MATCH(B2228,[1]Store_Code!$B$2:$B$10,0))</f>
        <v>Stirling</v>
      </c>
      <c r="G2228">
        <f>INDEX([1]Store_Size!$B$2:D$10,MATCH(F2228,[1]Store_Size!$A$2:$A$10,0),MATCH(C2228,[1]Store_Size!$B$1:$D$1,0))</f>
        <v>15.7</v>
      </c>
    </row>
    <row r="2229" spans="1:7" x14ac:dyDescent="0.35">
      <c r="A2229" s="1">
        <v>43865</v>
      </c>
      <c r="B2229" t="s">
        <v>16</v>
      </c>
      <c r="C2229" t="s">
        <v>10</v>
      </c>
      <c r="D2229" t="s">
        <v>9</v>
      </c>
      <c r="E2229">
        <v>5513</v>
      </c>
      <c r="F2229" t="str">
        <f>INDEX([1]Store_Code!$A$2:$A$10,MATCH(B2229,[1]Store_Code!$B$2:$B$10,0))</f>
        <v>Inverness</v>
      </c>
      <c r="G2229">
        <f>INDEX([1]Store_Size!$B$2:D$10,MATCH(F2229,[1]Store_Size!$A$2:$A$10,0),MATCH(C2229,[1]Store_Size!$B$1:$D$1,0))</f>
        <v>20</v>
      </c>
    </row>
    <row r="2230" spans="1:7" x14ac:dyDescent="0.35">
      <c r="A2230" s="1">
        <v>43902</v>
      </c>
      <c r="B2230" t="s">
        <v>16</v>
      </c>
      <c r="C2230" t="s">
        <v>10</v>
      </c>
      <c r="D2230" t="s">
        <v>9</v>
      </c>
      <c r="E2230">
        <v>5505</v>
      </c>
      <c r="F2230" t="str">
        <f>INDEX([1]Store_Code!$A$2:$A$10,MATCH(B2230,[1]Store_Code!$B$2:$B$10,0))</f>
        <v>Inverness</v>
      </c>
      <c r="G2230">
        <f>INDEX([1]Store_Size!$B$2:D$10,MATCH(F2230,[1]Store_Size!$A$2:$A$10,0),MATCH(C2230,[1]Store_Size!$B$1:$D$1,0))</f>
        <v>20</v>
      </c>
    </row>
    <row r="2231" spans="1:7" x14ac:dyDescent="0.35">
      <c r="A2231" s="1">
        <v>43912</v>
      </c>
      <c r="B2231" t="s">
        <v>12</v>
      </c>
      <c r="C2231" t="s">
        <v>6</v>
      </c>
      <c r="D2231" t="s">
        <v>9</v>
      </c>
      <c r="E2231">
        <v>5494</v>
      </c>
      <c r="F2231" t="str">
        <f>INDEX([1]Store_Code!$A$2:$A$10,MATCH(B2231,[1]Store_Code!$B$2:$B$10,0))</f>
        <v>St Andrews</v>
      </c>
      <c r="G2231">
        <f>INDEX([1]Store_Size!$B$2:D$10,MATCH(F2231,[1]Store_Size!$A$2:$A$10,0),MATCH(C2231,[1]Store_Size!$B$1:$D$1,0))</f>
        <v>15</v>
      </c>
    </row>
    <row r="2232" spans="1:7" x14ac:dyDescent="0.35">
      <c r="A2232" s="1">
        <v>43870</v>
      </c>
      <c r="B2232" t="s">
        <v>16</v>
      </c>
      <c r="C2232" t="s">
        <v>10</v>
      </c>
      <c r="D2232" t="s">
        <v>9</v>
      </c>
      <c r="E2232">
        <v>5488</v>
      </c>
      <c r="F2232" t="str">
        <f>INDEX([1]Store_Code!$A$2:$A$10,MATCH(B2232,[1]Store_Code!$B$2:$B$10,0))</f>
        <v>Inverness</v>
      </c>
      <c r="G2232">
        <f>INDEX([1]Store_Size!$B$2:D$10,MATCH(F2232,[1]Store_Size!$A$2:$A$10,0),MATCH(C2232,[1]Store_Size!$B$1:$D$1,0))</f>
        <v>20</v>
      </c>
    </row>
    <row r="2233" spans="1:7" x14ac:dyDescent="0.35">
      <c r="A2233" s="1">
        <v>43920</v>
      </c>
      <c r="B2233" t="s">
        <v>12</v>
      </c>
      <c r="C2233" t="s">
        <v>10</v>
      </c>
      <c r="D2233" t="s">
        <v>9</v>
      </c>
      <c r="E2233">
        <v>5475</v>
      </c>
      <c r="F2233" t="str">
        <f>INDEX([1]Store_Code!$A$2:$A$10,MATCH(B2233,[1]Store_Code!$B$2:$B$10,0))</f>
        <v>St Andrews</v>
      </c>
      <c r="G2233">
        <f>INDEX([1]Store_Size!$B$2:D$10,MATCH(F2233,[1]Store_Size!$A$2:$A$10,0),MATCH(C2233,[1]Store_Size!$B$1:$D$1,0))</f>
        <v>10</v>
      </c>
    </row>
    <row r="2234" spans="1:7" x14ac:dyDescent="0.35">
      <c r="A2234" s="1">
        <v>43854</v>
      </c>
      <c r="B2234" t="s">
        <v>12</v>
      </c>
      <c r="C2234" t="s">
        <v>10</v>
      </c>
      <c r="D2234" t="s">
        <v>9</v>
      </c>
      <c r="E2234">
        <v>5439</v>
      </c>
      <c r="F2234" t="str">
        <f>INDEX([1]Store_Code!$A$2:$A$10,MATCH(B2234,[1]Store_Code!$B$2:$B$10,0))</f>
        <v>St Andrews</v>
      </c>
      <c r="G2234">
        <f>INDEX([1]Store_Size!$B$2:D$10,MATCH(F2234,[1]Store_Size!$A$2:$A$10,0),MATCH(C2234,[1]Store_Size!$B$1:$D$1,0))</f>
        <v>10</v>
      </c>
    </row>
    <row r="2235" spans="1:7" x14ac:dyDescent="0.35">
      <c r="A2235" s="1">
        <v>43879</v>
      </c>
      <c r="B2235" t="s">
        <v>17</v>
      </c>
      <c r="C2235" t="s">
        <v>10</v>
      </c>
      <c r="D2235" t="s">
        <v>9</v>
      </c>
      <c r="E2235">
        <v>5439</v>
      </c>
      <c r="F2235" t="str">
        <f>INDEX([1]Store_Code!$A$2:$A$10,MATCH(B2235,[1]Store_Code!$B$2:$B$10,0))</f>
        <v>Stirling</v>
      </c>
      <c r="G2235">
        <f>INDEX([1]Store_Size!$B$2:D$10,MATCH(F2235,[1]Store_Size!$A$2:$A$10,0),MATCH(C2235,[1]Store_Size!$B$1:$D$1,0))</f>
        <v>15.7</v>
      </c>
    </row>
    <row r="2236" spans="1:7" x14ac:dyDescent="0.35">
      <c r="A2236" s="1">
        <v>43894</v>
      </c>
      <c r="B2236" t="s">
        <v>12</v>
      </c>
      <c r="C2236" t="s">
        <v>10</v>
      </c>
      <c r="D2236" t="s">
        <v>9</v>
      </c>
      <c r="E2236">
        <v>5432</v>
      </c>
      <c r="F2236" t="str">
        <f>INDEX([1]Store_Code!$A$2:$A$10,MATCH(B2236,[1]Store_Code!$B$2:$B$10,0))</f>
        <v>St Andrews</v>
      </c>
      <c r="G2236">
        <f>INDEX([1]Store_Size!$B$2:D$10,MATCH(F2236,[1]Store_Size!$A$2:$A$10,0),MATCH(C2236,[1]Store_Size!$B$1:$D$1,0))</f>
        <v>10</v>
      </c>
    </row>
    <row r="2237" spans="1:7" x14ac:dyDescent="0.35">
      <c r="A2237" s="1">
        <v>43878</v>
      </c>
      <c r="B2237" t="s">
        <v>12</v>
      </c>
      <c r="C2237" t="s">
        <v>10</v>
      </c>
      <c r="D2237" t="s">
        <v>9</v>
      </c>
      <c r="E2237">
        <v>5430</v>
      </c>
      <c r="F2237" t="str">
        <f>INDEX([1]Store_Code!$A$2:$A$10,MATCH(B2237,[1]Store_Code!$B$2:$B$10,0))</f>
        <v>St Andrews</v>
      </c>
      <c r="G2237">
        <f>INDEX([1]Store_Size!$B$2:D$10,MATCH(F2237,[1]Store_Size!$A$2:$A$10,0),MATCH(C2237,[1]Store_Size!$B$1:$D$1,0))</f>
        <v>10</v>
      </c>
    </row>
    <row r="2238" spans="1:7" x14ac:dyDescent="0.35">
      <c r="A2238" s="1">
        <v>43879</v>
      </c>
      <c r="B2238" t="s">
        <v>16</v>
      </c>
      <c r="C2238" t="s">
        <v>10</v>
      </c>
      <c r="D2238" t="s">
        <v>9</v>
      </c>
      <c r="E2238">
        <v>5427</v>
      </c>
      <c r="F2238" t="str">
        <f>INDEX([1]Store_Code!$A$2:$A$10,MATCH(B2238,[1]Store_Code!$B$2:$B$10,0))</f>
        <v>Inverness</v>
      </c>
      <c r="G2238">
        <f>INDEX([1]Store_Size!$B$2:D$10,MATCH(F2238,[1]Store_Size!$A$2:$A$10,0),MATCH(C2238,[1]Store_Size!$B$1:$D$1,0))</f>
        <v>20</v>
      </c>
    </row>
    <row r="2239" spans="1:7" x14ac:dyDescent="0.35">
      <c r="A2239" s="1">
        <v>43849</v>
      </c>
      <c r="B2239" t="s">
        <v>12</v>
      </c>
      <c r="C2239" t="s">
        <v>6</v>
      </c>
      <c r="D2239" t="s">
        <v>9</v>
      </c>
      <c r="E2239">
        <v>5420</v>
      </c>
      <c r="F2239" t="str">
        <f>INDEX([1]Store_Code!$A$2:$A$10,MATCH(B2239,[1]Store_Code!$B$2:$B$10,0))</f>
        <v>St Andrews</v>
      </c>
      <c r="G2239">
        <f>INDEX([1]Store_Size!$B$2:D$10,MATCH(F2239,[1]Store_Size!$A$2:$A$10,0),MATCH(C2239,[1]Store_Size!$B$1:$D$1,0))</f>
        <v>15</v>
      </c>
    </row>
    <row r="2240" spans="1:7" x14ac:dyDescent="0.35">
      <c r="A2240" s="1">
        <v>43885</v>
      </c>
      <c r="B2240" t="s">
        <v>12</v>
      </c>
      <c r="C2240" t="s">
        <v>10</v>
      </c>
      <c r="D2240" t="s">
        <v>9</v>
      </c>
      <c r="E2240">
        <v>5420</v>
      </c>
      <c r="F2240" t="str">
        <f>INDEX([1]Store_Code!$A$2:$A$10,MATCH(B2240,[1]Store_Code!$B$2:$B$10,0))</f>
        <v>St Andrews</v>
      </c>
      <c r="G2240">
        <f>INDEX([1]Store_Size!$B$2:D$10,MATCH(F2240,[1]Store_Size!$A$2:$A$10,0),MATCH(C2240,[1]Store_Size!$B$1:$D$1,0))</f>
        <v>10</v>
      </c>
    </row>
    <row r="2241" spans="1:7" x14ac:dyDescent="0.35">
      <c r="A2241" s="1">
        <v>43860</v>
      </c>
      <c r="B2241" t="s">
        <v>12</v>
      </c>
      <c r="C2241" t="s">
        <v>6</v>
      </c>
      <c r="D2241" t="s">
        <v>9</v>
      </c>
      <c r="E2241">
        <v>5419</v>
      </c>
      <c r="F2241" t="str">
        <f>INDEX([1]Store_Code!$A$2:$A$10,MATCH(B2241,[1]Store_Code!$B$2:$B$10,0))</f>
        <v>St Andrews</v>
      </c>
      <c r="G2241">
        <f>INDEX([1]Store_Size!$B$2:D$10,MATCH(F2241,[1]Store_Size!$A$2:$A$10,0),MATCH(C2241,[1]Store_Size!$B$1:$D$1,0))</f>
        <v>15</v>
      </c>
    </row>
    <row r="2242" spans="1:7" x14ac:dyDescent="0.35">
      <c r="A2242" s="1">
        <v>43876</v>
      </c>
      <c r="B2242" t="s">
        <v>16</v>
      </c>
      <c r="C2242" t="s">
        <v>10</v>
      </c>
      <c r="D2242" t="s">
        <v>9</v>
      </c>
      <c r="E2242">
        <v>5415</v>
      </c>
      <c r="F2242" t="str">
        <f>INDEX([1]Store_Code!$A$2:$A$10,MATCH(B2242,[1]Store_Code!$B$2:$B$10,0))</f>
        <v>Inverness</v>
      </c>
      <c r="G2242">
        <f>INDEX([1]Store_Size!$B$2:D$10,MATCH(F2242,[1]Store_Size!$A$2:$A$10,0),MATCH(C2242,[1]Store_Size!$B$1:$D$1,0))</f>
        <v>20</v>
      </c>
    </row>
    <row r="2243" spans="1:7" x14ac:dyDescent="0.35">
      <c r="A2243" s="1">
        <v>43851</v>
      </c>
      <c r="B2243" t="s">
        <v>17</v>
      </c>
      <c r="C2243" t="s">
        <v>10</v>
      </c>
      <c r="D2243" t="s">
        <v>9</v>
      </c>
      <c r="E2243">
        <v>5408</v>
      </c>
      <c r="F2243" t="str">
        <f>INDEX([1]Store_Code!$A$2:$A$10,MATCH(B2243,[1]Store_Code!$B$2:$B$10,0))</f>
        <v>Stirling</v>
      </c>
      <c r="G2243">
        <f>INDEX([1]Store_Size!$B$2:D$10,MATCH(F2243,[1]Store_Size!$A$2:$A$10,0),MATCH(C2243,[1]Store_Size!$B$1:$D$1,0))</f>
        <v>15.7</v>
      </c>
    </row>
    <row r="2244" spans="1:7" x14ac:dyDescent="0.35">
      <c r="A2244" s="1">
        <v>43908</v>
      </c>
      <c r="B2244" t="s">
        <v>12</v>
      </c>
      <c r="C2244" t="s">
        <v>6</v>
      </c>
      <c r="D2244" t="s">
        <v>9</v>
      </c>
      <c r="E2244">
        <v>5405</v>
      </c>
      <c r="F2244" t="str">
        <f>INDEX([1]Store_Code!$A$2:$A$10,MATCH(B2244,[1]Store_Code!$B$2:$B$10,0))</f>
        <v>St Andrews</v>
      </c>
      <c r="G2244">
        <f>INDEX([1]Store_Size!$B$2:D$10,MATCH(F2244,[1]Store_Size!$A$2:$A$10,0),MATCH(C2244,[1]Store_Size!$B$1:$D$1,0))</f>
        <v>15</v>
      </c>
    </row>
    <row r="2245" spans="1:7" x14ac:dyDescent="0.35">
      <c r="A2245" s="1">
        <v>43851</v>
      </c>
      <c r="B2245" t="s">
        <v>16</v>
      </c>
      <c r="C2245" t="s">
        <v>10</v>
      </c>
      <c r="D2245" t="s">
        <v>9</v>
      </c>
      <c r="E2245">
        <v>5396</v>
      </c>
      <c r="F2245" t="str">
        <f>INDEX([1]Store_Code!$A$2:$A$10,MATCH(B2245,[1]Store_Code!$B$2:$B$10,0))</f>
        <v>Inverness</v>
      </c>
      <c r="G2245">
        <f>INDEX([1]Store_Size!$B$2:D$10,MATCH(F2245,[1]Store_Size!$A$2:$A$10,0),MATCH(C2245,[1]Store_Size!$B$1:$D$1,0))</f>
        <v>20</v>
      </c>
    </row>
    <row r="2246" spans="1:7" x14ac:dyDescent="0.35">
      <c r="A2246" s="1">
        <v>43855</v>
      </c>
      <c r="B2246" t="s">
        <v>12</v>
      </c>
      <c r="C2246" t="s">
        <v>6</v>
      </c>
      <c r="D2246" t="s">
        <v>9</v>
      </c>
      <c r="E2246">
        <v>5396</v>
      </c>
      <c r="F2246" t="str">
        <f>INDEX([1]Store_Code!$A$2:$A$10,MATCH(B2246,[1]Store_Code!$B$2:$B$10,0))</f>
        <v>St Andrews</v>
      </c>
      <c r="G2246">
        <f>INDEX([1]Store_Size!$B$2:D$10,MATCH(F2246,[1]Store_Size!$A$2:$A$10,0),MATCH(C2246,[1]Store_Size!$B$1:$D$1,0))</f>
        <v>15</v>
      </c>
    </row>
    <row r="2247" spans="1:7" x14ac:dyDescent="0.35">
      <c r="A2247" s="1">
        <v>43857</v>
      </c>
      <c r="B2247" t="s">
        <v>12</v>
      </c>
      <c r="C2247" t="s">
        <v>6</v>
      </c>
      <c r="D2247" t="s">
        <v>9</v>
      </c>
      <c r="E2247">
        <v>5396</v>
      </c>
      <c r="F2247" t="str">
        <f>INDEX([1]Store_Code!$A$2:$A$10,MATCH(B2247,[1]Store_Code!$B$2:$B$10,0))</f>
        <v>St Andrews</v>
      </c>
      <c r="G2247">
        <f>INDEX([1]Store_Size!$B$2:D$10,MATCH(F2247,[1]Store_Size!$A$2:$A$10,0),MATCH(C2247,[1]Store_Size!$B$1:$D$1,0))</f>
        <v>15</v>
      </c>
    </row>
    <row r="2248" spans="1:7" x14ac:dyDescent="0.35">
      <c r="A2248" s="1">
        <v>43895</v>
      </c>
      <c r="B2248" t="s">
        <v>12</v>
      </c>
      <c r="C2248" t="s">
        <v>10</v>
      </c>
      <c r="D2248" t="s">
        <v>9</v>
      </c>
      <c r="E2248">
        <v>5382</v>
      </c>
      <c r="F2248" t="str">
        <f>INDEX([1]Store_Code!$A$2:$A$10,MATCH(B2248,[1]Store_Code!$B$2:$B$10,0))</f>
        <v>St Andrews</v>
      </c>
      <c r="G2248">
        <f>INDEX([1]Store_Size!$B$2:D$10,MATCH(F2248,[1]Store_Size!$A$2:$A$10,0),MATCH(C2248,[1]Store_Size!$B$1:$D$1,0))</f>
        <v>10</v>
      </c>
    </row>
    <row r="2249" spans="1:7" x14ac:dyDescent="0.35">
      <c r="A2249" s="1">
        <v>43852</v>
      </c>
      <c r="B2249" t="s">
        <v>12</v>
      </c>
      <c r="C2249" t="s">
        <v>6</v>
      </c>
      <c r="D2249" t="s">
        <v>9</v>
      </c>
      <c r="E2249">
        <v>5372</v>
      </c>
      <c r="F2249" t="str">
        <f>INDEX([1]Store_Code!$A$2:$A$10,MATCH(B2249,[1]Store_Code!$B$2:$B$10,0))</f>
        <v>St Andrews</v>
      </c>
      <c r="G2249">
        <f>INDEX([1]Store_Size!$B$2:D$10,MATCH(F2249,[1]Store_Size!$A$2:$A$10,0),MATCH(C2249,[1]Store_Size!$B$1:$D$1,0))</f>
        <v>15</v>
      </c>
    </row>
    <row r="2250" spans="1:7" x14ac:dyDescent="0.35">
      <c r="A2250" s="1">
        <v>43916</v>
      </c>
      <c r="B2250" t="s">
        <v>12</v>
      </c>
      <c r="C2250" t="s">
        <v>10</v>
      </c>
      <c r="D2250" t="s">
        <v>9</v>
      </c>
      <c r="E2250">
        <v>5370</v>
      </c>
      <c r="F2250" t="str">
        <f>INDEX([1]Store_Code!$A$2:$A$10,MATCH(B2250,[1]Store_Code!$B$2:$B$10,0))</f>
        <v>St Andrews</v>
      </c>
      <c r="G2250">
        <f>INDEX([1]Store_Size!$B$2:D$10,MATCH(F2250,[1]Store_Size!$A$2:$A$10,0),MATCH(C2250,[1]Store_Size!$B$1:$D$1,0))</f>
        <v>10</v>
      </c>
    </row>
    <row r="2251" spans="1:7" x14ac:dyDescent="0.35">
      <c r="A2251" s="1">
        <v>43884</v>
      </c>
      <c r="B2251" t="s">
        <v>12</v>
      </c>
      <c r="C2251" t="s">
        <v>10</v>
      </c>
      <c r="D2251" t="s">
        <v>9</v>
      </c>
      <c r="E2251">
        <v>5369</v>
      </c>
      <c r="F2251" t="str">
        <f>INDEX([1]Store_Code!$A$2:$A$10,MATCH(B2251,[1]Store_Code!$B$2:$B$10,0))</f>
        <v>St Andrews</v>
      </c>
      <c r="G2251">
        <f>INDEX([1]Store_Size!$B$2:D$10,MATCH(F2251,[1]Store_Size!$A$2:$A$10,0),MATCH(C2251,[1]Store_Size!$B$1:$D$1,0))</f>
        <v>10</v>
      </c>
    </row>
    <row r="2252" spans="1:7" x14ac:dyDescent="0.35">
      <c r="A2252" s="1">
        <v>43915</v>
      </c>
      <c r="B2252" t="s">
        <v>12</v>
      </c>
      <c r="C2252" t="s">
        <v>10</v>
      </c>
      <c r="D2252" t="s">
        <v>9</v>
      </c>
      <c r="E2252">
        <v>5336</v>
      </c>
      <c r="F2252" t="str">
        <f>INDEX([1]Store_Code!$A$2:$A$10,MATCH(B2252,[1]Store_Code!$B$2:$B$10,0))</f>
        <v>St Andrews</v>
      </c>
      <c r="G2252">
        <f>INDEX([1]Store_Size!$B$2:D$10,MATCH(F2252,[1]Store_Size!$A$2:$A$10,0),MATCH(C2252,[1]Store_Size!$B$1:$D$1,0))</f>
        <v>10</v>
      </c>
    </row>
    <row r="2253" spans="1:7" x14ac:dyDescent="0.35">
      <c r="A2253" s="1">
        <v>43857</v>
      </c>
      <c r="B2253" t="s">
        <v>12</v>
      </c>
      <c r="C2253" t="s">
        <v>10</v>
      </c>
      <c r="D2253" t="s">
        <v>9</v>
      </c>
      <c r="E2253">
        <v>5324</v>
      </c>
      <c r="F2253" t="str">
        <f>INDEX([1]Store_Code!$A$2:$A$10,MATCH(B2253,[1]Store_Code!$B$2:$B$10,0))</f>
        <v>St Andrews</v>
      </c>
      <c r="G2253">
        <f>INDEX([1]Store_Size!$B$2:D$10,MATCH(F2253,[1]Store_Size!$A$2:$A$10,0),MATCH(C2253,[1]Store_Size!$B$1:$D$1,0))</f>
        <v>10</v>
      </c>
    </row>
    <row r="2254" spans="1:7" x14ac:dyDescent="0.35">
      <c r="A2254" s="1">
        <v>43919</v>
      </c>
      <c r="B2254" t="s">
        <v>17</v>
      </c>
      <c r="C2254" t="s">
        <v>10</v>
      </c>
      <c r="D2254" t="s">
        <v>9</v>
      </c>
      <c r="E2254">
        <v>5324</v>
      </c>
      <c r="F2254" t="str">
        <f>INDEX([1]Store_Code!$A$2:$A$10,MATCH(B2254,[1]Store_Code!$B$2:$B$10,0))</f>
        <v>Stirling</v>
      </c>
      <c r="G2254">
        <f>INDEX([1]Store_Size!$B$2:D$10,MATCH(F2254,[1]Store_Size!$A$2:$A$10,0),MATCH(C2254,[1]Store_Size!$B$1:$D$1,0))</f>
        <v>15.7</v>
      </c>
    </row>
    <row r="2255" spans="1:7" x14ac:dyDescent="0.35">
      <c r="A2255" s="1">
        <v>43919</v>
      </c>
      <c r="B2255" t="s">
        <v>16</v>
      </c>
      <c r="C2255" t="s">
        <v>10</v>
      </c>
      <c r="D2255" t="s">
        <v>9</v>
      </c>
      <c r="E2255">
        <v>5312</v>
      </c>
      <c r="F2255" t="str">
        <f>INDEX([1]Store_Code!$A$2:$A$10,MATCH(B2255,[1]Store_Code!$B$2:$B$10,0))</f>
        <v>Inverness</v>
      </c>
      <c r="G2255">
        <f>INDEX([1]Store_Size!$B$2:D$10,MATCH(F2255,[1]Store_Size!$A$2:$A$10,0),MATCH(C2255,[1]Store_Size!$B$1:$D$1,0))</f>
        <v>20</v>
      </c>
    </row>
    <row r="2256" spans="1:7" x14ac:dyDescent="0.35">
      <c r="A2256" s="1">
        <v>43853</v>
      </c>
      <c r="B2256" t="s">
        <v>12</v>
      </c>
      <c r="C2256" t="s">
        <v>10</v>
      </c>
      <c r="D2256" t="s">
        <v>9</v>
      </c>
      <c r="E2256">
        <v>5302</v>
      </c>
      <c r="F2256" t="str">
        <f>INDEX([1]Store_Code!$A$2:$A$10,MATCH(B2256,[1]Store_Code!$B$2:$B$10,0))</f>
        <v>St Andrews</v>
      </c>
      <c r="G2256">
        <f>INDEX([1]Store_Size!$B$2:D$10,MATCH(F2256,[1]Store_Size!$A$2:$A$10,0),MATCH(C2256,[1]Store_Size!$B$1:$D$1,0))</f>
        <v>10</v>
      </c>
    </row>
    <row r="2257" spans="1:7" x14ac:dyDescent="0.35">
      <c r="A2257" s="1">
        <v>43902</v>
      </c>
      <c r="B2257" t="s">
        <v>12</v>
      </c>
      <c r="C2257" t="s">
        <v>10</v>
      </c>
      <c r="D2257" t="s">
        <v>9</v>
      </c>
      <c r="E2257">
        <v>5286</v>
      </c>
      <c r="F2257" t="str">
        <f>INDEX([1]Store_Code!$A$2:$A$10,MATCH(B2257,[1]Store_Code!$B$2:$B$10,0))</f>
        <v>St Andrews</v>
      </c>
      <c r="G2257">
        <f>INDEX([1]Store_Size!$B$2:D$10,MATCH(F2257,[1]Store_Size!$A$2:$A$10,0),MATCH(C2257,[1]Store_Size!$B$1:$D$1,0))</f>
        <v>10</v>
      </c>
    </row>
    <row r="2258" spans="1:7" x14ac:dyDescent="0.35">
      <c r="A2258" s="1">
        <v>43846</v>
      </c>
      <c r="B2258" t="s">
        <v>12</v>
      </c>
      <c r="C2258" t="s">
        <v>6</v>
      </c>
      <c r="D2258" t="s">
        <v>9</v>
      </c>
      <c r="E2258">
        <v>5284</v>
      </c>
      <c r="F2258" t="str">
        <f>INDEX([1]Store_Code!$A$2:$A$10,MATCH(B2258,[1]Store_Code!$B$2:$B$10,0))</f>
        <v>St Andrews</v>
      </c>
      <c r="G2258">
        <f>INDEX([1]Store_Size!$B$2:D$10,MATCH(F2258,[1]Store_Size!$A$2:$A$10,0),MATCH(C2258,[1]Store_Size!$B$1:$D$1,0))</f>
        <v>15</v>
      </c>
    </row>
    <row r="2259" spans="1:7" x14ac:dyDescent="0.35">
      <c r="A2259" s="1">
        <v>43900</v>
      </c>
      <c r="B2259" t="s">
        <v>17</v>
      </c>
      <c r="C2259" t="s">
        <v>10</v>
      </c>
      <c r="D2259" t="s">
        <v>9</v>
      </c>
      <c r="E2259">
        <v>5277</v>
      </c>
      <c r="F2259" t="str">
        <f>INDEX([1]Store_Code!$A$2:$A$10,MATCH(B2259,[1]Store_Code!$B$2:$B$10,0))</f>
        <v>Stirling</v>
      </c>
      <c r="G2259">
        <f>INDEX([1]Store_Size!$B$2:D$10,MATCH(F2259,[1]Store_Size!$A$2:$A$10,0),MATCH(C2259,[1]Store_Size!$B$1:$D$1,0))</f>
        <v>15.7</v>
      </c>
    </row>
    <row r="2260" spans="1:7" x14ac:dyDescent="0.35">
      <c r="A2260" s="1">
        <v>43900</v>
      </c>
      <c r="B2260" t="s">
        <v>16</v>
      </c>
      <c r="C2260" t="s">
        <v>10</v>
      </c>
      <c r="D2260" t="s">
        <v>9</v>
      </c>
      <c r="E2260">
        <v>5265</v>
      </c>
      <c r="F2260" t="str">
        <f>INDEX([1]Store_Code!$A$2:$A$10,MATCH(B2260,[1]Store_Code!$B$2:$B$10,0))</f>
        <v>Inverness</v>
      </c>
      <c r="G2260">
        <f>INDEX([1]Store_Size!$B$2:D$10,MATCH(F2260,[1]Store_Size!$A$2:$A$10,0),MATCH(C2260,[1]Store_Size!$B$1:$D$1,0))</f>
        <v>20</v>
      </c>
    </row>
    <row r="2261" spans="1:7" x14ac:dyDescent="0.35">
      <c r="A2261" s="1">
        <v>43860</v>
      </c>
      <c r="B2261" t="s">
        <v>16</v>
      </c>
      <c r="C2261" t="s">
        <v>10</v>
      </c>
      <c r="D2261" t="s">
        <v>9</v>
      </c>
      <c r="E2261">
        <v>5247</v>
      </c>
      <c r="F2261" t="str">
        <f>INDEX([1]Store_Code!$A$2:$A$10,MATCH(B2261,[1]Store_Code!$B$2:$B$10,0))</f>
        <v>Inverness</v>
      </c>
      <c r="G2261">
        <f>INDEX([1]Store_Size!$B$2:D$10,MATCH(F2261,[1]Store_Size!$A$2:$A$10,0),MATCH(C2261,[1]Store_Size!$B$1:$D$1,0))</f>
        <v>20</v>
      </c>
    </row>
    <row r="2262" spans="1:7" x14ac:dyDescent="0.35">
      <c r="A2262" s="1">
        <v>43854</v>
      </c>
      <c r="B2262" t="s">
        <v>12</v>
      </c>
      <c r="C2262" t="s">
        <v>6</v>
      </c>
      <c r="D2262" t="s">
        <v>9</v>
      </c>
      <c r="E2262">
        <v>5243</v>
      </c>
      <c r="F2262" t="str">
        <f>INDEX([1]Store_Code!$A$2:$A$10,MATCH(B2262,[1]Store_Code!$B$2:$B$10,0))</f>
        <v>St Andrews</v>
      </c>
      <c r="G2262">
        <f>INDEX([1]Store_Size!$B$2:D$10,MATCH(F2262,[1]Store_Size!$A$2:$A$10,0),MATCH(C2262,[1]Store_Size!$B$1:$D$1,0))</f>
        <v>15</v>
      </c>
    </row>
    <row r="2263" spans="1:7" x14ac:dyDescent="0.35">
      <c r="A2263" s="1">
        <v>43920</v>
      </c>
      <c r="B2263" t="s">
        <v>5</v>
      </c>
      <c r="C2263" t="s">
        <v>6</v>
      </c>
      <c r="D2263" t="s">
        <v>9</v>
      </c>
      <c r="E2263">
        <v>5234</v>
      </c>
      <c r="F2263" t="str">
        <f>INDEX([1]Store_Code!$A$2:$A$10,MATCH(B2263,[1]Store_Code!$B$2:$B$10,0))</f>
        <v>Perth</v>
      </c>
      <c r="G2263">
        <f>INDEX([1]Store_Size!$B$2:D$10,MATCH(F2263,[1]Store_Size!$A$2:$A$10,0),MATCH(C2263,[1]Store_Size!$B$1:$D$1,0))</f>
        <v>18</v>
      </c>
    </row>
    <row r="2264" spans="1:7" x14ac:dyDescent="0.35">
      <c r="A2264" s="1">
        <v>43913</v>
      </c>
      <c r="B2264" t="s">
        <v>5</v>
      </c>
      <c r="C2264" t="s">
        <v>6</v>
      </c>
      <c r="D2264" t="s">
        <v>9</v>
      </c>
      <c r="E2264">
        <v>5230</v>
      </c>
      <c r="F2264" t="str">
        <f>INDEX([1]Store_Code!$A$2:$A$10,MATCH(B2264,[1]Store_Code!$B$2:$B$10,0))</f>
        <v>Perth</v>
      </c>
      <c r="G2264">
        <f>INDEX([1]Store_Size!$B$2:D$10,MATCH(F2264,[1]Store_Size!$A$2:$A$10,0),MATCH(C2264,[1]Store_Size!$B$1:$D$1,0))</f>
        <v>18</v>
      </c>
    </row>
    <row r="2265" spans="1:7" x14ac:dyDescent="0.35">
      <c r="A2265" s="1">
        <v>43864</v>
      </c>
      <c r="B2265" t="s">
        <v>16</v>
      </c>
      <c r="C2265" t="s">
        <v>10</v>
      </c>
      <c r="D2265" t="s">
        <v>9</v>
      </c>
      <c r="E2265">
        <v>5219</v>
      </c>
      <c r="F2265" t="str">
        <f>INDEX([1]Store_Code!$A$2:$A$10,MATCH(B2265,[1]Store_Code!$B$2:$B$10,0))</f>
        <v>Inverness</v>
      </c>
      <c r="G2265">
        <f>INDEX([1]Store_Size!$B$2:D$10,MATCH(F2265,[1]Store_Size!$A$2:$A$10,0),MATCH(C2265,[1]Store_Size!$B$1:$D$1,0))</f>
        <v>20</v>
      </c>
    </row>
    <row r="2266" spans="1:7" x14ac:dyDescent="0.35">
      <c r="A2266" s="1">
        <v>43879</v>
      </c>
      <c r="B2266" t="s">
        <v>12</v>
      </c>
      <c r="C2266" t="s">
        <v>10</v>
      </c>
      <c r="D2266" t="s">
        <v>9</v>
      </c>
      <c r="E2266">
        <v>5212</v>
      </c>
      <c r="F2266" t="str">
        <f>INDEX([1]Store_Code!$A$2:$A$10,MATCH(B2266,[1]Store_Code!$B$2:$B$10,0))</f>
        <v>St Andrews</v>
      </c>
      <c r="G2266">
        <f>INDEX([1]Store_Size!$B$2:D$10,MATCH(F2266,[1]Store_Size!$A$2:$A$10,0),MATCH(C2266,[1]Store_Size!$B$1:$D$1,0))</f>
        <v>10</v>
      </c>
    </row>
    <row r="2267" spans="1:7" x14ac:dyDescent="0.35">
      <c r="A2267" s="1">
        <v>43917</v>
      </c>
      <c r="B2267" t="s">
        <v>5</v>
      </c>
      <c r="C2267" t="s">
        <v>6</v>
      </c>
      <c r="D2267" t="s">
        <v>9</v>
      </c>
      <c r="E2267">
        <v>5212</v>
      </c>
      <c r="F2267" t="str">
        <f>INDEX([1]Store_Code!$A$2:$A$10,MATCH(B2267,[1]Store_Code!$B$2:$B$10,0))</f>
        <v>Perth</v>
      </c>
      <c r="G2267">
        <f>INDEX([1]Store_Size!$B$2:D$10,MATCH(F2267,[1]Store_Size!$A$2:$A$10,0),MATCH(C2267,[1]Store_Size!$B$1:$D$1,0))</f>
        <v>18</v>
      </c>
    </row>
    <row r="2268" spans="1:7" x14ac:dyDescent="0.35">
      <c r="A2268" s="1">
        <v>43907</v>
      </c>
      <c r="B2268" t="s">
        <v>12</v>
      </c>
      <c r="C2268" t="s">
        <v>6</v>
      </c>
      <c r="D2268" t="s">
        <v>9</v>
      </c>
      <c r="E2268">
        <v>5203</v>
      </c>
      <c r="F2268" t="str">
        <f>INDEX([1]Store_Code!$A$2:$A$10,MATCH(B2268,[1]Store_Code!$B$2:$B$10,0))</f>
        <v>St Andrews</v>
      </c>
      <c r="G2268">
        <f>INDEX([1]Store_Size!$B$2:D$10,MATCH(F2268,[1]Store_Size!$A$2:$A$10,0),MATCH(C2268,[1]Store_Size!$B$1:$D$1,0))</f>
        <v>15</v>
      </c>
    </row>
    <row r="2269" spans="1:7" x14ac:dyDescent="0.35">
      <c r="A2269" s="1">
        <v>43914</v>
      </c>
      <c r="B2269" t="s">
        <v>17</v>
      </c>
      <c r="C2269" t="s">
        <v>10</v>
      </c>
      <c r="D2269" t="s">
        <v>9</v>
      </c>
      <c r="E2269">
        <v>5198</v>
      </c>
      <c r="F2269" t="str">
        <f>INDEX([1]Store_Code!$A$2:$A$10,MATCH(B2269,[1]Store_Code!$B$2:$B$10,0))</f>
        <v>Stirling</v>
      </c>
      <c r="G2269">
        <f>INDEX([1]Store_Size!$B$2:D$10,MATCH(F2269,[1]Store_Size!$A$2:$A$10,0),MATCH(C2269,[1]Store_Size!$B$1:$D$1,0))</f>
        <v>15.7</v>
      </c>
    </row>
    <row r="2270" spans="1:7" x14ac:dyDescent="0.35">
      <c r="A2270" s="1">
        <v>43856</v>
      </c>
      <c r="B2270" t="s">
        <v>17</v>
      </c>
      <c r="C2270" t="s">
        <v>10</v>
      </c>
      <c r="D2270" t="s">
        <v>9</v>
      </c>
      <c r="E2270">
        <v>5191</v>
      </c>
      <c r="F2270" t="str">
        <f>INDEX([1]Store_Code!$A$2:$A$10,MATCH(B2270,[1]Store_Code!$B$2:$B$10,0))</f>
        <v>Stirling</v>
      </c>
      <c r="G2270">
        <f>INDEX([1]Store_Size!$B$2:D$10,MATCH(F2270,[1]Store_Size!$A$2:$A$10,0),MATCH(C2270,[1]Store_Size!$B$1:$D$1,0))</f>
        <v>15.7</v>
      </c>
    </row>
    <row r="2271" spans="1:7" x14ac:dyDescent="0.35">
      <c r="A2271" s="1">
        <v>43914</v>
      </c>
      <c r="B2271" t="s">
        <v>16</v>
      </c>
      <c r="C2271" t="s">
        <v>10</v>
      </c>
      <c r="D2271" t="s">
        <v>9</v>
      </c>
      <c r="E2271">
        <v>5185</v>
      </c>
      <c r="F2271" t="str">
        <f>INDEX([1]Store_Code!$A$2:$A$10,MATCH(B2271,[1]Store_Code!$B$2:$B$10,0))</f>
        <v>Inverness</v>
      </c>
      <c r="G2271">
        <f>INDEX([1]Store_Size!$B$2:D$10,MATCH(F2271,[1]Store_Size!$A$2:$A$10,0),MATCH(C2271,[1]Store_Size!$B$1:$D$1,0))</f>
        <v>20</v>
      </c>
    </row>
    <row r="2272" spans="1:7" x14ac:dyDescent="0.35">
      <c r="A2272" s="1">
        <v>43851</v>
      </c>
      <c r="B2272" t="s">
        <v>12</v>
      </c>
      <c r="C2272" t="s">
        <v>10</v>
      </c>
      <c r="D2272" t="s">
        <v>9</v>
      </c>
      <c r="E2272">
        <v>5183</v>
      </c>
      <c r="F2272" t="str">
        <f>INDEX([1]Store_Code!$A$2:$A$10,MATCH(B2272,[1]Store_Code!$B$2:$B$10,0))</f>
        <v>St Andrews</v>
      </c>
      <c r="G2272">
        <f>INDEX([1]Store_Size!$B$2:D$10,MATCH(F2272,[1]Store_Size!$A$2:$A$10,0),MATCH(C2272,[1]Store_Size!$B$1:$D$1,0))</f>
        <v>10</v>
      </c>
    </row>
    <row r="2273" spans="1:7" x14ac:dyDescent="0.35">
      <c r="A2273" s="1">
        <v>43856</v>
      </c>
      <c r="B2273" t="s">
        <v>16</v>
      </c>
      <c r="C2273" t="s">
        <v>10</v>
      </c>
      <c r="D2273" t="s">
        <v>9</v>
      </c>
      <c r="E2273">
        <v>5178</v>
      </c>
      <c r="F2273" t="str">
        <f>INDEX([1]Store_Code!$A$2:$A$10,MATCH(B2273,[1]Store_Code!$B$2:$B$10,0))</f>
        <v>Inverness</v>
      </c>
      <c r="G2273">
        <f>INDEX([1]Store_Size!$B$2:D$10,MATCH(F2273,[1]Store_Size!$A$2:$A$10,0),MATCH(C2273,[1]Store_Size!$B$1:$D$1,0))</f>
        <v>20</v>
      </c>
    </row>
    <row r="2274" spans="1:7" x14ac:dyDescent="0.35">
      <c r="A2274" s="1">
        <v>43873</v>
      </c>
      <c r="B2274" t="s">
        <v>16</v>
      </c>
      <c r="C2274" t="s">
        <v>10</v>
      </c>
      <c r="D2274" t="s">
        <v>9</v>
      </c>
      <c r="E2274">
        <v>5175</v>
      </c>
      <c r="F2274" t="str">
        <f>INDEX([1]Store_Code!$A$2:$A$10,MATCH(B2274,[1]Store_Code!$B$2:$B$10,0))</f>
        <v>Inverness</v>
      </c>
      <c r="G2274">
        <f>INDEX([1]Store_Size!$B$2:D$10,MATCH(F2274,[1]Store_Size!$A$2:$A$10,0),MATCH(C2274,[1]Store_Size!$B$1:$D$1,0))</f>
        <v>20</v>
      </c>
    </row>
    <row r="2275" spans="1:7" x14ac:dyDescent="0.35">
      <c r="A2275" s="1">
        <v>43855</v>
      </c>
      <c r="B2275" t="s">
        <v>17</v>
      </c>
      <c r="C2275" t="s">
        <v>10</v>
      </c>
      <c r="D2275" t="s">
        <v>9</v>
      </c>
      <c r="E2275">
        <v>5156</v>
      </c>
      <c r="F2275" t="str">
        <f>INDEX([1]Store_Code!$A$2:$A$10,MATCH(B2275,[1]Store_Code!$B$2:$B$10,0))</f>
        <v>Stirling</v>
      </c>
      <c r="G2275">
        <f>INDEX([1]Store_Size!$B$2:D$10,MATCH(F2275,[1]Store_Size!$A$2:$A$10,0),MATCH(C2275,[1]Store_Size!$B$1:$D$1,0))</f>
        <v>15.7</v>
      </c>
    </row>
    <row r="2276" spans="1:7" x14ac:dyDescent="0.35">
      <c r="A2276" s="1">
        <v>43849</v>
      </c>
      <c r="B2276" t="s">
        <v>17</v>
      </c>
      <c r="C2276" t="s">
        <v>10</v>
      </c>
      <c r="D2276" t="s">
        <v>9</v>
      </c>
      <c r="E2276">
        <v>5144</v>
      </c>
      <c r="F2276" t="str">
        <f>INDEX([1]Store_Code!$A$2:$A$10,MATCH(B2276,[1]Store_Code!$B$2:$B$10,0))</f>
        <v>Stirling</v>
      </c>
      <c r="G2276">
        <f>INDEX([1]Store_Size!$B$2:D$10,MATCH(F2276,[1]Store_Size!$A$2:$A$10,0),MATCH(C2276,[1]Store_Size!$B$1:$D$1,0))</f>
        <v>15.7</v>
      </c>
    </row>
    <row r="2277" spans="1:7" x14ac:dyDescent="0.35">
      <c r="A2277" s="1">
        <v>43858</v>
      </c>
      <c r="B2277" t="s">
        <v>17</v>
      </c>
      <c r="C2277" t="s">
        <v>10</v>
      </c>
      <c r="D2277" t="s">
        <v>9</v>
      </c>
      <c r="E2277">
        <v>5144</v>
      </c>
      <c r="F2277" t="str">
        <f>INDEX([1]Store_Code!$A$2:$A$10,MATCH(B2277,[1]Store_Code!$B$2:$B$10,0))</f>
        <v>Stirling</v>
      </c>
      <c r="G2277">
        <f>INDEX([1]Store_Size!$B$2:D$10,MATCH(F2277,[1]Store_Size!$A$2:$A$10,0),MATCH(C2277,[1]Store_Size!$B$1:$D$1,0))</f>
        <v>15.7</v>
      </c>
    </row>
    <row r="2278" spans="1:7" x14ac:dyDescent="0.35">
      <c r="A2278" s="1">
        <v>43855</v>
      </c>
      <c r="B2278" t="s">
        <v>16</v>
      </c>
      <c r="C2278" t="s">
        <v>10</v>
      </c>
      <c r="D2278" t="s">
        <v>9</v>
      </c>
      <c r="E2278">
        <v>5143</v>
      </c>
      <c r="F2278" t="str">
        <f>INDEX([1]Store_Code!$A$2:$A$10,MATCH(B2278,[1]Store_Code!$B$2:$B$10,0))</f>
        <v>Inverness</v>
      </c>
      <c r="G2278">
        <f>INDEX([1]Store_Size!$B$2:D$10,MATCH(F2278,[1]Store_Size!$A$2:$A$10,0),MATCH(C2278,[1]Store_Size!$B$1:$D$1,0))</f>
        <v>20</v>
      </c>
    </row>
    <row r="2279" spans="1:7" x14ac:dyDescent="0.35">
      <c r="A2279" s="1">
        <v>43916</v>
      </c>
      <c r="B2279" t="s">
        <v>12</v>
      </c>
      <c r="C2279" t="s">
        <v>6</v>
      </c>
      <c r="D2279" t="s">
        <v>9</v>
      </c>
      <c r="E2279">
        <v>5134</v>
      </c>
      <c r="F2279" t="str">
        <f>INDEX([1]Store_Code!$A$2:$A$10,MATCH(B2279,[1]Store_Code!$B$2:$B$10,0))</f>
        <v>St Andrews</v>
      </c>
      <c r="G2279">
        <f>INDEX([1]Store_Size!$B$2:D$10,MATCH(F2279,[1]Store_Size!$A$2:$A$10,0),MATCH(C2279,[1]Store_Size!$B$1:$D$1,0))</f>
        <v>15</v>
      </c>
    </row>
    <row r="2280" spans="1:7" x14ac:dyDescent="0.35">
      <c r="A2280" s="1">
        <v>43858</v>
      </c>
      <c r="B2280" t="s">
        <v>16</v>
      </c>
      <c r="C2280" t="s">
        <v>10</v>
      </c>
      <c r="D2280" t="s">
        <v>9</v>
      </c>
      <c r="E2280">
        <v>5132</v>
      </c>
      <c r="F2280" t="str">
        <f>INDEX([1]Store_Code!$A$2:$A$10,MATCH(B2280,[1]Store_Code!$B$2:$B$10,0))</f>
        <v>Inverness</v>
      </c>
      <c r="G2280">
        <f>INDEX([1]Store_Size!$B$2:D$10,MATCH(F2280,[1]Store_Size!$A$2:$A$10,0),MATCH(C2280,[1]Store_Size!$B$1:$D$1,0))</f>
        <v>20</v>
      </c>
    </row>
    <row r="2281" spans="1:7" x14ac:dyDescent="0.35">
      <c r="A2281" s="1">
        <v>43849</v>
      </c>
      <c r="B2281" t="s">
        <v>16</v>
      </c>
      <c r="C2281" t="s">
        <v>10</v>
      </c>
      <c r="D2281" t="s">
        <v>9</v>
      </c>
      <c r="E2281">
        <v>5131</v>
      </c>
      <c r="F2281" t="str">
        <f>INDEX([1]Store_Code!$A$2:$A$10,MATCH(B2281,[1]Store_Code!$B$2:$B$10,0))</f>
        <v>Inverness</v>
      </c>
      <c r="G2281">
        <f>INDEX([1]Store_Size!$B$2:D$10,MATCH(F2281,[1]Store_Size!$A$2:$A$10,0),MATCH(C2281,[1]Store_Size!$B$1:$D$1,0))</f>
        <v>20</v>
      </c>
    </row>
    <row r="2282" spans="1:7" x14ac:dyDescent="0.35">
      <c r="A2282" s="1">
        <v>43848</v>
      </c>
      <c r="B2282" t="s">
        <v>12</v>
      </c>
      <c r="C2282" t="s">
        <v>6</v>
      </c>
      <c r="D2282" t="s">
        <v>9</v>
      </c>
      <c r="E2282">
        <v>5126</v>
      </c>
      <c r="F2282" t="str">
        <f>INDEX([1]Store_Code!$A$2:$A$10,MATCH(B2282,[1]Store_Code!$B$2:$B$10,0))</f>
        <v>St Andrews</v>
      </c>
      <c r="G2282">
        <f>INDEX([1]Store_Size!$B$2:D$10,MATCH(F2282,[1]Store_Size!$A$2:$A$10,0),MATCH(C2282,[1]Store_Size!$B$1:$D$1,0))</f>
        <v>15</v>
      </c>
    </row>
    <row r="2283" spans="1:7" x14ac:dyDescent="0.35">
      <c r="A2283" s="1">
        <v>43904</v>
      </c>
      <c r="B2283" t="s">
        <v>17</v>
      </c>
      <c r="C2283" t="s">
        <v>10</v>
      </c>
      <c r="D2283" t="s">
        <v>9</v>
      </c>
      <c r="E2283">
        <v>5125</v>
      </c>
      <c r="F2283" t="str">
        <f>INDEX([1]Store_Code!$A$2:$A$10,MATCH(B2283,[1]Store_Code!$B$2:$B$10,0))</f>
        <v>Stirling</v>
      </c>
      <c r="G2283">
        <f>INDEX([1]Store_Size!$B$2:D$10,MATCH(F2283,[1]Store_Size!$A$2:$A$10,0),MATCH(C2283,[1]Store_Size!$B$1:$D$1,0))</f>
        <v>15.7</v>
      </c>
    </row>
    <row r="2284" spans="1:7" x14ac:dyDescent="0.35">
      <c r="A2284" s="1">
        <v>43915</v>
      </c>
      <c r="B2284" t="s">
        <v>5</v>
      </c>
      <c r="C2284" t="s">
        <v>6</v>
      </c>
      <c r="D2284" t="s">
        <v>9</v>
      </c>
      <c r="E2284">
        <v>5114</v>
      </c>
      <c r="F2284" t="str">
        <f>INDEX([1]Store_Code!$A$2:$A$10,MATCH(B2284,[1]Store_Code!$B$2:$B$10,0))</f>
        <v>Perth</v>
      </c>
      <c r="G2284">
        <f>INDEX([1]Store_Size!$B$2:D$10,MATCH(F2284,[1]Store_Size!$A$2:$A$10,0),MATCH(C2284,[1]Store_Size!$B$1:$D$1,0))</f>
        <v>18</v>
      </c>
    </row>
    <row r="2285" spans="1:7" x14ac:dyDescent="0.35">
      <c r="A2285" s="1">
        <v>43861</v>
      </c>
      <c r="B2285" t="s">
        <v>12</v>
      </c>
      <c r="C2285" t="s">
        <v>6</v>
      </c>
      <c r="D2285" t="s">
        <v>9</v>
      </c>
      <c r="E2285">
        <v>5113</v>
      </c>
      <c r="F2285" t="str">
        <f>INDEX([1]Store_Code!$A$2:$A$10,MATCH(B2285,[1]Store_Code!$B$2:$B$10,0))</f>
        <v>St Andrews</v>
      </c>
      <c r="G2285">
        <f>INDEX([1]Store_Size!$B$2:D$10,MATCH(F2285,[1]Store_Size!$A$2:$A$10,0),MATCH(C2285,[1]Store_Size!$B$1:$D$1,0))</f>
        <v>15</v>
      </c>
    </row>
    <row r="2286" spans="1:7" x14ac:dyDescent="0.35">
      <c r="A2286" s="1">
        <v>43904</v>
      </c>
      <c r="B2286" t="s">
        <v>16</v>
      </c>
      <c r="C2286" t="s">
        <v>10</v>
      </c>
      <c r="D2286" t="s">
        <v>9</v>
      </c>
      <c r="E2286">
        <v>5113</v>
      </c>
      <c r="F2286" t="str">
        <f>INDEX([1]Store_Code!$A$2:$A$10,MATCH(B2286,[1]Store_Code!$B$2:$B$10,0))</f>
        <v>Inverness</v>
      </c>
      <c r="G2286">
        <f>INDEX([1]Store_Size!$B$2:D$10,MATCH(F2286,[1]Store_Size!$A$2:$A$10,0),MATCH(C2286,[1]Store_Size!$B$1:$D$1,0))</f>
        <v>20</v>
      </c>
    </row>
    <row r="2287" spans="1:7" x14ac:dyDescent="0.35">
      <c r="A2287" s="1">
        <v>43919</v>
      </c>
      <c r="B2287" t="s">
        <v>12</v>
      </c>
      <c r="C2287" t="s">
        <v>10</v>
      </c>
      <c r="D2287" t="s">
        <v>9</v>
      </c>
      <c r="E2287">
        <v>5103</v>
      </c>
      <c r="F2287" t="str">
        <f>INDEX([1]Store_Code!$A$2:$A$10,MATCH(B2287,[1]Store_Code!$B$2:$B$10,0))</f>
        <v>St Andrews</v>
      </c>
      <c r="G2287">
        <f>INDEX([1]Store_Size!$B$2:D$10,MATCH(F2287,[1]Store_Size!$A$2:$A$10,0),MATCH(C2287,[1]Store_Size!$B$1:$D$1,0))</f>
        <v>10</v>
      </c>
    </row>
    <row r="2288" spans="1:7" x14ac:dyDescent="0.35">
      <c r="A2288" s="1">
        <v>43911</v>
      </c>
      <c r="B2288" t="s">
        <v>5</v>
      </c>
      <c r="C2288" t="s">
        <v>6</v>
      </c>
      <c r="D2288" t="s">
        <v>9</v>
      </c>
      <c r="E2288">
        <v>5094</v>
      </c>
      <c r="F2288" t="str">
        <f>INDEX([1]Store_Code!$A$2:$A$10,MATCH(B2288,[1]Store_Code!$B$2:$B$10,0))</f>
        <v>Perth</v>
      </c>
      <c r="G2288">
        <f>INDEX([1]Store_Size!$B$2:D$10,MATCH(F2288,[1]Store_Size!$A$2:$A$10,0),MATCH(C2288,[1]Store_Size!$B$1:$D$1,0))</f>
        <v>18</v>
      </c>
    </row>
    <row r="2289" spans="1:7" x14ac:dyDescent="0.35">
      <c r="A2289" s="1">
        <v>43913</v>
      </c>
      <c r="B2289" t="s">
        <v>17</v>
      </c>
      <c r="C2289" t="s">
        <v>10</v>
      </c>
      <c r="D2289" t="s">
        <v>9</v>
      </c>
      <c r="E2289">
        <v>5079</v>
      </c>
      <c r="F2289" t="str">
        <f>INDEX([1]Store_Code!$A$2:$A$10,MATCH(B2289,[1]Store_Code!$B$2:$B$10,0))</f>
        <v>Stirling</v>
      </c>
      <c r="G2289">
        <f>INDEX([1]Store_Size!$B$2:D$10,MATCH(F2289,[1]Store_Size!$A$2:$A$10,0),MATCH(C2289,[1]Store_Size!$B$1:$D$1,0))</f>
        <v>15.7</v>
      </c>
    </row>
    <row r="2290" spans="1:7" x14ac:dyDescent="0.35">
      <c r="A2290" s="1">
        <v>43888</v>
      </c>
      <c r="B2290" t="s">
        <v>17</v>
      </c>
      <c r="C2290" t="s">
        <v>10</v>
      </c>
      <c r="D2290" t="s">
        <v>9</v>
      </c>
      <c r="E2290">
        <v>5069</v>
      </c>
      <c r="F2290" t="str">
        <f>INDEX([1]Store_Code!$A$2:$A$10,MATCH(B2290,[1]Store_Code!$B$2:$B$10,0))</f>
        <v>Stirling</v>
      </c>
      <c r="G2290">
        <f>INDEX([1]Store_Size!$B$2:D$10,MATCH(F2290,[1]Store_Size!$A$2:$A$10,0),MATCH(C2290,[1]Store_Size!$B$1:$D$1,0))</f>
        <v>15.7</v>
      </c>
    </row>
    <row r="2291" spans="1:7" x14ac:dyDescent="0.35">
      <c r="A2291" s="1">
        <v>43913</v>
      </c>
      <c r="B2291" t="s">
        <v>16</v>
      </c>
      <c r="C2291" t="s">
        <v>10</v>
      </c>
      <c r="D2291" t="s">
        <v>9</v>
      </c>
      <c r="E2291">
        <v>5067</v>
      </c>
      <c r="F2291" t="str">
        <f>INDEX([1]Store_Code!$A$2:$A$10,MATCH(B2291,[1]Store_Code!$B$2:$B$10,0))</f>
        <v>Inverness</v>
      </c>
      <c r="G2291">
        <f>INDEX([1]Store_Size!$B$2:D$10,MATCH(F2291,[1]Store_Size!$A$2:$A$10,0),MATCH(C2291,[1]Store_Size!$B$1:$D$1,0))</f>
        <v>20</v>
      </c>
    </row>
    <row r="2292" spans="1:7" x14ac:dyDescent="0.35">
      <c r="A2292" s="1">
        <v>43900</v>
      </c>
      <c r="B2292" t="s">
        <v>12</v>
      </c>
      <c r="C2292" t="s">
        <v>10</v>
      </c>
      <c r="D2292" t="s">
        <v>9</v>
      </c>
      <c r="E2292">
        <v>5056</v>
      </c>
      <c r="F2292" t="str">
        <f>INDEX([1]Store_Code!$A$2:$A$10,MATCH(B2292,[1]Store_Code!$B$2:$B$10,0))</f>
        <v>St Andrews</v>
      </c>
      <c r="G2292">
        <f>INDEX([1]Store_Size!$B$2:D$10,MATCH(F2292,[1]Store_Size!$A$2:$A$10,0),MATCH(C2292,[1]Store_Size!$B$1:$D$1,0))</f>
        <v>10</v>
      </c>
    </row>
    <row r="2293" spans="1:7" x14ac:dyDescent="0.35">
      <c r="A2293" s="1">
        <v>43871</v>
      </c>
      <c r="B2293" t="s">
        <v>16</v>
      </c>
      <c r="C2293" t="s">
        <v>10</v>
      </c>
      <c r="D2293" t="s">
        <v>9</v>
      </c>
      <c r="E2293">
        <v>5053</v>
      </c>
      <c r="F2293" t="str">
        <f>INDEX([1]Store_Code!$A$2:$A$10,MATCH(B2293,[1]Store_Code!$B$2:$B$10,0))</f>
        <v>Inverness</v>
      </c>
      <c r="G2293">
        <f>INDEX([1]Store_Size!$B$2:D$10,MATCH(F2293,[1]Store_Size!$A$2:$A$10,0),MATCH(C2293,[1]Store_Size!$B$1:$D$1,0))</f>
        <v>20</v>
      </c>
    </row>
    <row r="2294" spans="1:7" x14ac:dyDescent="0.35">
      <c r="A2294" s="1">
        <v>43901</v>
      </c>
      <c r="B2294" t="s">
        <v>5</v>
      </c>
      <c r="C2294" t="s">
        <v>6</v>
      </c>
      <c r="D2294" t="s">
        <v>9</v>
      </c>
      <c r="E2294">
        <v>5044</v>
      </c>
      <c r="F2294" t="str">
        <f>INDEX([1]Store_Code!$A$2:$A$10,MATCH(B2294,[1]Store_Code!$B$2:$B$10,0))</f>
        <v>Perth</v>
      </c>
      <c r="G2294">
        <f>INDEX([1]Store_Size!$B$2:D$10,MATCH(F2294,[1]Store_Size!$A$2:$A$10,0),MATCH(C2294,[1]Store_Size!$B$1:$D$1,0))</f>
        <v>18</v>
      </c>
    </row>
    <row r="2295" spans="1:7" x14ac:dyDescent="0.35">
      <c r="A2295" s="1">
        <v>43860</v>
      </c>
      <c r="B2295" t="s">
        <v>12</v>
      </c>
      <c r="C2295" t="s">
        <v>10</v>
      </c>
      <c r="D2295" t="s">
        <v>9</v>
      </c>
      <c r="E2295">
        <v>5039</v>
      </c>
      <c r="F2295" t="str">
        <f>INDEX([1]Store_Code!$A$2:$A$10,MATCH(B2295,[1]Store_Code!$B$2:$B$10,0))</f>
        <v>St Andrews</v>
      </c>
      <c r="G2295">
        <f>INDEX([1]Store_Size!$B$2:D$10,MATCH(F2295,[1]Store_Size!$A$2:$A$10,0),MATCH(C2295,[1]Store_Size!$B$1:$D$1,0))</f>
        <v>10</v>
      </c>
    </row>
    <row r="2296" spans="1:7" x14ac:dyDescent="0.35">
      <c r="A2296" s="1">
        <v>43905</v>
      </c>
      <c r="B2296" t="s">
        <v>17</v>
      </c>
      <c r="C2296" t="s">
        <v>10</v>
      </c>
      <c r="D2296" t="s">
        <v>9</v>
      </c>
      <c r="E2296">
        <v>5009</v>
      </c>
      <c r="F2296" t="str">
        <f>INDEX([1]Store_Code!$A$2:$A$10,MATCH(B2296,[1]Store_Code!$B$2:$B$10,0))</f>
        <v>Stirling</v>
      </c>
      <c r="G2296">
        <f>INDEX([1]Store_Size!$B$2:D$10,MATCH(F2296,[1]Store_Size!$A$2:$A$10,0),MATCH(C2296,[1]Store_Size!$B$1:$D$1,0))</f>
        <v>15.7</v>
      </c>
    </row>
    <row r="2297" spans="1:7" x14ac:dyDescent="0.35">
      <c r="A2297" s="1">
        <v>43919</v>
      </c>
      <c r="B2297" t="s">
        <v>5</v>
      </c>
      <c r="C2297" t="s">
        <v>6</v>
      </c>
      <c r="D2297" t="s">
        <v>9</v>
      </c>
      <c r="E2297">
        <v>5008</v>
      </c>
      <c r="F2297" t="str">
        <f>INDEX([1]Store_Code!$A$2:$A$10,MATCH(B2297,[1]Store_Code!$B$2:$B$10,0))</f>
        <v>Perth</v>
      </c>
      <c r="G2297">
        <f>INDEX([1]Store_Size!$B$2:D$10,MATCH(F2297,[1]Store_Size!$A$2:$A$10,0),MATCH(C2297,[1]Store_Size!$B$1:$D$1,0))</f>
        <v>18</v>
      </c>
    </row>
    <row r="2298" spans="1:7" x14ac:dyDescent="0.35">
      <c r="A2298" s="1">
        <v>43905</v>
      </c>
      <c r="B2298" t="s">
        <v>16</v>
      </c>
      <c r="C2298" t="s">
        <v>10</v>
      </c>
      <c r="D2298" t="s">
        <v>9</v>
      </c>
      <c r="E2298">
        <v>4997</v>
      </c>
      <c r="F2298" t="str">
        <f>INDEX([1]Store_Code!$A$2:$A$10,MATCH(B2298,[1]Store_Code!$B$2:$B$10,0))</f>
        <v>Inverness</v>
      </c>
      <c r="G2298">
        <f>INDEX([1]Store_Size!$B$2:D$10,MATCH(F2298,[1]Store_Size!$A$2:$A$10,0),MATCH(C2298,[1]Store_Size!$B$1:$D$1,0))</f>
        <v>20</v>
      </c>
    </row>
    <row r="2299" spans="1:7" x14ac:dyDescent="0.35">
      <c r="A2299" s="1">
        <v>43869</v>
      </c>
      <c r="B2299" t="s">
        <v>16</v>
      </c>
      <c r="C2299" t="s">
        <v>10</v>
      </c>
      <c r="D2299" t="s">
        <v>9</v>
      </c>
      <c r="E2299">
        <v>4990</v>
      </c>
      <c r="F2299" t="str">
        <f>INDEX([1]Store_Code!$A$2:$A$10,MATCH(B2299,[1]Store_Code!$B$2:$B$10,0))</f>
        <v>Inverness</v>
      </c>
      <c r="G2299">
        <f>INDEX([1]Store_Size!$B$2:D$10,MATCH(F2299,[1]Store_Size!$A$2:$A$10,0),MATCH(C2299,[1]Store_Size!$B$1:$D$1,0))</f>
        <v>20</v>
      </c>
    </row>
    <row r="2300" spans="1:7" x14ac:dyDescent="0.35">
      <c r="A2300" s="1">
        <v>43863</v>
      </c>
      <c r="B2300" t="s">
        <v>16</v>
      </c>
      <c r="C2300" t="s">
        <v>10</v>
      </c>
      <c r="D2300" t="s">
        <v>9</v>
      </c>
      <c r="E2300">
        <v>4987</v>
      </c>
      <c r="F2300" t="str">
        <f>INDEX([1]Store_Code!$A$2:$A$10,MATCH(B2300,[1]Store_Code!$B$2:$B$10,0))</f>
        <v>Inverness</v>
      </c>
      <c r="G2300">
        <f>INDEX([1]Store_Size!$B$2:D$10,MATCH(F2300,[1]Store_Size!$A$2:$A$10,0),MATCH(C2300,[1]Store_Size!$B$1:$D$1,0))</f>
        <v>20</v>
      </c>
    </row>
    <row r="2301" spans="1:7" x14ac:dyDescent="0.35">
      <c r="A2301" s="1">
        <v>43900</v>
      </c>
      <c r="B2301" t="s">
        <v>5</v>
      </c>
      <c r="C2301" t="s">
        <v>6</v>
      </c>
      <c r="D2301" t="s">
        <v>9</v>
      </c>
      <c r="E2301">
        <v>4980</v>
      </c>
      <c r="F2301" t="str">
        <f>INDEX([1]Store_Code!$A$2:$A$10,MATCH(B2301,[1]Store_Code!$B$2:$B$10,0))</f>
        <v>Perth</v>
      </c>
      <c r="G2301">
        <f>INDEX([1]Store_Size!$B$2:D$10,MATCH(F2301,[1]Store_Size!$A$2:$A$10,0),MATCH(C2301,[1]Store_Size!$B$1:$D$1,0))</f>
        <v>18</v>
      </c>
    </row>
    <row r="2302" spans="1:7" x14ac:dyDescent="0.35">
      <c r="A2302" s="1">
        <v>43914</v>
      </c>
      <c r="B2302" t="s">
        <v>12</v>
      </c>
      <c r="C2302" t="s">
        <v>10</v>
      </c>
      <c r="D2302" t="s">
        <v>9</v>
      </c>
      <c r="E2302">
        <v>4980</v>
      </c>
      <c r="F2302" t="str">
        <f>INDEX([1]Store_Code!$A$2:$A$10,MATCH(B2302,[1]Store_Code!$B$2:$B$10,0))</f>
        <v>St Andrews</v>
      </c>
      <c r="G2302">
        <f>INDEX([1]Store_Size!$B$2:D$10,MATCH(F2302,[1]Store_Size!$A$2:$A$10,0),MATCH(C2302,[1]Store_Size!$B$1:$D$1,0))</f>
        <v>10</v>
      </c>
    </row>
    <row r="2303" spans="1:7" x14ac:dyDescent="0.35">
      <c r="A2303" s="1">
        <v>43856</v>
      </c>
      <c r="B2303" t="s">
        <v>12</v>
      </c>
      <c r="C2303" t="s">
        <v>10</v>
      </c>
      <c r="D2303" t="s">
        <v>9</v>
      </c>
      <c r="E2303">
        <v>4975</v>
      </c>
      <c r="F2303" t="str">
        <f>INDEX([1]Store_Code!$A$2:$A$10,MATCH(B2303,[1]Store_Code!$B$2:$B$10,0))</f>
        <v>St Andrews</v>
      </c>
      <c r="G2303">
        <f>INDEX([1]Store_Size!$B$2:D$10,MATCH(F2303,[1]Store_Size!$A$2:$A$10,0),MATCH(C2303,[1]Store_Size!$B$1:$D$1,0))</f>
        <v>10</v>
      </c>
    </row>
    <row r="2304" spans="1:7" x14ac:dyDescent="0.35">
      <c r="A2304" s="1">
        <v>43848</v>
      </c>
      <c r="B2304" t="s">
        <v>17</v>
      </c>
      <c r="C2304" t="s">
        <v>10</v>
      </c>
      <c r="D2304" t="s">
        <v>9</v>
      </c>
      <c r="E2304">
        <v>4972</v>
      </c>
      <c r="F2304" t="str">
        <f>INDEX([1]Store_Code!$A$2:$A$10,MATCH(B2304,[1]Store_Code!$B$2:$B$10,0))</f>
        <v>Stirling</v>
      </c>
      <c r="G2304">
        <f>INDEX([1]Store_Size!$B$2:D$10,MATCH(F2304,[1]Store_Size!$A$2:$A$10,0),MATCH(C2304,[1]Store_Size!$B$1:$D$1,0))</f>
        <v>15.7</v>
      </c>
    </row>
    <row r="2305" spans="1:7" x14ac:dyDescent="0.35">
      <c r="A2305" s="1">
        <v>43848</v>
      </c>
      <c r="B2305" t="s">
        <v>16</v>
      </c>
      <c r="C2305" t="s">
        <v>10</v>
      </c>
      <c r="D2305" t="s">
        <v>9</v>
      </c>
      <c r="E2305">
        <v>4961</v>
      </c>
      <c r="F2305" t="str">
        <f>INDEX([1]Store_Code!$A$2:$A$10,MATCH(B2305,[1]Store_Code!$B$2:$B$10,0))</f>
        <v>Inverness</v>
      </c>
      <c r="G2305">
        <f>INDEX([1]Store_Size!$B$2:D$10,MATCH(F2305,[1]Store_Size!$A$2:$A$10,0),MATCH(C2305,[1]Store_Size!$B$1:$D$1,0))</f>
        <v>20</v>
      </c>
    </row>
    <row r="2306" spans="1:7" x14ac:dyDescent="0.35">
      <c r="A2306" s="1">
        <v>43872</v>
      </c>
      <c r="B2306" t="s">
        <v>16</v>
      </c>
      <c r="C2306" t="s">
        <v>10</v>
      </c>
      <c r="D2306" t="s">
        <v>9</v>
      </c>
      <c r="E2306">
        <v>4959</v>
      </c>
      <c r="F2306" t="str">
        <f>INDEX([1]Store_Code!$A$2:$A$10,MATCH(B2306,[1]Store_Code!$B$2:$B$10,0))</f>
        <v>Inverness</v>
      </c>
      <c r="G2306">
        <f>INDEX([1]Store_Size!$B$2:D$10,MATCH(F2306,[1]Store_Size!$A$2:$A$10,0),MATCH(C2306,[1]Store_Size!$B$1:$D$1,0))</f>
        <v>20</v>
      </c>
    </row>
    <row r="2307" spans="1:7" x14ac:dyDescent="0.35">
      <c r="A2307" s="1">
        <v>43899</v>
      </c>
      <c r="B2307" t="s">
        <v>17</v>
      </c>
      <c r="C2307" t="s">
        <v>10</v>
      </c>
      <c r="D2307" t="s">
        <v>9</v>
      </c>
      <c r="E2307">
        <v>4955</v>
      </c>
      <c r="F2307" t="str">
        <f>INDEX([1]Store_Code!$A$2:$A$10,MATCH(B2307,[1]Store_Code!$B$2:$B$10,0))</f>
        <v>Stirling</v>
      </c>
      <c r="G2307">
        <f>INDEX([1]Store_Size!$B$2:D$10,MATCH(F2307,[1]Store_Size!$A$2:$A$10,0),MATCH(C2307,[1]Store_Size!$B$1:$D$1,0))</f>
        <v>15.7</v>
      </c>
    </row>
    <row r="2308" spans="1:7" x14ac:dyDescent="0.35">
      <c r="A2308" s="1">
        <v>43921</v>
      </c>
      <c r="B2308" t="s">
        <v>5</v>
      </c>
      <c r="C2308" t="s">
        <v>6</v>
      </c>
      <c r="D2308" t="s">
        <v>9</v>
      </c>
      <c r="E2308">
        <v>4951</v>
      </c>
      <c r="F2308" t="str">
        <f>INDEX([1]Store_Code!$A$2:$A$10,MATCH(B2308,[1]Store_Code!$B$2:$B$10,0))</f>
        <v>Perth</v>
      </c>
      <c r="G2308">
        <f>INDEX([1]Store_Size!$B$2:D$10,MATCH(F2308,[1]Store_Size!$A$2:$A$10,0),MATCH(C2308,[1]Store_Size!$B$1:$D$1,0))</f>
        <v>18</v>
      </c>
    </row>
    <row r="2309" spans="1:7" x14ac:dyDescent="0.35">
      <c r="A2309" s="1">
        <v>43899</v>
      </c>
      <c r="B2309" t="s">
        <v>16</v>
      </c>
      <c r="C2309" t="s">
        <v>10</v>
      </c>
      <c r="D2309" t="s">
        <v>9</v>
      </c>
      <c r="E2309">
        <v>4942</v>
      </c>
      <c r="F2309" t="str">
        <f>INDEX([1]Store_Code!$A$2:$A$10,MATCH(B2309,[1]Store_Code!$B$2:$B$10,0))</f>
        <v>Inverness</v>
      </c>
      <c r="G2309">
        <f>INDEX([1]Store_Size!$B$2:D$10,MATCH(F2309,[1]Store_Size!$A$2:$A$10,0),MATCH(C2309,[1]Store_Size!$B$1:$D$1,0))</f>
        <v>20</v>
      </c>
    </row>
    <row r="2310" spans="1:7" x14ac:dyDescent="0.35">
      <c r="A2310" s="1">
        <v>43855</v>
      </c>
      <c r="B2310" t="s">
        <v>12</v>
      </c>
      <c r="C2310" t="s">
        <v>10</v>
      </c>
      <c r="D2310" t="s">
        <v>9</v>
      </c>
      <c r="E2310">
        <v>4940</v>
      </c>
      <c r="F2310" t="str">
        <f>INDEX([1]Store_Code!$A$2:$A$10,MATCH(B2310,[1]Store_Code!$B$2:$B$10,0))</f>
        <v>St Andrews</v>
      </c>
      <c r="G2310">
        <f>INDEX([1]Store_Size!$B$2:D$10,MATCH(F2310,[1]Store_Size!$A$2:$A$10,0),MATCH(C2310,[1]Store_Size!$B$1:$D$1,0))</f>
        <v>10</v>
      </c>
    </row>
    <row r="2311" spans="1:7" x14ac:dyDescent="0.35">
      <c r="A2311" s="1">
        <v>43893</v>
      </c>
      <c r="B2311" t="s">
        <v>17</v>
      </c>
      <c r="C2311" t="s">
        <v>10</v>
      </c>
      <c r="D2311" t="s">
        <v>9</v>
      </c>
      <c r="E2311">
        <v>4932</v>
      </c>
      <c r="F2311" t="str">
        <f>INDEX([1]Store_Code!$A$2:$A$10,MATCH(B2311,[1]Store_Code!$B$2:$B$10,0))</f>
        <v>Stirling</v>
      </c>
      <c r="G2311">
        <f>INDEX([1]Store_Size!$B$2:D$10,MATCH(F2311,[1]Store_Size!$A$2:$A$10,0),MATCH(C2311,[1]Store_Size!$B$1:$D$1,0))</f>
        <v>15.7</v>
      </c>
    </row>
    <row r="2312" spans="1:7" x14ac:dyDescent="0.35">
      <c r="A2312" s="1">
        <v>43858</v>
      </c>
      <c r="B2312" t="s">
        <v>12</v>
      </c>
      <c r="C2312" t="s">
        <v>10</v>
      </c>
      <c r="D2312" t="s">
        <v>9</v>
      </c>
      <c r="E2312">
        <v>4930</v>
      </c>
      <c r="F2312" t="str">
        <f>INDEX([1]Store_Code!$A$2:$A$10,MATCH(B2312,[1]Store_Code!$B$2:$B$10,0))</f>
        <v>St Andrews</v>
      </c>
      <c r="G2312">
        <f>INDEX([1]Store_Size!$B$2:D$10,MATCH(F2312,[1]Store_Size!$A$2:$A$10,0),MATCH(C2312,[1]Store_Size!$B$1:$D$1,0))</f>
        <v>10</v>
      </c>
    </row>
    <row r="2313" spans="1:7" x14ac:dyDescent="0.35">
      <c r="A2313" s="1">
        <v>43849</v>
      </c>
      <c r="B2313" t="s">
        <v>12</v>
      </c>
      <c r="C2313" t="s">
        <v>10</v>
      </c>
      <c r="D2313" t="s">
        <v>9</v>
      </c>
      <c r="E2313">
        <v>4928</v>
      </c>
      <c r="F2313" t="str">
        <f>INDEX([1]Store_Code!$A$2:$A$10,MATCH(B2313,[1]Store_Code!$B$2:$B$10,0))</f>
        <v>St Andrews</v>
      </c>
      <c r="G2313">
        <f>INDEX([1]Store_Size!$B$2:D$10,MATCH(F2313,[1]Store_Size!$A$2:$A$10,0),MATCH(C2313,[1]Store_Size!$B$1:$D$1,0))</f>
        <v>10</v>
      </c>
    </row>
    <row r="2314" spans="1:7" x14ac:dyDescent="0.35">
      <c r="A2314" s="1">
        <v>43889</v>
      </c>
      <c r="B2314" t="s">
        <v>17</v>
      </c>
      <c r="C2314" t="s">
        <v>10</v>
      </c>
      <c r="D2314" t="s">
        <v>9</v>
      </c>
      <c r="E2314">
        <v>4923</v>
      </c>
      <c r="F2314" t="str">
        <f>INDEX([1]Store_Code!$A$2:$A$10,MATCH(B2314,[1]Store_Code!$B$2:$B$10,0))</f>
        <v>Stirling</v>
      </c>
      <c r="G2314">
        <f>INDEX([1]Store_Size!$B$2:D$10,MATCH(F2314,[1]Store_Size!$A$2:$A$10,0),MATCH(C2314,[1]Store_Size!$B$1:$D$1,0))</f>
        <v>15.7</v>
      </c>
    </row>
    <row r="2315" spans="1:7" x14ac:dyDescent="0.35">
      <c r="A2315" s="1">
        <v>43868</v>
      </c>
      <c r="B2315" t="s">
        <v>16</v>
      </c>
      <c r="C2315" t="s">
        <v>10</v>
      </c>
      <c r="D2315" t="s">
        <v>9</v>
      </c>
      <c r="E2315">
        <v>4922</v>
      </c>
      <c r="F2315" t="str">
        <f>INDEX([1]Store_Code!$A$2:$A$10,MATCH(B2315,[1]Store_Code!$B$2:$B$10,0))</f>
        <v>Inverness</v>
      </c>
      <c r="G2315">
        <f>INDEX([1]Store_Size!$B$2:D$10,MATCH(F2315,[1]Store_Size!$A$2:$A$10,0),MATCH(C2315,[1]Store_Size!$B$1:$D$1,0))</f>
        <v>20</v>
      </c>
    </row>
    <row r="2316" spans="1:7" x14ac:dyDescent="0.35">
      <c r="A2316" s="1">
        <v>43893</v>
      </c>
      <c r="B2316" t="s">
        <v>16</v>
      </c>
      <c r="C2316" t="s">
        <v>10</v>
      </c>
      <c r="D2316" t="s">
        <v>9</v>
      </c>
      <c r="E2316">
        <v>4920</v>
      </c>
      <c r="F2316" t="str">
        <f>INDEX([1]Store_Code!$A$2:$A$10,MATCH(B2316,[1]Store_Code!$B$2:$B$10,0))</f>
        <v>Inverness</v>
      </c>
      <c r="G2316">
        <f>INDEX([1]Store_Size!$B$2:D$10,MATCH(F2316,[1]Store_Size!$A$2:$A$10,0),MATCH(C2316,[1]Store_Size!$B$1:$D$1,0))</f>
        <v>20</v>
      </c>
    </row>
    <row r="2317" spans="1:7" x14ac:dyDescent="0.35">
      <c r="A2317" s="1">
        <v>43904</v>
      </c>
      <c r="B2317" t="s">
        <v>12</v>
      </c>
      <c r="C2317" t="s">
        <v>10</v>
      </c>
      <c r="D2317" t="s">
        <v>9</v>
      </c>
      <c r="E2317">
        <v>4911</v>
      </c>
      <c r="F2317" t="str">
        <f>INDEX([1]Store_Code!$A$2:$A$10,MATCH(B2317,[1]Store_Code!$B$2:$B$10,0))</f>
        <v>St Andrews</v>
      </c>
      <c r="G2317">
        <f>INDEX([1]Store_Size!$B$2:D$10,MATCH(F2317,[1]Store_Size!$A$2:$A$10,0),MATCH(C2317,[1]Store_Size!$B$1:$D$1,0))</f>
        <v>10</v>
      </c>
    </row>
    <row r="2318" spans="1:7" x14ac:dyDescent="0.35">
      <c r="A2318" s="1">
        <v>43903</v>
      </c>
      <c r="B2318" t="s">
        <v>5</v>
      </c>
      <c r="C2318" t="s">
        <v>6</v>
      </c>
      <c r="D2318" t="s">
        <v>9</v>
      </c>
      <c r="E2318">
        <v>4899</v>
      </c>
      <c r="F2318" t="str">
        <f>INDEX([1]Store_Code!$A$2:$A$10,MATCH(B2318,[1]Store_Code!$B$2:$B$10,0))</f>
        <v>Perth</v>
      </c>
      <c r="G2318">
        <f>INDEX([1]Store_Size!$B$2:D$10,MATCH(F2318,[1]Store_Size!$A$2:$A$10,0),MATCH(C2318,[1]Store_Size!$B$1:$D$1,0))</f>
        <v>18</v>
      </c>
    </row>
    <row r="2319" spans="1:7" x14ac:dyDescent="0.35">
      <c r="A2319" s="1">
        <v>43913</v>
      </c>
      <c r="B2319" t="s">
        <v>12</v>
      </c>
      <c r="C2319" t="s">
        <v>10</v>
      </c>
      <c r="D2319" t="s">
        <v>9</v>
      </c>
      <c r="E2319">
        <v>4867</v>
      </c>
      <c r="F2319" t="str">
        <f>INDEX([1]Store_Code!$A$2:$A$10,MATCH(B2319,[1]Store_Code!$B$2:$B$10,0))</f>
        <v>St Andrews</v>
      </c>
      <c r="G2319">
        <f>INDEX([1]Store_Size!$B$2:D$10,MATCH(F2319,[1]Store_Size!$A$2:$A$10,0),MATCH(C2319,[1]Store_Size!$B$1:$D$1,0))</f>
        <v>10</v>
      </c>
    </row>
    <row r="2320" spans="1:7" x14ac:dyDescent="0.35">
      <c r="A2320" s="1">
        <v>43888</v>
      </c>
      <c r="B2320" t="s">
        <v>12</v>
      </c>
      <c r="C2320" t="s">
        <v>10</v>
      </c>
      <c r="D2320" t="s">
        <v>9</v>
      </c>
      <c r="E2320">
        <v>4858</v>
      </c>
      <c r="F2320" t="str">
        <f>INDEX([1]Store_Code!$A$2:$A$10,MATCH(B2320,[1]Store_Code!$B$2:$B$10,0))</f>
        <v>St Andrews</v>
      </c>
      <c r="G2320">
        <f>INDEX([1]Store_Size!$B$2:D$10,MATCH(F2320,[1]Store_Size!$A$2:$A$10,0),MATCH(C2320,[1]Store_Size!$B$1:$D$1,0))</f>
        <v>10</v>
      </c>
    </row>
    <row r="2321" spans="1:7" x14ac:dyDescent="0.35">
      <c r="A2321" s="1">
        <v>43909</v>
      </c>
      <c r="B2321" t="s">
        <v>5</v>
      </c>
      <c r="C2321" t="s">
        <v>6</v>
      </c>
      <c r="D2321" t="s">
        <v>9</v>
      </c>
      <c r="E2321">
        <v>4842</v>
      </c>
      <c r="F2321" t="str">
        <f>INDEX([1]Store_Code!$A$2:$A$10,MATCH(B2321,[1]Store_Code!$B$2:$B$10,0))</f>
        <v>Perth</v>
      </c>
      <c r="G2321">
        <f>INDEX([1]Store_Size!$B$2:D$10,MATCH(F2321,[1]Store_Size!$A$2:$A$10,0),MATCH(C2321,[1]Store_Size!$B$1:$D$1,0))</f>
        <v>18</v>
      </c>
    </row>
    <row r="2322" spans="1:7" x14ac:dyDescent="0.35">
      <c r="A2322" s="1">
        <v>43910</v>
      </c>
      <c r="B2322" t="s">
        <v>5</v>
      </c>
      <c r="C2322" t="s">
        <v>6</v>
      </c>
      <c r="D2322" t="s">
        <v>9</v>
      </c>
      <c r="E2322">
        <v>4818</v>
      </c>
      <c r="F2322" t="str">
        <f>INDEX([1]Store_Code!$A$2:$A$10,MATCH(B2322,[1]Store_Code!$B$2:$B$10,0))</f>
        <v>Perth</v>
      </c>
      <c r="G2322">
        <f>INDEX([1]Store_Size!$B$2:D$10,MATCH(F2322,[1]Store_Size!$A$2:$A$10,0),MATCH(C2322,[1]Store_Size!$B$1:$D$1,0))</f>
        <v>18</v>
      </c>
    </row>
    <row r="2323" spans="1:7" x14ac:dyDescent="0.35">
      <c r="A2323" s="1">
        <v>43905</v>
      </c>
      <c r="B2323" t="s">
        <v>12</v>
      </c>
      <c r="C2323" t="s">
        <v>10</v>
      </c>
      <c r="D2323" t="s">
        <v>9</v>
      </c>
      <c r="E2323">
        <v>4798</v>
      </c>
      <c r="F2323" t="str">
        <f>INDEX([1]Store_Code!$A$2:$A$10,MATCH(B2323,[1]Store_Code!$B$2:$B$10,0))</f>
        <v>St Andrews</v>
      </c>
      <c r="G2323">
        <f>INDEX([1]Store_Size!$B$2:D$10,MATCH(F2323,[1]Store_Size!$A$2:$A$10,0),MATCH(C2323,[1]Store_Size!$B$1:$D$1,0))</f>
        <v>10</v>
      </c>
    </row>
    <row r="2324" spans="1:7" x14ac:dyDescent="0.35">
      <c r="A2324" s="1">
        <v>43918</v>
      </c>
      <c r="B2324" t="s">
        <v>5</v>
      </c>
      <c r="C2324" t="s">
        <v>6</v>
      </c>
      <c r="D2324" t="s">
        <v>9</v>
      </c>
      <c r="E2324">
        <v>4783</v>
      </c>
      <c r="F2324" t="str">
        <f>INDEX([1]Store_Code!$A$2:$A$10,MATCH(B2324,[1]Store_Code!$B$2:$B$10,0))</f>
        <v>Perth</v>
      </c>
      <c r="G2324">
        <f>INDEX([1]Store_Size!$B$2:D$10,MATCH(F2324,[1]Store_Size!$A$2:$A$10,0),MATCH(C2324,[1]Store_Size!$B$1:$D$1,0))</f>
        <v>18</v>
      </c>
    </row>
    <row r="2325" spans="1:7" x14ac:dyDescent="0.35">
      <c r="A2325" s="1">
        <v>43848</v>
      </c>
      <c r="B2325" t="s">
        <v>12</v>
      </c>
      <c r="C2325" t="s">
        <v>10</v>
      </c>
      <c r="D2325" t="s">
        <v>9</v>
      </c>
      <c r="E2325">
        <v>4763</v>
      </c>
      <c r="F2325" t="str">
        <f>INDEX([1]Store_Code!$A$2:$A$10,MATCH(B2325,[1]Store_Code!$B$2:$B$10,0))</f>
        <v>St Andrews</v>
      </c>
      <c r="G2325">
        <f>INDEX([1]Store_Size!$B$2:D$10,MATCH(F2325,[1]Store_Size!$A$2:$A$10,0),MATCH(C2325,[1]Store_Size!$B$1:$D$1,0))</f>
        <v>10</v>
      </c>
    </row>
    <row r="2326" spans="1:7" x14ac:dyDescent="0.35">
      <c r="A2326" s="1">
        <v>43914</v>
      </c>
      <c r="B2326" t="s">
        <v>5</v>
      </c>
      <c r="C2326" t="s">
        <v>6</v>
      </c>
      <c r="D2326" t="s">
        <v>9</v>
      </c>
      <c r="E2326">
        <v>4759</v>
      </c>
      <c r="F2326" t="str">
        <f>INDEX([1]Store_Code!$A$2:$A$10,MATCH(B2326,[1]Store_Code!$B$2:$B$10,0))</f>
        <v>Perth</v>
      </c>
      <c r="G2326">
        <f>INDEX([1]Store_Size!$B$2:D$10,MATCH(F2326,[1]Store_Size!$A$2:$A$10,0),MATCH(C2326,[1]Store_Size!$B$1:$D$1,0))</f>
        <v>18</v>
      </c>
    </row>
    <row r="2327" spans="1:7" x14ac:dyDescent="0.35">
      <c r="A2327" s="1">
        <v>43899</v>
      </c>
      <c r="B2327" t="s">
        <v>12</v>
      </c>
      <c r="C2327" t="s">
        <v>10</v>
      </c>
      <c r="D2327" t="s">
        <v>9</v>
      </c>
      <c r="E2327">
        <v>4747</v>
      </c>
      <c r="F2327" t="str">
        <f>INDEX([1]Store_Code!$A$2:$A$10,MATCH(B2327,[1]Store_Code!$B$2:$B$10,0))</f>
        <v>St Andrews</v>
      </c>
      <c r="G2327">
        <f>INDEX([1]Store_Size!$B$2:D$10,MATCH(F2327,[1]Store_Size!$A$2:$A$10,0),MATCH(C2327,[1]Store_Size!$B$1:$D$1,0))</f>
        <v>10</v>
      </c>
    </row>
    <row r="2328" spans="1:7" x14ac:dyDescent="0.35">
      <c r="A2328" s="1">
        <v>43893</v>
      </c>
      <c r="B2328" t="s">
        <v>12</v>
      </c>
      <c r="C2328" t="s">
        <v>10</v>
      </c>
      <c r="D2328" t="s">
        <v>9</v>
      </c>
      <c r="E2328">
        <v>4725</v>
      </c>
      <c r="F2328" t="str">
        <f>INDEX([1]Store_Code!$A$2:$A$10,MATCH(B2328,[1]Store_Code!$B$2:$B$10,0))</f>
        <v>St Andrews</v>
      </c>
      <c r="G2328">
        <f>INDEX([1]Store_Size!$B$2:D$10,MATCH(F2328,[1]Store_Size!$A$2:$A$10,0),MATCH(C2328,[1]Store_Size!$B$1:$D$1,0))</f>
        <v>10</v>
      </c>
    </row>
    <row r="2329" spans="1:7" x14ac:dyDescent="0.35">
      <c r="A2329" s="1">
        <v>43889</v>
      </c>
      <c r="B2329" t="s">
        <v>12</v>
      </c>
      <c r="C2329" t="s">
        <v>10</v>
      </c>
      <c r="D2329" t="s">
        <v>9</v>
      </c>
      <c r="E2329">
        <v>4718</v>
      </c>
      <c r="F2329" t="str">
        <f>INDEX([1]Store_Code!$A$2:$A$10,MATCH(B2329,[1]Store_Code!$B$2:$B$10,0))</f>
        <v>St Andrews</v>
      </c>
      <c r="G2329">
        <f>INDEX([1]Store_Size!$B$2:D$10,MATCH(F2329,[1]Store_Size!$A$2:$A$10,0),MATCH(C2329,[1]Store_Size!$B$1:$D$1,0))</f>
        <v>10</v>
      </c>
    </row>
    <row r="2330" spans="1:7" x14ac:dyDescent="0.35">
      <c r="A2330" s="1">
        <v>43859</v>
      </c>
      <c r="B2330" t="s">
        <v>15</v>
      </c>
      <c r="C2330" t="s">
        <v>10</v>
      </c>
      <c r="D2330" t="s">
        <v>7</v>
      </c>
      <c r="E2330">
        <v>4710</v>
      </c>
      <c r="F2330" t="str">
        <f>INDEX([1]Store_Code!$A$2:$A$10,MATCH(B2330,[1]Store_Code!$B$2:$B$10,0))</f>
        <v>Dumfries</v>
      </c>
      <c r="G2330">
        <f>INDEX([1]Store_Size!$B$2:D$10,MATCH(F2330,[1]Store_Size!$A$2:$A$10,0),MATCH(C2330,[1]Store_Size!$B$1:$D$1,0))</f>
        <v>9</v>
      </c>
    </row>
    <row r="2331" spans="1:7" x14ac:dyDescent="0.35">
      <c r="A2331" s="1">
        <v>43866</v>
      </c>
      <c r="B2331" t="s">
        <v>15</v>
      </c>
      <c r="C2331" t="s">
        <v>10</v>
      </c>
      <c r="D2331" t="s">
        <v>7</v>
      </c>
      <c r="E2331">
        <v>4685</v>
      </c>
      <c r="F2331" t="str">
        <f>INDEX([1]Store_Code!$A$2:$A$10,MATCH(B2331,[1]Store_Code!$B$2:$B$10,0))</f>
        <v>Dumfries</v>
      </c>
      <c r="G2331">
        <f>INDEX([1]Store_Size!$B$2:D$10,MATCH(F2331,[1]Store_Size!$A$2:$A$10,0),MATCH(C2331,[1]Store_Size!$B$1:$D$1,0))</f>
        <v>9</v>
      </c>
    </row>
    <row r="2332" spans="1:7" x14ac:dyDescent="0.35">
      <c r="A2332" s="1">
        <v>43912</v>
      </c>
      <c r="B2332" t="s">
        <v>5</v>
      </c>
      <c r="C2332" t="s">
        <v>6</v>
      </c>
      <c r="D2332" t="s">
        <v>9</v>
      </c>
      <c r="E2332">
        <v>4617</v>
      </c>
      <c r="F2332" t="str">
        <f>INDEX([1]Store_Code!$A$2:$A$10,MATCH(B2332,[1]Store_Code!$B$2:$B$10,0))</f>
        <v>Perth</v>
      </c>
      <c r="G2332">
        <f>INDEX([1]Store_Size!$B$2:D$10,MATCH(F2332,[1]Store_Size!$A$2:$A$10,0),MATCH(C2332,[1]Store_Size!$B$1:$D$1,0))</f>
        <v>18</v>
      </c>
    </row>
    <row r="2333" spans="1:7" x14ac:dyDescent="0.35">
      <c r="A2333" s="1">
        <v>43861</v>
      </c>
      <c r="B2333" t="s">
        <v>15</v>
      </c>
      <c r="C2333" t="s">
        <v>10</v>
      </c>
      <c r="D2333" t="s">
        <v>7</v>
      </c>
      <c r="E2333">
        <v>4610</v>
      </c>
      <c r="F2333" t="str">
        <f>INDEX([1]Store_Code!$A$2:$A$10,MATCH(B2333,[1]Store_Code!$B$2:$B$10,0))</f>
        <v>Dumfries</v>
      </c>
      <c r="G2333">
        <f>INDEX([1]Store_Size!$B$2:D$10,MATCH(F2333,[1]Store_Size!$A$2:$A$10,0),MATCH(C2333,[1]Store_Size!$B$1:$D$1,0))</f>
        <v>9</v>
      </c>
    </row>
    <row r="2334" spans="1:7" x14ac:dyDescent="0.35">
      <c r="A2334" s="1">
        <v>43908</v>
      </c>
      <c r="B2334" t="s">
        <v>5</v>
      </c>
      <c r="C2334" t="s">
        <v>6</v>
      </c>
      <c r="D2334" t="s">
        <v>9</v>
      </c>
      <c r="E2334">
        <v>4541</v>
      </c>
      <c r="F2334" t="str">
        <f>INDEX([1]Store_Code!$A$2:$A$10,MATCH(B2334,[1]Store_Code!$B$2:$B$10,0))</f>
        <v>Perth</v>
      </c>
      <c r="G2334">
        <f>INDEX([1]Store_Size!$B$2:D$10,MATCH(F2334,[1]Store_Size!$A$2:$A$10,0),MATCH(C2334,[1]Store_Size!$B$1:$D$1,0))</f>
        <v>18</v>
      </c>
    </row>
    <row r="2335" spans="1:7" x14ac:dyDescent="0.35">
      <c r="A2335" s="1">
        <v>43867</v>
      </c>
      <c r="B2335" t="s">
        <v>15</v>
      </c>
      <c r="C2335" t="s">
        <v>10</v>
      </c>
      <c r="D2335" t="s">
        <v>7</v>
      </c>
      <c r="E2335">
        <v>4457</v>
      </c>
      <c r="F2335" t="str">
        <f>INDEX([1]Store_Code!$A$2:$A$10,MATCH(B2335,[1]Store_Code!$B$2:$B$10,0))</f>
        <v>Dumfries</v>
      </c>
      <c r="G2335">
        <f>INDEX([1]Store_Size!$B$2:D$10,MATCH(F2335,[1]Store_Size!$A$2:$A$10,0),MATCH(C2335,[1]Store_Size!$B$1:$D$1,0))</f>
        <v>9</v>
      </c>
    </row>
    <row r="2336" spans="1:7" x14ac:dyDescent="0.35">
      <c r="A2336" s="1">
        <v>43907</v>
      </c>
      <c r="B2336" t="s">
        <v>5</v>
      </c>
      <c r="C2336" t="s">
        <v>6</v>
      </c>
      <c r="D2336" t="s">
        <v>9</v>
      </c>
      <c r="E2336">
        <v>4372</v>
      </c>
      <c r="F2336" t="str">
        <f>INDEX([1]Store_Code!$A$2:$A$10,MATCH(B2336,[1]Store_Code!$B$2:$B$10,0))</f>
        <v>Perth</v>
      </c>
      <c r="G2336">
        <f>INDEX([1]Store_Size!$B$2:D$10,MATCH(F2336,[1]Store_Size!$A$2:$A$10,0),MATCH(C2336,[1]Store_Size!$B$1:$D$1,0))</f>
        <v>18</v>
      </c>
    </row>
    <row r="2337" spans="1:7" x14ac:dyDescent="0.35">
      <c r="A2337" s="1">
        <v>43897</v>
      </c>
      <c r="B2337" t="s">
        <v>5</v>
      </c>
      <c r="C2337" t="s">
        <v>6</v>
      </c>
      <c r="D2337" t="s">
        <v>9</v>
      </c>
      <c r="E2337">
        <v>4371</v>
      </c>
      <c r="F2337" t="str">
        <f>INDEX([1]Store_Code!$A$2:$A$10,MATCH(B2337,[1]Store_Code!$B$2:$B$10,0))</f>
        <v>Perth</v>
      </c>
      <c r="G2337">
        <f>INDEX([1]Store_Size!$B$2:D$10,MATCH(F2337,[1]Store_Size!$A$2:$A$10,0),MATCH(C2337,[1]Store_Size!$B$1:$D$1,0))</f>
        <v>18</v>
      </c>
    </row>
    <row r="2338" spans="1:7" x14ac:dyDescent="0.35">
      <c r="A2338" s="1">
        <v>43862</v>
      </c>
      <c r="B2338" t="s">
        <v>15</v>
      </c>
      <c r="C2338" t="s">
        <v>10</v>
      </c>
      <c r="D2338" t="s">
        <v>7</v>
      </c>
      <c r="E2338">
        <v>4340</v>
      </c>
      <c r="F2338" t="str">
        <f>INDEX([1]Store_Code!$A$2:$A$10,MATCH(B2338,[1]Store_Code!$B$2:$B$10,0))</f>
        <v>Dumfries</v>
      </c>
      <c r="G2338">
        <f>INDEX([1]Store_Size!$B$2:D$10,MATCH(F2338,[1]Store_Size!$A$2:$A$10,0),MATCH(C2338,[1]Store_Size!$B$1:$D$1,0))</f>
        <v>9</v>
      </c>
    </row>
    <row r="2339" spans="1:7" x14ac:dyDescent="0.35">
      <c r="A2339" s="1">
        <v>43916</v>
      </c>
      <c r="B2339" t="s">
        <v>5</v>
      </c>
      <c r="C2339" t="s">
        <v>6</v>
      </c>
      <c r="D2339" t="s">
        <v>9</v>
      </c>
      <c r="E2339">
        <v>4315</v>
      </c>
      <c r="F2339" t="str">
        <f>INDEX([1]Store_Code!$A$2:$A$10,MATCH(B2339,[1]Store_Code!$B$2:$B$10,0))</f>
        <v>Perth</v>
      </c>
      <c r="G2339">
        <f>INDEX([1]Store_Size!$B$2:D$10,MATCH(F2339,[1]Store_Size!$A$2:$A$10,0),MATCH(C2339,[1]Store_Size!$B$1:$D$1,0))</f>
        <v>18</v>
      </c>
    </row>
    <row r="2340" spans="1:7" x14ac:dyDescent="0.35">
      <c r="A2340" s="1">
        <v>43898</v>
      </c>
      <c r="B2340" t="s">
        <v>5</v>
      </c>
      <c r="C2340" t="s">
        <v>6</v>
      </c>
      <c r="D2340" t="s">
        <v>9</v>
      </c>
      <c r="E2340">
        <v>4241</v>
      </c>
      <c r="F2340" t="str">
        <f>INDEX([1]Store_Code!$A$2:$A$10,MATCH(B2340,[1]Store_Code!$B$2:$B$10,0))</f>
        <v>Perth</v>
      </c>
      <c r="G2340">
        <f>INDEX([1]Store_Size!$B$2:D$10,MATCH(F2340,[1]Store_Size!$A$2:$A$10,0),MATCH(C2340,[1]Store_Size!$B$1:$D$1,0))</f>
        <v>18</v>
      </c>
    </row>
    <row r="2341" spans="1:7" x14ac:dyDescent="0.35">
      <c r="A2341" s="1">
        <v>43865</v>
      </c>
      <c r="B2341" t="s">
        <v>15</v>
      </c>
      <c r="C2341" t="s">
        <v>10</v>
      </c>
      <c r="D2341" t="s">
        <v>7</v>
      </c>
      <c r="E2341">
        <v>4197</v>
      </c>
      <c r="F2341" t="str">
        <f>INDEX([1]Store_Code!$A$2:$A$10,MATCH(B2341,[1]Store_Code!$B$2:$B$10,0))</f>
        <v>Dumfries</v>
      </c>
      <c r="G2341">
        <f>INDEX([1]Store_Size!$B$2:D$10,MATCH(F2341,[1]Store_Size!$A$2:$A$10,0),MATCH(C2341,[1]Store_Size!$B$1:$D$1,0))</f>
        <v>9</v>
      </c>
    </row>
    <row r="2342" spans="1:7" x14ac:dyDescent="0.35">
      <c r="A2342" s="1">
        <v>43870</v>
      </c>
      <c r="B2342" t="s">
        <v>15</v>
      </c>
      <c r="C2342" t="s">
        <v>10</v>
      </c>
      <c r="D2342" t="s">
        <v>7</v>
      </c>
      <c r="E2342">
        <v>4181</v>
      </c>
      <c r="F2342" t="str">
        <f>INDEX([1]Store_Code!$A$2:$A$10,MATCH(B2342,[1]Store_Code!$B$2:$B$10,0))</f>
        <v>Dumfries</v>
      </c>
      <c r="G2342">
        <f>INDEX([1]Store_Size!$B$2:D$10,MATCH(F2342,[1]Store_Size!$A$2:$A$10,0),MATCH(C2342,[1]Store_Size!$B$1:$D$1,0))</f>
        <v>9</v>
      </c>
    </row>
    <row r="2343" spans="1:7" x14ac:dyDescent="0.35">
      <c r="A2343" s="1">
        <v>43862</v>
      </c>
      <c r="B2343" t="s">
        <v>12</v>
      </c>
      <c r="C2343" t="s">
        <v>6</v>
      </c>
      <c r="D2343" t="s">
        <v>9</v>
      </c>
      <c r="E2343">
        <v>4134</v>
      </c>
      <c r="F2343" t="str">
        <f>INDEX([1]Store_Code!$A$2:$A$10,MATCH(B2343,[1]Store_Code!$B$2:$B$10,0))</f>
        <v>St Andrews</v>
      </c>
      <c r="G2343">
        <f>INDEX([1]Store_Size!$B$2:D$10,MATCH(F2343,[1]Store_Size!$A$2:$A$10,0),MATCH(C2343,[1]Store_Size!$B$1:$D$1,0))</f>
        <v>15</v>
      </c>
    </row>
    <row r="2344" spans="1:7" x14ac:dyDescent="0.35">
      <c r="A2344" s="1">
        <v>43894</v>
      </c>
      <c r="B2344" t="s">
        <v>5</v>
      </c>
      <c r="C2344" t="s">
        <v>6</v>
      </c>
      <c r="D2344" t="s">
        <v>9</v>
      </c>
      <c r="E2344">
        <v>4038</v>
      </c>
      <c r="F2344" t="str">
        <f>INDEX([1]Store_Code!$A$2:$A$10,MATCH(B2344,[1]Store_Code!$B$2:$B$10,0))</f>
        <v>Perth</v>
      </c>
      <c r="G2344">
        <f>INDEX([1]Store_Size!$B$2:D$10,MATCH(F2344,[1]Store_Size!$A$2:$A$10,0),MATCH(C2344,[1]Store_Size!$B$1:$D$1,0))</f>
        <v>18</v>
      </c>
    </row>
    <row r="2345" spans="1:7" x14ac:dyDescent="0.35">
      <c r="A2345" s="1">
        <v>43860</v>
      </c>
      <c r="B2345" t="s">
        <v>15</v>
      </c>
      <c r="C2345" t="s">
        <v>10</v>
      </c>
      <c r="D2345" t="s">
        <v>7</v>
      </c>
      <c r="E2345">
        <v>4036</v>
      </c>
      <c r="F2345" t="str">
        <f>INDEX([1]Store_Code!$A$2:$A$10,MATCH(B2345,[1]Store_Code!$B$2:$B$10,0))</f>
        <v>Dumfries</v>
      </c>
      <c r="G2345">
        <f>INDEX([1]Store_Size!$B$2:D$10,MATCH(F2345,[1]Store_Size!$A$2:$A$10,0),MATCH(C2345,[1]Store_Size!$B$1:$D$1,0))</f>
        <v>9</v>
      </c>
    </row>
    <row r="2346" spans="1:7" x14ac:dyDescent="0.35">
      <c r="A2346" s="1">
        <v>43864</v>
      </c>
      <c r="B2346" t="s">
        <v>15</v>
      </c>
      <c r="C2346" t="s">
        <v>10</v>
      </c>
      <c r="D2346" t="s">
        <v>7</v>
      </c>
      <c r="E2346">
        <v>4018</v>
      </c>
      <c r="F2346" t="str">
        <f>INDEX([1]Store_Code!$A$2:$A$10,MATCH(B2346,[1]Store_Code!$B$2:$B$10,0))</f>
        <v>Dumfries</v>
      </c>
      <c r="G2346">
        <f>INDEX([1]Store_Size!$B$2:D$10,MATCH(F2346,[1]Store_Size!$A$2:$A$10,0),MATCH(C2346,[1]Store_Size!$B$1:$D$1,0))</f>
        <v>9</v>
      </c>
    </row>
    <row r="2347" spans="1:7" x14ac:dyDescent="0.35">
      <c r="A2347" s="1">
        <v>43863</v>
      </c>
      <c r="B2347" t="s">
        <v>12</v>
      </c>
      <c r="C2347" t="s">
        <v>6</v>
      </c>
      <c r="D2347" t="s">
        <v>9</v>
      </c>
      <c r="E2347">
        <v>3998</v>
      </c>
      <c r="F2347" t="str">
        <f>INDEX([1]Store_Code!$A$2:$A$10,MATCH(B2347,[1]Store_Code!$B$2:$B$10,0))</f>
        <v>St Andrews</v>
      </c>
      <c r="G2347">
        <f>INDEX([1]Store_Size!$B$2:D$10,MATCH(F2347,[1]Store_Size!$A$2:$A$10,0),MATCH(C2347,[1]Store_Size!$B$1:$D$1,0))</f>
        <v>15</v>
      </c>
    </row>
    <row r="2348" spans="1:7" x14ac:dyDescent="0.35">
      <c r="A2348" s="1">
        <v>43896</v>
      </c>
      <c r="B2348" t="s">
        <v>5</v>
      </c>
      <c r="C2348" t="s">
        <v>6</v>
      </c>
      <c r="D2348" t="s">
        <v>9</v>
      </c>
      <c r="E2348">
        <v>3940</v>
      </c>
      <c r="F2348" t="str">
        <f>INDEX([1]Store_Code!$A$2:$A$10,MATCH(B2348,[1]Store_Code!$B$2:$B$10,0))</f>
        <v>Perth</v>
      </c>
      <c r="G2348">
        <f>INDEX([1]Store_Size!$B$2:D$10,MATCH(F2348,[1]Store_Size!$A$2:$A$10,0),MATCH(C2348,[1]Store_Size!$B$1:$D$1,0))</f>
        <v>18</v>
      </c>
    </row>
    <row r="2349" spans="1:7" x14ac:dyDescent="0.35">
      <c r="A2349" s="1">
        <v>43896</v>
      </c>
      <c r="B2349" t="s">
        <v>15</v>
      </c>
      <c r="C2349" t="s">
        <v>10</v>
      </c>
      <c r="D2349" t="s">
        <v>9</v>
      </c>
      <c r="E2349">
        <v>3919</v>
      </c>
      <c r="F2349" t="str">
        <f>INDEX([1]Store_Code!$A$2:$A$10,MATCH(B2349,[1]Store_Code!$B$2:$B$10,0))</f>
        <v>Dumfries</v>
      </c>
      <c r="G2349">
        <f>INDEX([1]Store_Size!$B$2:D$10,MATCH(F2349,[1]Store_Size!$A$2:$A$10,0),MATCH(C2349,[1]Store_Size!$B$1:$D$1,0))</f>
        <v>9</v>
      </c>
    </row>
    <row r="2350" spans="1:7" x14ac:dyDescent="0.35">
      <c r="A2350" s="1">
        <v>43871</v>
      </c>
      <c r="B2350" t="s">
        <v>15</v>
      </c>
      <c r="C2350" t="s">
        <v>10</v>
      </c>
      <c r="D2350" t="s">
        <v>7</v>
      </c>
      <c r="E2350">
        <v>3918</v>
      </c>
      <c r="F2350" t="str">
        <f>INDEX([1]Store_Code!$A$2:$A$10,MATCH(B2350,[1]Store_Code!$B$2:$B$10,0))</f>
        <v>Dumfries</v>
      </c>
      <c r="G2350">
        <f>INDEX([1]Store_Size!$B$2:D$10,MATCH(F2350,[1]Store_Size!$A$2:$A$10,0),MATCH(C2350,[1]Store_Size!$B$1:$D$1,0))</f>
        <v>9</v>
      </c>
    </row>
    <row r="2351" spans="1:7" x14ac:dyDescent="0.35">
      <c r="A2351" s="1">
        <v>43881</v>
      </c>
      <c r="B2351" t="s">
        <v>15</v>
      </c>
      <c r="C2351" t="s">
        <v>10</v>
      </c>
      <c r="D2351" t="s">
        <v>9</v>
      </c>
      <c r="E2351">
        <v>3892</v>
      </c>
      <c r="F2351" t="str">
        <f>INDEX([1]Store_Code!$A$2:$A$10,MATCH(B2351,[1]Store_Code!$B$2:$B$10,0))</f>
        <v>Dumfries</v>
      </c>
      <c r="G2351">
        <f>INDEX([1]Store_Size!$B$2:D$10,MATCH(F2351,[1]Store_Size!$A$2:$A$10,0),MATCH(C2351,[1]Store_Size!$B$1:$D$1,0))</f>
        <v>9</v>
      </c>
    </row>
    <row r="2352" spans="1:7" x14ac:dyDescent="0.35">
      <c r="A2352" s="1">
        <v>43895</v>
      </c>
      <c r="B2352" t="s">
        <v>5</v>
      </c>
      <c r="C2352" t="s">
        <v>6</v>
      </c>
      <c r="D2352" t="s">
        <v>9</v>
      </c>
      <c r="E2352">
        <v>3892</v>
      </c>
      <c r="F2352" t="str">
        <f>INDEX([1]Store_Code!$A$2:$A$10,MATCH(B2352,[1]Store_Code!$B$2:$B$10,0))</f>
        <v>Perth</v>
      </c>
      <c r="G2352">
        <f>INDEX([1]Store_Size!$B$2:D$10,MATCH(F2352,[1]Store_Size!$A$2:$A$10,0),MATCH(C2352,[1]Store_Size!$B$1:$D$1,0))</f>
        <v>18</v>
      </c>
    </row>
    <row r="2353" spans="1:7" x14ac:dyDescent="0.35">
      <c r="A2353" s="1">
        <v>43893</v>
      </c>
      <c r="B2353" t="s">
        <v>5</v>
      </c>
      <c r="C2353" t="s">
        <v>6</v>
      </c>
      <c r="D2353" t="s">
        <v>9</v>
      </c>
      <c r="E2353">
        <v>3889</v>
      </c>
      <c r="F2353" t="str">
        <f>INDEX([1]Store_Code!$A$2:$A$10,MATCH(B2353,[1]Store_Code!$B$2:$B$10,0))</f>
        <v>Perth</v>
      </c>
      <c r="G2353">
        <f>INDEX([1]Store_Size!$B$2:D$10,MATCH(F2353,[1]Store_Size!$A$2:$A$10,0),MATCH(C2353,[1]Store_Size!$B$1:$D$1,0))</f>
        <v>18</v>
      </c>
    </row>
    <row r="2354" spans="1:7" x14ac:dyDescent="0.35">
      <c r="A2354" s="1">
        <v>43850</v>
      </c>
      <c r="B2354" t="s">
        <v>15</v>
      </c>
      <c r="C2354" t="s">
        <v>10</v>
      </c>
      <c r="D2354" t="s">
        <v>9</v>
      </c>
      <c r="E2354">
        <v>3885</v>
      </c>
      <c r="F2354" t="str">
        <f>INDEX([1]Store_Code!$A$2:$A$10,MATCH(B2354,[1]Store_Code!$B$2:$B$10,0))</f>
        <v>Dumfries</v>
      </c>
      <c r="G2354">
        <f>INDEX([1]Store_Size!$B$2:D$10,MATCH(F2354,[1]Store_Size!$A$2:$A$10,0),MATCH(C2354,[1]Store_Size!$B$1:$D$1,0))</f>
        <v>9</v>
      </c>
    </row>
    <row r="2355" spans="1:7" x14ac:dyDescent="0.35">
      <c r="A2355" s="1">
        <v>43869</v>
      </c>
      <c r="B2355" t="s">
        <v>15</v>
      </c>
      <c r="C2355" t="s">
        <v>10</v>
      </c>
      <c r="D2355" t="s">
        <v>7</v>
      </c>
      <c r="E2355">
        <v>3880</v>
      </c>
      <c r="F2355" t="str">
        <f>INDEX([1]Store_Code!$A$2:$A$10,MATCH(B2355,[1]Store_Code!$B$2:$B$10,0))</f>
        <v>Dumfries</v>
      </c>
      <c r="G2355">
        <f>INDEX([1]Store_Size!$B$2:D$10,MATCH(F2355,[1]Store_Size!$A$2:$A$10,0),MATCH(C2355,[1]Store_Size!$B$1:$D$1,0))</f>
        <v>9</v>
      </c>
    </row>
    <row r="2356" spans="1:7" x14ac:dyDescent="0.35">
      <c r="A2356" s="1">
        <v>43863</v>
      </c>
      <c r="B2356" t="s">
        <v>15</v>
      </c>
      <c r="C2356" t="s">
        <v>10</v>
      </c>
      <c r="D2356" t="s">
        <v>7</v>
      </c>
      <c r="E2356">
        <v>3878</v>
      </c>
      <c r="F2356" t="str">
        <f>INDEX([1]Store_Code!$A$2:$A$10,MATCH(B2356,[1]Store_Code!$B$2:$B$10,0))</f>
        <v>Dumfries</v>
      </c>
      <c r="G2356">
        <f>INDEX([1]Store_Size!$B$2:D$10,MATCH(F2356,[1]Store_Size!$A$2:$A$10,0),MATCH(C2356,[1]Store_Size!$B$1:$D$1,0))</f>
        <v>9</v>
      </c>
    </row>
    <row r="2357" spans="1:7" x14ac:dyDescent="0.35">
      <c r="A2357" s="1">
        <v>43917</v>
      </c>
      <c r="B2357" t="s">
        <v>15</v>
      </c>
      <c r="C2357" t="s">
        <v>10</v>
      </c>
      <c r="D2357" t="s">
        <v>9</v>
      </c>
      <c r="E2357">
        <v>3865</v>
      </c>
      <c r="F2357" t="str">
        <f>INDEX([1]Store_Code!$A$2:$A$10,MATCH(B2357,[1]Store_Code!$B$2:$B$10,0))</f>
        <v>Dumfries</v>
      </c>
      <c r="G2357">
        <f>INDEX([1]Store_Size!$B$2:D$10,MATCH(F2357,[1]Store_Size!$A$2:$A$10,0),MATCH(C2357,[1]Store_Size!$B$1:$D$1,0))</f>
        <v>9</v>
      </c>
    </row>
    <row r="2358" spans="1:7" x14ac:dyDescent="0.35">
      <c r="A2358" s="1">
        <v>43872</v>
      </c>
      <c r="B2358" t="s">
        <v>15</v>
      </c>
      <c r="C2358" t="s">
        <v>10</v>
      </c>
      <c r="D2358" t="s">
        <v>7</v>
      </c>
      <c r="E2358">
        <v>3862</v>
      </c>
      <c r="F2358" t="str">
        <f>INDEX([1]Store_Code!$A$2:$A$10,MATCH(B2358,[1]Store_Code!$B$2:$B$10,0))</f>
        <v>Dumfries</v>
      </c>
      <c r="G2358">
        <f>INDEX([1]Store_Size!$B$2:D$10,MATCH(F2358,[1]Store_Size!$A$2:$A$10,0),MATCH(C2358,[1]Store_Size!$B$1:$D$1,0))</f>
        <v>9</v>
      </c>
    </row>
    <row r="2359" spans="1:7" x14ac:dyDescent="0.35">
      <c r="A2359" s="1">
        <v>43898</v>
      </c>
      <c r="B2359" t="s">
        <v>15</v>
      </c>
      <c r="C2359" t="s">
        <v>10</v>
      </c>
      <c r="D2359" t="s">
        <v>9</v>
      </c>
      <c r="E2359">
        <v>3852</v>
      </c>
      <c r="F2359" t="str">
        <f>INDEX([1]Store_Code!$A$2:$A$10,MATCH(B2359,[1]Store_Code!$B$2:$B$10,0))</f>
        <v>Dumfries</v>
      </c>
      <c r="G2359">
        <f>INDEX([1]Store_Size!$B$2:D$10,MATCH(F2359,[1]Store_Size!$A$2:$A$10,0),MATCH(C2359,[1]Store_Size!$B$1:$D$1,0))</f>
        <v>9</v>
      </c>
    </row>
    <row r="2360" spans="1:7" x14ac:dyDescent="0.35">
      <c r="A2360" s="1">
        <v>43868</v>
      </c>
      <c r="B2360" t="s">
        <v>15</v>
      </c>
      <c r="C2360" t="s">
        <v>10</v>
      </c>
      <c r="D2360" t="s">
        <v>7</v>
      </c>
      <c r="E2360">
        <v>3838</v>
      </c>
      <c r="F2360" t="str">
        <f>INDEX([1]Store_Code!$A$2:$A$10,MATCH(B2360,[1]Store_Code!$B$2:$B$10,0))</f>
        <v>Dumfries</v>
      </c>
      <c r="G2360">
        <f>INDEX([1]Store_Size!$B$2:D$10,MATCH(F2360,[1]Store_Size!$A$2:$A$10,0),MATCH(C2360,[1]Store_Size!$B$1:$D$1,0))</f>
        <v>9</v>
      </c>
    </row>
    <row r="2361" spans="1:7" x14ac:dyDescent="0.35">
      <c r="A2361" s="1">
        <v>43887</v>
      </c>
      <c r="B2361" t="s">
        <v>15</v>
      </c>
      <c r="C2361" t="s">
        <v>10</v>
      </c>
      <c r="D2361" t="s">
        <v>9</v>
      </c>
      <c r="E2361">
        <v>3837</v>
      </c>
      <c r="F2361" t="str">
        <f>INDEX([1]Store_Code!$A$2:$A$10,MATCH(B2361,[1]Store_Code!$B$2:$B$10,0))</f>
        <v>Dumfries</v>
      </c>
      <c r="G2361">
        <f>INDEX([1]Store_Size!$B$2:D$10,MATCH(F2361,[1]Store_Size!$A$2:$A$10,0),MATCH(C2361,[1]Store_Size!$B$1:$D$1,0))</f>
        <v>9</v>
      </c>
    </row>
    <row r="2362" spans="1:7" x14ac:dyDescent="0.35">
      <c r="A2362" s="1">
        <v>43921</v>
      </c>
      <c r="B2362" t="s">
        <v>15</v>
      </c>
      <c r="C2362" t="s">
        <v>10</v>
      </c>
      <c r="D2362" t="s">
        <v>9</v>
      </c>
      <c r="E2362">
        <v>3827</v>
      </c>
      <c r="F2362" t="str">
        <f>INDEX([1]Store_Code!$A$2:$A$10,MATCH(B2362,[1]Store_Code!$B$2:$B$10,0))</f>
        <v>Dumfries</v>
      </c>
      <c r="G2362">
        <f>INDEX([1]Store_Size!$B$2:D$10,MATCH(F2362,[1]Store_Size!$A$2:$A$10,0),MATCH(C2362,[1]Store_Size!$B$1:$D$1,0))</f>
        <v>9</v>
      </c>
    </row>
    <row r="2363" spans="1:7" x14ac:dyDescent="0.35">
      <c r="A2363" s="1">
        <v>43912</v>
      </c>
      <c r="B2363" t="s">
        <v>15</v>
      </c>
      <c r="C2363" t="s">
        <v>10</v>
      </c>
      <c r="D2363" t="s">
        <v>9</v>
      </c>
      <c r="E2363">
        <v>3760</v>
      </c>
      <c r="F2363" t="str">
        <f>INDEX([1]Store_Code!$A$2:$A$10,MATCH(B2363,[1]Store_Code!$B$2:$B$10,0))</f>
        <v>Dumfries</v>
      </c>
      <c r="G2363">
        <f>INDEX([1]Store_Size!$B$2:D$10,MATCH(F2363,[1]Store_Size!$A$2:$A$10,0),MATCH(C2363,[1]Store_Size!$B$1:$D$1,0))</f>
        <v>9</v>
      </c>
    </row>
    <row r="2364" spans="1:7" x14ac:dyDescent="0.35">
      <c r="A2364" s="1">
        <v>43891</v>
      </c>
      <c r="B2364" t="s">
        <v>15</v>
      </c>
      <c r="C2364" t="s">
        <v>10</v>
      </c>
      <c r="D2364" t="s">
        <v>9</v>
      </c>
      <c r="E2364">
        <v>3752</v>
      </c>
      <c r="F2364" t="str">
        <f>INDEX([1]Store_Code!$A$2:$A$10,MATCH(B2364,[1]Store_Code!$B$2:$B$10,0))</f>
        <v>Dumfries</v>
      </c>
      <c r="G2364">
        <f>INDEX([1]Store_Size!$B$2:D$10,MATCH(F2364,[1]Store_Size!$A$2:$A$10,0),MATCH(C2364,[1]Store_Size!$B$1:$D$1,0))</f>
        <v>9</v>
      </c>
    </row>
    <row r="2365" spans="1:7" x14ac:dyDescent="0.35">
      <c r="A2365" s="1">
        <v>43865</v>
      </c>
      <c r="B2365" t="s">
        <v>12</v>
      </c>
      <c r="C2365" t="s">
        <v>6</v>
      </c>
      <c r="D2365" t="s">
        <v>9</v>
      </c>
      <c r="E2365">
        <v>3747</v>
      </c>
      <c r="F2365" t="str">
        <f>INDEX([1]Store_Code!$A$2:$A$10,MATCH(B2365,[1]Store_Code!$B$2:$B$10,0))</f>
        <v>St Andrews</v>
      </c>
      <c r="G2365">
        <f>INDEX([1]Store_Size!$B$2:D$10,MATCH(F2365,[1]Store_Size!$A$2:$A$10,0),MATCH(C2365,[1]Store_Size!$B$1:$D$1,0))</f>
        <v>15</v>
      </c>
    </row>
    <row r="2366" spans="1:7" x14ac:dyDescent="0.35">
      <c r="A2366" s="1">
        <v>43892</v>
      </c>
      <c r="B2366" t="s">
        <v>15</v>
      </c>
      <c r="C2366" t="s">
        <v>10</v>
      </c>
      <c r="D2366" t="s">
        <v>9</v>
      </c>
      <c r="E2366">
        <v>3747</v>
      </c>
      <c r="F2366" t="str">
        <f>INDEX([1]Store_Code!$A$2:$A$10,MATCH(B2366,[1]Store_Code!$B$2:$B$10,0))</f>
        <v>Dumfries</v>
      </c>
      <c r="G2366">
        <f>INDEX([1]Store_Size!$B$2:D$10,MATCH(F2366,[1]Store_Size!$A$2:$A$10,0),MATCH(C2366,[1]Store_Size!$B$1:$D$1,0))</f>
        <v>9</v>
      </c>
    </row>
    <row r="2367" spans="1:7" x14ac:dyDescent="0.35">
      <c r="A2367" s="1">
        <v>43908</v>
      </c>
      <c r="B2367" t="s">
        <v>15</v>
      </c>
      <c r="C2367" t="s">
        <v>10</v>
      </c>
      <c r="D2367" t="s">
        <v>9</v>
      </c>
      <c r="E2367">
        <v>3704</v>
      </c>
      <c r="F2367" t="str">
        <f>INDEX([1]Store_Code!$A$2:$A$10,MATCH(B2367,[1]Store_Code!$B$2:$B$10,0))</f>
        <v>Dumfries</v>
      </c>
      <c r="G2367">
        <f>INDEX([1]Store_Size!$B$2:D$10,MATCH(F2367,[1]Store_Size!$A$2:$A$10,0),MATCH(C2367,[1]Store_Size!$B$1:$D$1,0))</f>
        <v>9</v>
      </c>
    </row>
    <row r="2368" spans="1:7" x14ac:dyDescent="0.35">
      <c r="A2368" s="1">
        <v>43918</v>
      </c>
      <c r="B2368" t="s">
        <v>15</v>
      </c>
      <c r="C2368" t="s">
        <v>10</v>
      </c>
      <c r="D2368" t="s">
        <v>9</v>
      </c>
      <c r="E2368">
        <v>3689</v>
      </c>
      <c r="F2368" t="str">
        <f>INDEX([1]Store_Code!$A$2:$A$10,MATCH(B2368,[1]Store_Code!$B$2:$B$10,0))</f>
        <v>Dumfries</v>
      </c>
      <c r="G2368">
        <f>INDEX([1]Store_Size!$B$2:D$10,MATCH(F2368,[1]Store_Size!$A$2:$A$10,0),MATCH(C2368,[1]Store_Size!$B$1:$D$1,0))</f>
        <v>9</v>
      </c>
    </row>
    <row r="2369" spans="1:7" x14ac:dyDescent="0.35">
      <c r="A2369" s="1">
        <v>43901</v>
      </c>
      <c r="B2369" t="s">
        <v>15</v>
      </c>
      <c r="C2369" t="s">
        <v>10</v>
      </c>
      <c r="D2369" t="s">
        <v>9</v>
      </c>
      <c r="E2369">
        <v>3685</v>
      </c>
      <c r="F2369" t="str">
        <f>INDEX([1]Store_Code!$A$2:$A$10,MATCH(B2369,[1]Store_Code!$B$2:$B$10,0))</f>
        <v>Dumfries</v>
      </c>
      <c r="G2369">
        <f>INDEX([1]Store_Size!$B$2:D$10,MATCH(F2369,[1]Store_Size!$A$2:$A$10,0),MATCH(C2369,[1]Store_Size!$B$1:$D$1,0))</f>
        <v>9</v>
      </c>
    </row>
    <row r="2370" spans="1:7" x14ac:dyDescent="0.35">
      <c r="A2370" s="1">
        <v>43864</v>
      </c>
      <c r="B2370" t="s">
        <v>12</v>
      </c>
      <c r="C2370" t="s">
        <v>6</v>
      </c>
      <c r="D2370" t="s">
        <v>9</v>
      </c>
      <c r="E2370">
        <v>3684</v>
      </c>
      <c r="F2370" t="str">
        <f>INDEX([1]Store_Code!$A$2:$A$10,MATCH(B2370,[1]Store_Code!$B$2:$B$10,0))</f>
        <v>St Andrews</v>
      </c>
      <c r="G2370">
        <f>INDEX([1]Store_Size!$B$2:D$10,MATCH(F2370,[1]Store_Size!$A$2:$A$10,0),MATCH(C2370,[1]Store_Size!$B$1:$D$1,0))</f>
        <v>15</v>
      </c>
    </row>
    <row r="2371" spans="1:7" x14ac:dyDescent="0.35">
      <c r="A2371" s="1">
        <v>43852</v>
      </c>
      <c r="B2371" t="s">
        <v>15</v>
      </c>
      <c r="C2371" t="s">
        <v>10</v>
      </c>
      <c r="D2371" t="s">
        <v>9</v>
      </c>
      <c r="E2371">
        <v>3682</v>
      </c>
      <c r="F2371" t="str">
        <f>INDEX([1]Store_Code!$A$2:$A$10,MATCH(B2371,[1]Store_Code!$B$2:$B$10,0))</f>
        <v>Dumfries</v>
      </c>
      <c r="G2371">
        <f>INDEX([1]Store_Size!$B$2:D$10,MATCH(F2371,[1]Store_Size!$A$2:$A$10,0),MATCH(C2371,[1]Store_Size!$B$1:$D$1,0))</f>
        <v>9</v>
      </c>
    </row>
    <row r="2372" spans="1:7" x14ac:dyDescent="0.35">
      <c r="A2372" s="1">
        <v>43911</v>
      </c>
      <c r="B2372" t="s">
        <v>15</v>
      </c>
      <c r="C2372" t="s">
        <v>10</v>
      </c>
      <c r="D2372" t="s">
        <v>9</v>
      </c>
      <c r="E2372">
        <v>3682</v>
      </c>
      <c r="F2372" t="str">
        <f>INDEX([1]Store_Code!$A$2:$A$10,MATCH(B2372,[1]Store_Code!$B$2:$B$10,0))</f>
        <v>Dumfries</v>
      </c>
      <c r="G2372">
        <f>INDEX([1]Store_Size!$B$2:D$10,MATCH(F2372,[1]Store_Size!$A$2:$A$10,0),MATCH(C2372,[1]Store_Size!$B$1:$D$1,0))</f>
        <v>9</v>
      </c>
    </row>
    <row r="2373" spans="1:7" x14ac:dyDescent="0.35">
      <c r="A2373" s="1">
        <v>43847</v>
      </c>
      <c r="B2373" t="s">
        <v>15</v>
      </c>
      <c r="C2373" t="s">
        <v>10</v>
      </c>
      <c r="D2373" t="s">
        <v>9</v>
      </c>
      <c r="E2373">
        <v>3648</v>
      </c>
      <c r="F2373" t="str">
        <f>INDEX([1]Store_Code!$A$2:$A$10,MATCH(B2373,[1]Store_Code!$B$2:$B$10,0))</f>
        <v>Dumfries</v>
      </c>
      <c r="G2373">
        <f>INDEX([1]Store_Size!$B$2:D$10,MATCH(F2373,[1]Store_Size!$A$2:$A$10,0),MATCH(C2373,[1]Store_Size!$B$1:$D$1,0))</f>
        <v>9</v>
      </c>
    </row>
    <row r="2374" spans="1:7" x14ac:dyDescent="0.35">
      <c r="A2374" s="1">
        <v>43903</v>
      </c>
      <c r="B2374" t="s">
        <v>15</v>
      </c>
      <c r="C2374" t="s">
        <v>10</v>
      </c>
      <c r="D2374" t="s">
        <v>9</v>
      </c>
      <c r="E2374">
        <v>3645</v>
      </c>
      <c r="F2374" t="str">
        <f>INDEX([1]Store_Code!$A$2:$A$10,MATCH(B2374,[1]Store_Code!$B$2:$B$10,0))</f>
        <v>Dumfries</v>
      </c>
      <c r="G2374">
        <f>INDEX([1]Store_Size!$B$2:D$10,MATCH(F2374,[1]Store_Size!$A$2:$A$10,0),MATCH(C2374,[1]Store_Size!$B$1:$D$1,0))</f>
        <v>9</v>
      </c>
    </row>
    <row r="2375" spans="1:7" x14ac:dyDescent="0.35">
      <c r="A2375" s="1">
        <v>43882</v>
      </c>
      <c r="B2375" t="s">
        <v>15</v>
      </c>
      <c r="C2375" t="s">
        <v>10</v>
      </c>
      <c r="D2375" t="s">
        <v>9</v>
      </c>
      <c r="E2375">
        <v>3641</v>
      </c>
      <c r="F2375" t="str">
        <f>INDEX([1]Store_Code!$A$2:$A$10,MATCH(B2375,[1]Store_Code!$B$2:$B$10,0))</f>
        <v>Dumfries</v>
      </c>
      <c r="G2375">
        <f>INDEX([1]Store_Size!$B$2:D$10,MATCH(F2375,[1]Store_Size!$A$2:$A$10,0),MATCH(C2375,[1]Store_Size!$B$1:$D$1,0))</f>
        <v>9</v>
      </c>
    </row>
    <row r="2376" spans="1:7" x14ac:dyDescent="0.35">
      <c r="A2376" s="1">
        <v>43886</v>
      </c>
      <c r="B2376" t="s">
        <v>15</v>
      </c>
      <c r="C2376" t="s">
        <v>10</v>
      </c>
      <c r="D2376" t="s">
        <v>9</v>
      </c>
      <c r="E2376">
        <v>3634</v>
      </c>
      <c r="F2376" t="str">
        <f>INDEX([1]Store_Code!$A$2:$A$10,MATCH(B2376,[1]Store_Code!$B$2:$B$10,0))</f>
        <v>Dumfries</v>
      </c>
      <c r="G2376">
        <f>INDEX([1]Store_Size!$B$2:D$10,MATCH(F2376,[1]Store_Size!$A$2:$A$10,0),MATCH(C2376,[1]Store_Size!$B$1:$D$1,0))</f>
        <v>9</v>
      </c>
    </row>
    <row r="2377" spans="1:7" x14ac:dyDescent="0.35">
      <c r="A2377" s="1">
        <v>43880</v>
      </c>
      <c r="B2377" t="s">
        <v>15</v>
      </c>
      <c r="C2377" t="s">
        <v>10</v>
      </c>
      <c r="D2377" t="s">
        <v>9</v>
      </c>
      <c r="E2377">
        <v>3586</v>
      </c>
      <c r="F2377" t="str">
        <f>INDEX([1]Store_Code!$A$2:$A$10,MATCH(B2377,[1]Store_Code!$B$2:$B$10,0))</f>
        <v>Dumfries</v>
      </c>
      <c r="G2377">
        <f>INDEX([1]Store_Size!$B$2:D$10,MATCH(F2377,[1]Store_Size!$A$2:$A$10,0),MATCH(C2377,[1]Store_Size!$B$1:$D$1,0))</f>
        <v>9</v>
      </c>
    </row>
    <row r="2378" spans="1:7" x14ac:dyDescent="0.35">
      <c r="A2378" s="1">
        <v>43909</v>
      </c>
      <c r="B2378" t="s">
        <v>15</v>
      </c>
      <c r="C2378" t="s">
        <v>10</v>
      </c>
      <c r="D2378" t="s">
        <v>9</v>
      </c>
      <c r="E2378">
        <v>3566</v>
      </c>
      <c r="F2378" t="str">
        <f>INDEX([1]Store_Code!$A$2:$A$10,MATCH(B2378,[1]Store_Code!$B$2:$B$10,0))</f>
        <v>Dumfries</v>
      </c>
      <c r="G2378">
        <f>INDEX([1]Store_Size!$B$2:D$10,MATCH(F2378,[1]Store_Size!$A$2:$A$10,0),MATCH(C2378,[1]Store_Size!$B$1:$D$1,0))</f>
        <v>9</v>
      </c>
    </row>
    <row r="2379" spans="1:7" x14ac:dyDescent="0.35">
      <c r="A2379" s="1">
        <v>43883</v>
      </c>
      <c r="B2379" t="s">
        <v>15</v>
      </c>
      <c r="C2379" t="s">
        <v>10</v>
      </c>
      <c r="D2379" t="s">
        <v>9</v>
      </c>
      <c r="E2379">
        <v>3548</v>
      </c>
      <c r="F2379" t="str">
        <f>INDEX([1]Store_Code!$A$2:$A$10,MATCH(B2379,[1]Store_Code!$B$2:$B$10,0))</f>
        <v>Dumfries</v>
      </c>
      <c r="G2379">
        <f>INDEX([1]Store_Size!$B$2:D$10,MATCH(F2379,[1]Store_Size!$A$2:$A$10,0),MATCH(C2379,[1]Store_Size!$B$1:$D$1,0))</f>
        <v>9</v>
      </c>
    </row>
    <row r="2380" spans="1:7" x14ac:dyDescent="0.35">
      <c r="A2380" s="1">
        <v>43910</v>
      </c>
      <c r="B2380" t="s">
        <v>15</v>
      </c>
      <c r="C2380" t="s">
        <v>10</v>
      </c>
      <c r="D2380" t="s">
        <v>9</v>
      </c>
      <c r="E2380">
        <v>3547</v>
      </c>
      <c r="F2380" t="str">
        <f>INDEX([1]Store_Code!$A$2:$A$10,MATCH(B2380,[1]Store_Code!$B$2:$B$10,0))</f>
        <v>Dumfries</v>
      </c>
      <c r="G2380">
        <f>INDEX([1]Store_Size!$B$2:D$10,MATCH(F2380,[1]Store_Size!$A$2:$A$10,0),MATCH(C2380,[1]Store_Size!$B$1:$D$1,0))</f>
        <v>9</v>
      </c>
    </row>
    <row r="2381" spans="1:7" x14ac:dyDescent="0.35">
      <c r="A2381" s="1">
        <v>43907</v>
      </c>
      <c r="B2381" t="s">
        <v>15</v>
      </c>
      <c r="C2381" t="s">
        <v>10</v>
      </c>
      <c r="D2381" t="s">
        <v>9</v>
      </c>
      <c r="E2381">
        <v>3529</v>
      </c>
      <c r="F2381" t="str">
        <f>INDEX([1]Store_Code!$A$2:$A$10,MATCH(B2381,[1]Store_Code!$B$2:$B$10,0))</f>
        <v>Dumfries</v>
      </c>
      <c r="G2381">
        <f>INDEX([1]Store_Size!$B$2:D$10,MATCH(F2381,[1]Store_Size!$A$2:$A$10,0),MATCH(C2381,[1]Store_Size!$B$1:$D$1,0))</f>
        <v>9</v>
      </c>
    </row>
    <row r="2382" spans="1:7" x14ac:dyDescent="0.35">
      <c r="A2382" s="1">
        <v>43897</v>
      </c>
      <c r="B2382" t="s">
        <v>15</v>
      </c>
      <c r="C2382" t="s">
        <v>10</v>
      </c>
      <c r="D2382" t="s">
        <v>9</v>
      </c>
      <c r="E2382">
        <v>3525</v>
      </c>
      <c r="F2382" t="str">
        <f>INDEX([1]Store_Code!$A$2:$A$10,MATCH(B2382,[1]Store_Code!$B$2:$B$10,0))</f>
        <v>Dumfries</v>
      </c>
      <c r="G2382">
        <f>INDEX([1]Store_Size!$B$2:D$10,MATCH(F2382,[1]Store_Size!$A$2:$A$10,0),MATCH(C2382,[1]Store_Size!$B$1:$D$1,0))</f>
        <v>9</v>
      </c>
    </row>
    <row r="2383" spans="1:7" x14ac:dyDescent="0.35">
      <c r="A2383" s="1">
        <v>43899</v>
      </c>
      <c r="B2383" t="s">
        <v>5</v>
      </c>
      <c r="C2383" t="s">
        <v>6</v>
      </c>
      <c r="D2383" t="s">
        <v>9</v>
      </c>
      <c r="E2383">
        <v>3516</v>
      </c>
      <c r="F2383" t="str">
        <f>INDEX([1]Store_Code!$A$2:$A$10,MATCH(B2383,[1]Store_Code!$B$2:$B$10,0))</f>
        <v>Perth</v>
      </c>
      <c r="G2383">
        <f>INDEX([1]Store_Size!$B$2:D$10,MATCH(F2383,[1]Store_Size!$A$2:$A$10,0),MATCH(C2383,[1]Store_Size!$B$1:$D$1,0))</f>
        <v>18</v>
      </c>
    </row>
    <row r="2384" spans="1:7" x14ac:dyDescent="0.35">
      <c r="A2384" s="1">
        <v>43906</v>
      </c>
      <c r="B2384" t="s">
        <v>15</v>
      </c>
      <c r="C2384" t="s">
        <v>10</v>
      </c>
      <c r="D2384" t="s">
        <v>9</v>
      </c>
      <c r="E2384">
        <v>3514</v>
      </c>
      <c r="F2384" t="str">
        <f>INDEX([1]Store_Code!$A$2:$A$10,MATCH(B2384,[1]Store_Code!$B$2:$B$10,0))</f>
        <v>Dumfries</v>
      </c>
      <c r="G2384">
        <f>INDEX([1]Store_Size!$B$2:D$10,MATCH(F2384,[1]Store_Size!$A$2:$A$10,0),MATCH(C2384,[1]Store_Size!$B$1:$D$1,0))</f>
        <v>9</v>
      </c>
    </row>
    <row r="2385" spans="1:7" x14ac:dyDescent="0.35">
      <c r="A2385" s="1">
        <v>43875</v>
      </c>
      <c r="B2385" t="s">
        <v>15</v>
      </c>
      <c r="C2385" t="s">
        <v>10</v>
      </c>
      <c r="D2385" t="s">
        <v>9</v>
      </c>
      <c r="E2385">
        <v>3509</v>
      </c>
      <c r="F2385" t="str">
        <f>INDEX([1]Store_Code!$A$2:$A$10,MATCH(B2385,[1]Store_Code!$B$2:$B$10,0))</f>
        <v>Dumfries</v>
      </c>
      <c r="G2385">
        <f>INDEX([1]Store_Size!$B$2:D$10,MATCH(F2385,[1]Store_Size!$A$2:$A$10,0),MATCH(C2385,[1]Store_Size!$B$1:$D$1,0))</f>
        <v>9</v>
      </c>
    </row>
    <row r="2386" spans="1:7" x14ac:dyDescent="0.35">
      <c r="A2386" s="1">
        <v>43920</v>
      </c>
      <c r="B2386" t="s">
        <v>15</v>
      </c>
      <c r="C2386" t="s">
        <v>10</v>
      </c>
      <c r="D2386" t="s">
        <v>9</v>
      </c>
      <c r="E2386">
        <v>3454</v>
      </c>
      <c r="F2386" t="str">
        <f>INDEX([1]Store_Code!$A$2:$A$10,MATCH(B2386,[1]Store_Code!$B$2:$B$10,0))</f>
        <v>Dumfries</v>
      </c>
      <c r="G2386">
        <f>INDEX([1]Store_Size!$B$2:D$10,MATCH(F2386,[1]Store_Size!$A$2:$A$10,0),MATCH(C2386,[1]Store_Size!$B$1:$D$1,0))</f>
        <v>9</v>
      </c>
    </row>
    <row r="2387" spans="1:7" x14ac:dyDescent="0.35">
      <c r="A2387" s="1">
        <v>43854</v>
      </c>
      <c r="B2387" t="s">
        <v>15</v>
      </c>
      <c r="C2387" t="s">
        <v>10</v>
      </c>
      <c r="D2387" t="s">
        <v>9</v>
      </c>
      <c r="E2387">
        <v>3431</v>
      </c>
      <c r="F2387" t="str">
        <f>INDEX([1]Store_Code!$A$2:$A$10,MATCH(B2387,[1]Store_Code!$B$2:$B$10,0))</f>
        <v>Dumfries</v>
      </c>
      <c r="G2387">
        <f>INDEX([1]Store_Size!$B$2:D$10,MATCH(F2387,[1]Store_Size!$A$2:$A$10,0),MATCH(C2387,[1]Store_Size!$B$1:$D$1,0))</f>
        <v>9</v>
      </c>
    </row>
    <row r="2388" spans="1:7" x14ac:dyDescent="0.35">
      <c r="A2388" s="1">
        <v>43894</v>
      </c>
      <c r="B2388" t="s">
        <v>15</v>
      </c>
      <c r="C2388" t="s">
        <v>10</v>
      </c>
      <c r="D2388" t="s">
        <v>9</v>
      </c>
      <c r="E2388">
        <v>3427</v>
      </c>
      <c r="F2388" t="str">
        <f>INDEX([1]Store_Code!$A$2:$A$10,MATCH(B2388,[1]Store_Code!$B$2:$B$10,0))</f>
        <v>Dumfries</v>
      </c>
      <c r="G2388">
        <f>INDEX([1]Store_Size!$B$2:D$10,MATCH(F2388,[1]Store_Size!$A$2:$A$10,0),MATCH(C2388,[1]Store_Size!$B$1:$D$1,0))</f>
        <v>9</v>
      </c>
    </row>
    <row r="2389" spans="1:7" x14ac:dyDescent="0.35">
      <c r="A2389" s="1">
        <v>43878</v>
      </c>
      <c r="B2389" t="s">
        <v>15</v>
      </c>
      <c r="C2389" t="s">
        <v>10</v>
      </c>
      <c r="D2389" t="s">
        <v>9</v>
      </c>
      <c r="E2389">
        <v>3426</v>
      </c>
      <c r="F2389" t="str">
        <f>INDEX([1]Store_Code!$A$2:$A$10,MATCH(B2389,[1]Store_Code!$B$2:$B$10,0))</f>
        <v>Dumfries</v>
      </c>
      <c r="G2389">
        <f>INDEX([1]Store_Size!$B$2:D$10,MATCH(F2389,[1]Store_Size!$A$2:$A$10,0),MATCH(C2389,[1]Store_Size!$B$1:$D$1,0))</f>
        <v>9</v>
      </c>
    </row>
    <row r="2390" spans="1:7" x14ac:dyDescent="0.35">
      <c r="A2390" s="1">
        <v>43885</v>
      </c>
      <c r="B2390" t="s">
        <v>15</v>
      </c>
      <c r="C2390" t="s">
        <v>10</v>
      </c>
      <c r="D2390" t="s">
        <v>9</v>
      </c>
      <c r="E2390">
        <v>3419</v>
      </c>
      <c r="F2390" t="str">
        <f>INDEX([1]Store_Code!$A$2:$A$10,MATCH(B2390,[1]Store_Code!$B$2:$B$10,0))</f>
        <v>Dumfries</v>
      </c>
      <c r="G2390">
        <f>INDEX([1]Store_Size!$B$2:D$10,MATCH(F2390,[1]Store_Size!$A$2:$A$10,0),MATCH(C2390,[1]Store_Size!$B$1:$D$1,0))</f>
        <v>9</v>
      </c>
    </row>
    <row r="2391" spans="1:7" x14ac:dyDescent="0.35">
      <c r="A2391" s="1">
        <v>43895</v>
      </c>
      <c r="B2391" t="s">
        <v>15</v>
      </c>
      <c r="C2391" t="s">
        <v>10</v>
      </c>
      <c r="D2391" t="s">
        <v>9</v>
      </c>
      <c r="E2391">
        <v>3395</v>
      </c>
      <c r="F2391" t="str">
        <f>INDEX([1]Store_Code!$A$2:$A$10,MATCH(B2391,[1]Store_Code!$B$2:$B$10,0))</f>
        <v>Dumfries</v>
      </c>
      <c r="G2391">
        <f>INDEX([1]Store_Size!$B$2:D$10,MATCH(F2391,[1]Store_Size!$A$2:$A$10,0),MATCH(C2391,[1]Store_Size!$B$1:$D$1,0))</f>
        <v>9</v>
      </c>
    </row>
    <row r="2392" spans="1:7" x14ac:dyDescent="0.35">
      <c r="A2392" s="1">
        <v>43916</v>
      </c>
      <c r="B2392" t="s">
        <v>15</v>
      </c>
      <c r="C2392" t="s">
        <v>10</v>
      </c>
      <c r="D2392" t="s">
        <v>9</v>
      </c>
      <c r="E2392">
        <v>3388</v>
      </c>
      <c r="F2392" t="str">
        <f>INDEX([1]Store_Code!$A$2:$A$10,MATCH(B2392,[1]Store_Code!$B$2:$B$10,0))</f>
        <v>Dumfries</v>
      </c>
      <c r="G2392">
        <f>INDEX([1]Store_Size!$B$2:D$10,MATCH(F2392,[1]Store_Size!$A$2:$A$10,0),MATCH(C2392,[1]Store_Size!$B$1:$D$1,0))</f>
        <v>9</v>
      </c>
    </row>
    <row r="2393" spans="1:7" x14ac:dyDescent="0.35">
      <c r="A2393" s="1">
        <v>43884</v>
      </c>
      <c r="B2393" t="s">
        <v>15</v>
      </c>
      <c r="C2393" t="s">
        <v>10</v>
      </c>
      <c r="D2393" t="s">
        <v>9</v>
      </c>
      <c r="E2393">
        <v>3387</v>
      </c>
      <c r="F2393" t="str">
        <f>INDEX([1]Store_Code!$A$2:$A$10,MATCH(B2393,[1]Store_Code!$B$2:$B$10,0))</f>
        <v>Dumfries</v>
      </c>
      <c r="G2393">
        <f>INDEX([1]Store_Size!$B$2:D$10,MATCH(F2393,[1]Store_Size!$A$2:$A$10,0),MATCH(C2393,[1]Store_Size!$B$1:$D$1,0))</f>
        <v>9</v>
      </c>
    </row>
    <row r="2394" spans="1:7" x14ac:dyDescent="0.35">
      <c r="A2394" s="1">
        <v>43877</v>
      </c>
      <c r="B2394" t="s">
        <v>15</v>
      </c>
      <c r="C2394" t="s">
        <v>10</v>
      </c>
      <c r="D2394" t="s">
        <v>9</v>
      </c>
      <c r="E2394">
        <v>3384</v>
      </c>
      <c r="F2394" t="str">
        <f>INDEX([1]Store_Code!$A$2:$A$10,MATCH(B2394,[1]Store_Code!$B$2:$B$10,0))</f>
        <v>Dumfries</v>
      </c>
      <c r="G2394">
        <f>INDEX([1]Store_Size!$B$2:D$10,MATCH(F2394,[1]Store_Size!$A$2:$A$10,0),MATCH(C2394,[1]Store_Size!$B$1:$D$1,0))</f>
        <v>9</v>
      </c>
    </row>
    <row r="2395" spans="1:7" x14ac:dyDescent="0.35">
      <c r="A2395" s="1">
        <v>43915</v>
      </c>
      <c r="B2395" t="s">
        <v>15</v>
      </c>
      <c r="C2395" t="s">
        <v>10</v>
      </c>
      <c r="D2395" t="s">
        <v>9</v>
      </c>
      <c r="E2395">
        <v>3366</v>
      </c>
      <c r="F2395" t="str">
        <f>INDEX([1]Store_Code!$A$2:$A$10,MATCH(B2395,[1]Store_Code!$B$2:$B$10,0))</f>
        <v>Dumfries</v>
      </c>
      <c r="G2395">
        <f>INDEX([1]Store_Size!$B$2:D$10,MATCH(F2395,[1]Store_Size!$A$2:$A$10,0),MATCH(C2395,[1]Store_Size!$B$1:$D$1,0))</f>
        <v>9</v>
      </c>
    </row>
    <row r="2396" spans="1:7" x14ac:dyDescent="0.35">
      <c r="A2396" s="1">
        <v>43857</v>
      </c>
      <c r="B2396" t="s">
        <v>15</v>
      </c>
      <c r="C2396" t="s">
        <v>10</v>
      </c>
      <c r="D2396" t="s">
        <v>9</v>
      </c>
      <c r="E2396">
        <v>3359</v>
      </c>
      <c r="F2396" t="str">
        <f>INDEX([1]Store_Code!$A$2:$A$10,MATCH(B2396,[1]Store_Code!$B$2:$B$10,0))</f>
        <v>Dumfries</v>
      </c>
      <c r="G2396">
        <f>INDEX([1]Store_Size!$B$2:D$10,MATCH(F2396,[1]Store_Size!$A$2:$A$10,0),MATCH(C2396,[1]Store_Size!$B$1:$D$1,0))</f>
        <v>9</v>
      </c>
    </row>
    <row r="2397" spans="1:7" x14ac:dyDescent="0.35">
      <c r="A2397" s="1">
        <v>43874</v>
      </c>
      <c r="B2397" t="s">
        <v>15</v>
      </c>
      <c r="C2397" t="s">
        <v>10</v>
      </c>
      <c r="D2397" t="s">
        <v>9</v>
      </c>
      <c r="E2397">
        <v>3350</v>
      </c>
      <c r="F2397" t="str">
        <f>INDEX([1]Store_Code!$A$2:$A$10,MATCH(B2397,[1]Store_Code!$B$2:$B$10,0))</f>
        <v>Dumfries</v>
      </c>
      <c r="G2397">
        <f>INDEX([1]Store_Size!$B$2:D$10,MATCH(F2397,[1]Store_Size!$A$2:$A$10,0),MATCH(C2397,[1]Store_Size!$B$1:$D$1,0))</f>
        <v>9</v>
      </c>
    </row>
    <row r="2398" spans="1:7" x14ac:dyDescent="0.35">
      <c r="A2398" s="1">
        <v>43853</v>
      </c>
      <c r="B2398" t="s">
        <v>15</v>
      </c>
      <c r="C2398" t="s">
        <v>10</v>
      </c>
      <c r="D2398" t="s">
        <v>9</v>
      </c>
      <c r="E2398">
        <v>3344</v>
      </c>
      <c r="F2398" t="str">
        <f>INDEX([1]Store_Code!$A$2:$A$10,MATCH(B2398,[1]Store_Code!$B$2:$B$10,0))</f>
        <v>Dumfries</v>
      </c>
      <c r="G2398">
        <f>INDEX([1]Store_Size!$B$2:D$10,MATCH(F2398,[1]Store_Size!$A$2:$A$10,0),MATCH(C2398,[1]Store_Size!$B$1:$D$1,0))</f>
        <v>9</v>
      </c>
    </row>
    <row r="2399" spans="1:7" x14ac:dyDescent="0.35">
      <c r="A2399" s="1">
        <v>43902</v>
      </c>
      <c r="B2399" t="s">
        <v>15</v>
      </c>
      <c r="C2399" t="s">
        <v>10</v>
      </c>
      <c r="D2399" t="s">
        <v>9</v>
      </c>
      <c r="E2399">
        <v>3334</v>
      </c>
      <c r="F2399" t="str">
        <f>INDEX([1]Store_Code!$A$2:$A$10,MATCH(B2399,[1]Store_Code!$B$2:$B$10,0))</f>
        <v>Dumfries</v>
      </c>
      <c r="G2399">
        <f>INDEX([1]Store_Size!$B$2:D$10,MATCH(F2399,[1]Store_Size!$A$2:$A$10,0),MATCH(C2399,[1]Store_Size!$B$1:$D$1,0))</f>
        <v>9</v>
      </c>
    </row>
    <row r="2400" spans="1:7" x14ac:dyDescent="0.35">
      <c r="A2400" s="1">
        <v>43879</v>
      </c>
      <c r="B2400" t="s">
        <v>15</v>
      </c>
      <c r="C2400" t="s">
        <v>10</v>
      </c>
      <c r="D2400" t="s">
        <v>9</v>
      </c>
      <c r="E2400">
        <v>3288</v>
      </c>
      <c r="F2400" t="str">
        <f>INDEX([1]Store_Code!$A$2:$A$10,MATCH(B2400,[1]Store_Code!$B$2:$B$10,0))</f>
        <v>Dumfries</v>
      </c>
      <c r="G2400">
        <f>INDEX([1]Store_Size!$B$2:D$10,MATCH(F2400,[1]Store_Size!$A$2:$A$10,0),MATCH(C2400,[1]Store_Size!$B$1:$D$1,0))</f>
        <v>9</v>
      </c>
    </row>
    <row r="2401" spans="1:7" x14ac:dyDescent="0.35">
      <c r="A2401" s="1">
        <v>43876</v>
      </c>
      <c r="B2401" t="s">
        <v>15</v>
      </c>
      <c r="C2401" t="s">
        <v>10</v>
      </c>
      <c r="D2401" t="s">
        <v>9</v>
      </c>
      <c r="E2401">
        <v>3280</v>
      </c>
      <c r="F2401" t="str">
        <f>INDEX([1]Store_Code!$A$2:$A$10,MATCH(B2401,[1]Store_Code!$B$2:$B$10,0))</f>
        <v>Dumfries</v>
      </c>
      <c r="G2401">
        <f>INDEX([1]Store_Size!$B$2:D$10,MATCH(F2401,[1]Store_Size!$A$2:$A$10,0),MATCH(C2401,[1]Store_Size!$B$1:$D$1,0))</f>
        <v>9</v>
      </c>
    </row>
    <row r="2402" spans="1:7" x14ac:dyDescent="0.35">
      <c r="A2402" s="1">
        <v>43851</v>
      </c>
      <c r="B2402" t="s">
        <v>15</v>
      </c>
      <c r="C2402" t="s">
        <v>10</v>
      </c>
      <c r="D2402" t="s">
        <v>9</v>
      </c>
      <c r="E2402">
        <v>3268</v>
      </c>
      <c r="F2402" t="str">
        <f>INDEX([1]Store_Code!$A$2:$A$10,MATCH(B2402,[1]Store_Code!$B$2:$B$10,0))</f>
        <v>Dumfries</v>
      </c>
      <c r="G2402">
        <f>INDEX([1]Store_Size!$B$2:D$10,MATCH(F2402,[1]Store_Size!$A$2:$A$10,0),MATCH(C2402,[1]Store_Size!$B$1:$D$1,0))</f>
        <v>9</v>
      </c>
    </row>
    <row r="2403" spans="1:7" x14ac:dyDescent="0.35">
      <c r="A2403" s="1">
        <v>43919</v>
      </c>
      <c r="B2403" t="s">
        <v>15</v>
      </c>
      <c r="C2403" t="s">
        <v>10</v>
      </c>
      <c r="D2403" t="s">
        <v>9</v>
      </c>
      <c r="E2403">
        <v>3218</v>
      </c>
      <c r="F2403" t="str">
        <f>INDEX([1]Store_Code!$A$2:$A$10,MATCH(B2403,[1]Store_Code!$B$2:$B$10,0))</f>
        <v>Dumfries</v>
      </c>
      <c r="G2403">
        <f>INDEX([1]Store_Size!$B$2:D$10,MATCH(F2403,[1]Store_Size!$A$2:$A$10,0),MATCH(C2403,[1]Store_Size!$B$1:$D$1,0))</f>
        <v>9</v>
      </c>
    </row>
    <row r="2404" spans="1:7" x14ac:dyDescent="0.35">
      <c r="A2404" s="1">
        <v>43900</v>
      </c>
      <c r="B2404" t="s">
        <v>15</v>
      </c>
      <c r="C2404" t="s">
        <v>10</v>
      </c>
      <c r="D2404" t="s">
        <v>9</v>
      </c>
      <c r="E2404">
        <v>3190</v>
      </c>
      <c r="F2404" t="str">
        <f>INDEX([1]Store_Code!$A$2:$A$10,MATCH(B2404,[1]Store_Code!$B$2:$B$10,0))</f>
        <v>Dumfries</v>
      </c>
      <c r="G2404">
        <f>INDEX([1]Store_Size!$B$2:D$10,MATCH(F2404,[1]Store_Size!$A$2:$A$10,0),MATCH(C2404,[1]Store_Size!$B$1:$D$1,0))</f>
        <v>9</v>
      </c>
    </row>
    <row r="2405" spans="1:7" x14ac:dyDescent="0.35">
      <c r="A2405" s="1">
        <v>43914</v>
      </c>
      <c r="B2405" t="s">
        <v>15</v>
      </c>
      <c r="C2405" t="s">
        <v>10</v>
      </c>
      <c r="D2405" t="s">
        <v>9</v>
      </c>
      <c r="E2405">
        <v>3141</v>
      </c>
      <c r="F2405" t="str">
        <f>INDEX([1]Store_Code!$A$2:$A$10,MATCH(B2405,[1]Store_Code!$B$2:$B$10,0))</f>
        <v>Dumfries</v>
      </c>
      <c r="G2405">
        <f>INDEX([1]Store_Size!$B$2:D$10,MATCH(F2405,[1]Store_Size!$A$2:$A$10,0),MATCH(C2405,[1]Store_Size!$B$1:$D$1,0))</f>
        <v>9</v>
      </c>
    </row>
    <row r="2406" spans="1:7" x14ac:dyDescent="0.35">
      <c r="A2406" s="1">
        <v>43856</v>
      </c>
      <c r="B2406" t="s">
        <v>15</v>
      </c>
      <c r="C2406" t="s">
        <v>10</v>
      </c>
      <c r="D2406" t="s">
        <v>9</v>
      </c>
      <c r="E2406">
        <v>3137</v>
      </c>
      <c r="F2406" t="str">
        <f>INDEX([1]Store_Code!$A$2:$A$10,MATCH(B2406,[1]Store_Code!$B$2:$B$10,0))</f>
        <v>Dumfries</v>
      </c>
      <c r="G2406">
        <f>INDEX([1]Store_Size!$B$2:D$10,MATCH(F2406,[1]Store_Size!$A$2:$A$10,0),MATCH(C2406,[1]Store_Size!$B$1:$D$1,0))</f>
        <v>9</v>
      </c>
    </row>
    <row r="2407" spans="1:7" x14ac:dyDescent="0.35">
      <c r="A2407" s="1">
        <v>43873</v>
      </c>
      <c r="B2407" t="s">
        <v>15</v>
      </c>
      <c r="C2407" t="s">
        <v>10</v>
      </c>
      <c r="D2407" t="s">
        <v>9</v>
      </c>
      <c r="E2407">
        <v>3135</v>
      </c>
      <c r="F2407" t="str">
        <f>INDEX([1]Store_Code!$A$2:$A$10,MATCH(B2407,[1]Store_Code!$B$2:$B$10,0))</f>
        <v>Dumfries</v>
      </c>
      <c r="G2407">
        <f>INDEX([1]Store_Size!$B$2:D$10,MATCH(F2407,[1]Store_Size!$A$2:$A$10,0),MATCH(C2407,[1]Store_Size!$B$1:$D$1,0))</f>
        <v>9</v>
      </c>
    </row>
    <row r="2408" spans="1:7" x14ac:dyDescent="0.35">
      <c r="A2408" s="1">
        <v>43855</v>
      </c>
      <c r="B2408" t="s">
        <v>15</v>
      </c>
      <c r="C2408" t="s">
        <v>10</v>
      </c>
      <c r="D2408" t="s">
        <v>9</v>
      </c>
      <c r="E2408">
        <v>3116</v>
      </c>
      <c r="F2408" t="str">
        <f>INDEX([1]Store_Code!$A$2:$A$10,MATCH(B2408,[1]Store_Code!$B$2:$B$10,0))</f>
        <v>Dumfries</v>
      </c>
      <c r="G2408">
        <f>INDEX([1]Store_Size!$B$2:D$10,MATCH(F2408,[1]Store_Size!$A$2:$A$10,0),MATCH(C2408,[1]Store_Size!$B$1:$D$1,0))</f>
        <v>9</v>
      </c>
    </row>
    <row r="2409" spans="1:7" x14ac:dyDescent="0.35">
      <c r="A2409" s="1">
        <v>43849</v>
      </c>
      <c r="B2409" t="s">
        <v>15</v>
      </c>
      <c r="C2409" t="s">
        <v>10</v>
      </c>
      <c r="D2409" t="s">
        <v>9</v>
      </c>
      <c r="E2409">
        <v>3109</v>
      </c>
      <c r="F2409" t="str">
        <f>INDEX([1]Store_Code!$A$2:$A$10,MATCH(B2409,[1]Store_Code!$B$2:$B$10,0))</f>
        <v>Dumfries</v>
      </c>
      <c r="G2409">
        <f>INDEX([1]Store_Size!$B$2:D$10,MATCH(F2409,[1]Store_Size!$A$2:$A$10,0),MATCH(C2409,[1]Store_Size!$B$1:$D$1,0))</f>
        <v>9</v>
      </c>
    </row>
    <row r="2410" spans="1:7" x14ac:dyDescent="0.35">
      <c r="A2410" s="1">
        <v>43858</v>
      </c>
      <c r="B2410" t="s">
        <v>15</v>
      </c>
      <c r="C2410" t="s">
        <v>10</v>
      </c>
      <c r="D2410" t="s">
        <v>9</v>
      </c>
      <c r="E2410">
        <v>3109</v>
      </c>
      <c r="F2410" t="str">
        <f>INDEX([1]Store_Code!$A$2:$A$10,MATCH(B2410,[1]Store_Code!$B$2:$B$10,0))</f>
        <v>Dumfries</v>
      </c>
      <c r="G2410">
        <f>INDEX([1]Store_Size!$B$2:D$10,MATCH(F2410,[1]Store_Size!$A$2:$A$10,0),MATCH(C2410,[1]Store_Size!$B$1:$D$1,0))</f>
        <v>9</v>
      </c>
    </row>
    <row r="2411" spans="1:7" x14ac:dyDescent="0.35">
      <c r="A2411" s="1">
        <v>43904</v>
      </c>
      <c r="B2411" t="s">
        <v>15</v>
      </c>
      <c r="C2411" t="s">
        <v>10</v>
      </c>
      <c r="D2411" t="s">
        <v>9</v>
      </c>
      <c r="E2411">
        <v>3098</v>
      </c>
      <c r="F2411" t="str">
        <f>INDEX([1]Store_Code!$A$2:$A$10,MATCH(B2411,[1]Store_Code!$B$2:$B$10,0))</f>
        <v>Dumfries</v>
      </c>
      <c r="G2411">
        <f>INDEX([1]Store_Size!$B$2:D$10,MATCH(F2411,[1]Store_Size!$A$2:$A$10,0),MATCH(C2411,[1]Store_Size!$B$1:$D$1,0))</f>
        <v>9</v>
      </c>
    </row>
    <row r="2412" spans="1:7" x14ac:dyDescent="0.35">
      <c r="A2412" s="1">
        <v>43913</v>
      </c>
      <c r="B2412" t="s">
        <v>15</v>
      </c>
      <c r="C2412" t="s">
        <v>10</v>
      </c>
      <c r="D2412" t="s">
        <v>9</v>
      </c>
      <c r="E2412">
        <v>3070</v>
      </c>
      <c r="F2412" t="str">
        <f>INDEX([1]Store_Code!$A$2:$A$10,MATCH(B2412,[1]Store_Code!$B$2:$B$10,0))</f>
        <v>Dumfries</v>
      </c>
      <c r="G2412">
        <f>INDEX([1]Store_Size!$B$2:D$10,MATCH(F2412,[1]Store_Size!$A$2:$A$10,0),MATCH(C2412,[1]Store_Size!$B$1:$D$1,0))</f>
        <v>9</v>
      </c>
    </row>
    <row r="2413" spans="1:7" x14ac:dyDescent="0.35">
      <c r="A2413" s="1">
        <v>43888</v>
      </c>
      <c r="B2413" t="s">
        <v>15</v>
      </c>
      <c r="C2413" t="s">
        <v>10</v>
      </c>
      <c r="D2413" t="s">
        <v>9</v>
      </c>
      <c r="E2413">
        <v>3065</v>
      </c>
      <c r="F2413" t="str">
        <f>INDEX([1]Store_Code!$A$2:$A$10,MATCH(B2413,[1]Store_Code!$B$2:$B$10,0))</f>
        <v>Dumfries</v>
      </c>
      <c r="G2413">
        <f>INDEX([1]Store_Size!$B$2:D$10,MATCH(F2413,[1]Store_Size!$A$2:$A$10,0),MATCH(C2413,[1]Store_Size!$B$1:$D$1,0))</f>
        <v>9</v>
      </c>
    </row>
    <row r="2414" spans="1:7" x14ac:dyDescent="0.35">
      <c r="A2414" s="1">
        <v>43905</v>
      </c>
      <c r="B2414" t="s">
        <v>15</v>
      </c>
      <c r="C2414" t="s">
        <v>10</v>
      </c>
      <c r="D2414" t="s">
        <v>9</v>
      </c>
      <c r="E2414">
        <v>3027</v>
      </c>
      <c r="F2414" t="str">
        <f>INDEX([1]Store_Code!$A$2:$A$10,MATCH(B2414,[1]Store_Code!$B$2:$B$10,0))</f>
        <v>Dumfries</v>
      </c>
      <c r="G2414">
        <f>INDEX([1]Store_Size!$B$2:D$10,MATCH(F2414,[1]Store_Size!$A$2:$A$10,0),MATCH(C2414,[1]Store_Size!$B$1:$D$1,0))</f>
        <v>9</v>
      </c>
    </row>
    <row r="2415" spans="1:7" x14ac:dyDescent="0.35">
      <c r="A2415" s="1">
        <v>43848</v>
      </c>
      <c r="B2415" t="s">
        <v>15</v>
      </c>
      <c r="C2415" t="s">
        <v>10</v>
      </c>
      <c r="D2415" t="s">
        <v>9</v>
      </c>
      <c r="E2415">
        <v>3005</v>
      </c>
      <c r="F2415" t="str">
        <f>INDEX([1]Store_Code!$A$2:$A$10,MATCH(B2415,[1]Store_Code!$B$2:$B$10,0))</f>
        <v>Dumfries</v>
      </c>
      <c r="G2415">
        <f>INDEX([1]Store_Size!$B$2:D$10,MATCH(F2415,[1]Store_Size!$A$2:$A$10,0),MATCH(C2415,[1]Store_Size!$B$1:$D$1,0))</f>
        <v>9</v>
      </c>
    </row>
    <row r="2416" spans="1:7" x14ac:dyDescent="0.35">
      <c r="A2416" s="1">
        <v>43899</v>
      </c>
      <c r="B2416" t="s">
        <v>15</v>
      </c>
      <c r="C2416" t="s">
        <v>10</v>
      </c>
      <c r="D2416" t="s">
        <v>9</v>
      </c>
      <c r="E2416">
        <v>2995</v>
      </c>
      <c r="F2416" t="str">
        <f>INDEX([1]Store_Code!$A$2:$A$10,MATCH(B2416,[1]Store_Code!$B$2:$B$10,0))</f>
        <v>Dumfries</v>
      </c>
      <c r="G2416">
        <f>INDEX([1]Store_Size!$B$2:D$10,MATCH(F2416,[1]Store_Size!$A$2:$A$10,0),MATCH(C2416,[1]Store_Size!$B$1:$D$1,0))</f>
        <v>9</v>
      </c>
    </row>
    <row r="2417" spans="1:7" x14ac:dyDescent="0.35">
      <c r="A2417" s="1">
        <v>43893</v>
      </c>
      <c r="B2417" t="s">
        <v>15</v>
      </c>
      <c r="C2417" t="s">
        <v>10</v>
      </c>
      <c r="D2417" t="s">
        <v>9</v>
      </c>
      <c r="E2417">
        <v>2980</v>
      </c>
      <c r="F2417" t="str">
        <f>INDEX([1]Store_Code!$A$2:$A$10,MATCH(B2417,[1]Store_Code!$B$2:$B$10,0))</f>
        <v>Dumfries</v>
      </c>
      <c r="G2417">
        <f>INDEX([1]Store_Size!$B$2:D$10,MATCH(F2417,[1]Store_Size!$A$2:$A$10,0),MATCH(C2417,[1]Store_Size!$B$1:$D$1,0))</f>
        <v>9</v>
      </c>
    </row>
    <row r="2418" spans="1:7" x14ac:dyDescent="0.35">
      <c r="A2418" s="1">
        <v>43889</v>
      </c>
      <c r="B2418" t="s">
        <v>15</v>
      </c>
      <c r="C2418" t="s">
        <v>10</v>
      </c>
      <c r="D2418" t="s">
        <v>9</v>
      </c>
      <c r="E2418">
        <v>2976</v>
      </c>
      <c r="F2418" t="str">
        <f>INDEX([1]Store_Code!$A$2:$A$10,MATCH(B2418,[1]Store_Code!$B$2:$B$10,0))</f>
        <v>Dumfries</v>
      </c>
      <c r="G2418">
        <f>INDEX([1]Store_Size!$B$2:D$10,MATCH(F2418,[1]Store_Size!$A$2:$A$10,0),MATCH(C2418,[1]Store_Size!$B$1:$D$1,0))</f>
        <v>9</v>
      </c>
    </row>
    <row r="2419" spans="1:7" x14ac:dyDescent="0.35">
      <c r="A2419" s="1">
        <v>43840</v>
      </c>
      <c r="B2419" t="s">
        <v>12</v>
      </c>
      <c r="C2419" t="s">
        <v>8</v>
      </c>
      <c r="D2419" t="s">
        <v>7</v>
      </c>
      <c r="E2419">
        <v>1801</v>
      </c>
      <c r="F2419" t="str">
        <f>INDEX([1]Store_Code!$A$2:$A$10,MATCH(B2419,[1]Store_Code!$B$2:$B$10,0))</f>
        <v>St Andrews</v>
      </c>
      <c r="G2419">
        <v>19</v>
      </c>
    </row>
    <row r="2420" spans="1:7" x14ac:dyDescent="0.35">
      <c r="A2420" s="1">
        <v>43878</v>
      </c>
      <c r="B2420" t="s">
        <v>5</v>
      </c>
      <c r="C2420" t="s">
        <v>6</v>
      </c>
      <c r="D2420" t="s">
        <v>7</v>
      </c>
      <c r="E2420">
        <v>910</v>
      </c>
      <c r="F2420" t="str">
        <f>INDEX([1]Store_Code!$A$2:$A$10,MATCH(B2420,[1]Store_Code!$B$2:$B$10,0))</f>
        <v>Perth</v>
      </c>
      <c r="G2420">
        <f>INDEX([1]Store_Size!$B$2:D$10,MATCH(F2420,[1]Store_Size!$A$2:$A$10,0),MATCH(C2420,[1]Store_Size!$B$1:$D$1,0))</f>
        <v>18</v>
      </c>
    </row>
    <row r="2421" spans="1:7" x14ac:dyDescent="0.35">
      <c r="A2421" s="1">
        <v>43877</v>
      </c>
      <c r="B2421" t="s">
        <v>17</v>
      </c>
      <c r="C2421" t="s">
        <v>6</v>
      </c>
      <c r="D2421" t="s">
        <v>9</v>
      </c>
      <c r="E2421">
        <v>842</v>
      </c>
      <c r="F2421" t="str">
        <f>INDEX([1]Store_Code!$A$2:$A$10,MATCH(B2421,[1]Store_Code!$B$2:$B$10,0))</f>
        <v>Stirling</v>
      </c>
      <c r="G2421">
        <f>INDEX([1]Store_Size!$B$2:D$10,MATCH(F2421,[1]Store_Size!$A$2:$A$10,0),MATCH(C2421,[1]Store_Size!$B$1:$D$1,0))</f>
        <v>22</v>
      </c>
    </row>
    <row r="2422" spans="1:7" x14ac:dyDescent="0.35">
      <c r="A2422" s="1">
        <v>43858</v>
      </c>
      <c r="B2422" t="s">
        <v>12</v>
      </c>
      <c r="C2422" t="s">
        <v>6</v>
      </c>
      <c r="D2422" t="s">
        <v>9</v>
      </c>
      <c r="E2422">
        <v>566</v>
      </c>
      <c r="F2422" t="str">
        <f>INDEX([1]Store_Code!$A$2:$A$10,MATCH(B2422,[1]Store_Code!$B$2:$B$10,0))</f>
        <v>St Andrews</v>
      </c>
      <c r="G2422">
        <f>INDEX([1]Store_Size!$B$2:D$10,MATCH(F2422,[1]Store_Size!$A$2:$A$10,0),MATCH(C2422,[1]Store_Size!$B$1:$D$1,0))</f>
        <v>15</v>
      </c>
    </row>
    <row r="2423" spans="1:7" x14ac:dyDescent="0.35">
      <c r="A2423" s="1">
        <v>43916</v>
      </c>
      <c r="B2423" t="s">
        <v>16</v>
      </c>
      <c r="C2423" t="s">
        <v>6</v>
      </c>
      <c r="D2423" t="s">
        <v>9</v>
      </c>
      <c r="E2423">
        <v>83</v>
      </c>
      <c r="F2423" t="str">
        <f>INDEX([1]Store_Code!$A$2:$A$10,MATCH(B2423,[1]Store_Code!$B$2:$B$10,0))</f>
        <v>Inverness</v>
      </c>
      <c r="G2423">
        <f>INDEX([1]Store_Size!$B$2:D$10,MATCH(F2423,[1]Store_Size!$A$2:$A$10,0),MATCH(C2423,[1]Store_Size!$B$1:$D$1,0))</f>
        <v>22</v>
      </c>
    </row>
    <row r="2424" spans="1:7" x14ac:dyDescent="0.35">
      <c r="A2424" s="1">
        <v>43885</v>
      </c>
      <c r="B2424" t="s">
        <v>11</v>
      </c>
      <c r="C2424" t="s">
        <v>10</v>
      </c>
      <c r="D2424" t="s">
        <v>9</v>
      </c>
      <c r="E2424">
        <v>66</v>
      </c>
      <c r="F2424" t="str">
        <f>INDEX([1]Store_Code!$A$2:$A$10,MATCH(B2424,[1]Store_Code!$B$2:$B$10,0))</f>
        <v>Aberdeen</v>
      </c>
      <c r="G2424">
        <f>INDEX([1]Store_Size!$B$2:D$10,MATCH(F2424,[1]Store_Size!$A$2:$A$10,0),MATCH(C2424,[1]Store_Size!$B$1:$D$1,0))</f>
        <v>16</v>
      </c>
    </row>
  </sheetData>
  <mergeCells count="2">
    <mergeCell ref="I3:J3"/>
    <mergeCell ref="L3:M3"/>
  </mergeCells>
  <pageMargins left="0.75" right="0.75" top="1" bottom="1" header="0.5"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24"/>
  <sheetViews>
    <sheetView workbookViewId="0">
      <selection activeCell="E1" sqref="E1"/>
    </sheetView>
  </sheetViews>
  <sheetFormatPr defaultRowHeight="15.5" x14ac:dyDescent="0.35"/>
  <cols>
    <col min="1" max="1" width="11.83203125" customWidth="1"/>
    <col min="7" max="7" width="14.08203125" bestFit="1" customWidth="1"/>
  </cols>
  <sheetData>
    <row r="1" spans="1:7" x14ac:dyDescent="0.35">
      <c r="A1" t="s">
        <v>0</v>
      </c>
      <c r="B1" t="s">
        <v>1</v>
      </c>
      <c r="C1" t="s">
        <v>2</v>
      </c>
      <c r="D1" t="s">
        <v>3</v>
      </c>
      <c r="E1" t="s">
        <v>4</v>
      </c>
      <c r="F1" s="3" t="s">
        <v>19</v>
      </c>
      <c r="G1" s="2" t="s">
        <v>20</v>
      </c>
    </row>
    <row r="2" spans="1:7" x14ac:dyDescent="0.35">
      <c r="A2" s="1">
        <v>43906</v>
      </c>
      <c r="B2" t="s">
        <v>14</v>
      </c>
      <c r="C2" t="s">
        <v>8</v>
      </c>
      <c r="D2" t="s">
        <v>7</v>
      </c>
      <c r="E2">
        <v>102237</v>
      </c>
      <c r="F2" t="str">
        <f>INDEX([1]Store_Code!$A$2:$A$10,MATCH(B2,[1]Store_Code!$B$2:$B$10,0))</f>
        <v xml:space="preserve">Glasgow </v>
      </c>
      <c r="G2">
        <v>44</v>
      </c>
    </row>
    <row r="3" spans="1:7" x14ac:dyDescent="0.35">
      <c r="A3" s="1">
        <v>43908</v>
      </c>
      <c r="B3" t="s">
        <v>14</v>
      </c>
      <c r="C3" t="s">
        <v>8</v>
      </c>
      <c r="D3" t="s">
        <v>7</v>
      </c>
      <c r="E3">
        <v>99812</v>
      </c>
      <c r="F3" t="str">
        <f>INDEX([1]Store_Code!$A$2:$A$10,MATCH(B3,[1]Store_Code!$B$2:$B$10,0))</f>
        <v xml:space="preserve">Glasgow </v>
      </c>
      <c r="G3">
        <v>44</v>
      </c>
    </row>
    <row r="4" spans="1:7" x14ac:dyDescent="0.35">
      <c r="A4" s="1">
        <v>43907</v>
      </c>
      <c r="B4" t="s">
        <v>14</v>
      </c>
      <c r="C4" t="s">
        <v>8</v>
      </c>
      <c r="D4" t="s">
        <v>7</v>
      </c>
      <c r="E4">
        <v>99356</v>
      </c>
      <c r="F4" t="str">
        <f>INDEX([1]Store_Code!$A$2:$A$10,MATCH(B4,[1]Store_Code!$B$2:$B$10,0))</f>
        <v xml:space="preserve">Glasgow </v>
      </c>
      <c r="G4">
        <v>44</v>
      </c>
    </row>
    <row r="5" spans="1:7" x14ac:dyDescent="0.35">
      <c r="A5" s="1">
        <v>43902</v>
      </c>
      <c r="B5" t="s">
        <v>14</v>
      </c>
      <c r="C5" t="s">
        <v>8</v>
      </c>
      <c r="D5" t="s">
        <v>7</v>
      </c>
      <c r="E5">
        <v>98419</v>
      </c>
      <c r="F5" t="str">
        <f>INDEX([1]Store_Code!$A$2:$A$10,MATCH(B5,[1]Store_Code!$B$2:$B$10,0))</f>
        <v xml:space="preserve">Glasgow </v>
      </c>
      <c r="G5">
        <v>44</v>
      </c>
    </row>
    <row r="6" spans="1:7" x14ac:dyDescent="0.35">
      <c r="A6" s="1">
        <v>43900</v>
      </c>
      <c r="B6" t="s">
        <v>14</v>
      </c>
      <c r="C6" t="s">
        <v>8</v>
      </c>
      <c r="D6" t="s">
        <v>7</v>
      </c>
      <c r="E6">
        <v>97769</v>
      </c>
      <c r="F6" t="str">
        <f>INDEX([1]Store_Code!$A$2:$A$10,MATCH(B6,[1]Store_Code!$B$2:$B$10,0))</f>
        <v xml:space="preserve">Glasgow </v>
      </c>
      <c r="G6">
        <v>44</v>
      </c>
    </row>
    <row r="7" spans="1:7" x14ac:dyDescent="0.35">
      <c r="A7" s="1">
        <v>43876</v>
      </c>
      <c r="B7" t="s">
        <v>14</v>
      </c>
      <c r="C7" t="s">
        <v>8</v>
      </c>
      <c r="D7" t="s">
        <v>9</v>
      </c>
      <c r="E7">
        <v>97222</v>
      </c>
      <c r="F7" t="str">
        <f>INDEX([1]Store_Code!$A$2:$A$10,MATCH(B7,[1]Store_Code!$B$2:$B$10,0))</f>
        <v xml:space="preserve">Glasgow </v>
      </c>
      <c r="G7">
        <v>44</v>
      </c>
    </row>
    <row r="8" spans="1:7" x14ac:dyDescent="0.35">
      <c r="A8" s="1">
        <v>43835</v>
      </c>
      <c r="B8" t="s">
        <v>14</v>
      </c>
      <c r="C8" t="s">
        <v>8</v>
      </c>
      <c r="D8" t="s">
        <v>9</v>
      </c>
      <c r="E8">
        <v>97192</v>
      </c>
      <c r="F8" t="str">
        <f>INDEX([1]Store_Code!$A$2:$A$10,MATCH(B8,[1]Store_Code!$B$2:$B$10,0))</f>
        <v xml:space="preserve">Glasgow </v>
      </c>
      <c r="G8">
        <v>44</v>
      </c>
    </row>
    <row r="9" spans="1:7" x14ac:dyDescent="0.35">
      <c r="A9" s="1">
        <v>43911</v>
      </c>
      <c r="B9" t="s">
        <v>14</v>
      </c>
      <c r="C9" t="s">
        <v>8</v>
      </c>
      <c r="D9" t="s">
        <v>7</v>
      </c>
      <c r="E9">
        <v>96815</v>
      </c>
      <c r="F9" t="str">
        <f>INDEX([1]Store_Code!$A$2:$A$10,MATCH(B9,[1]Store_Code!$B$2:$B$10,0))</f>
        <v xml:space="preserve">Glasgow </v>
      </c>
      <c r="G9">
        <v>44</v>
      </c>
    </row>
    <row r="10" spans="1:7" x14ac:dyDescent="0.35">
      <c r="A10" s="1">
        <v>43839</v>
      </c>
      <c r="B10" t="s">
        <v>14</v>
      </c>
      <c r="C10" t="s">
        <v>8</v>
      </c>
      <c r="D10" t="s">
        <v>9</v>
      </c>
      <c r="E10">
        <v>96745</v>
      </c>
      <c r="F10" t="str">
        <f>INDEX([1]Store_Code!$A$2:$A$10,MATCH(B10,[1]Store_Code!$B$2:$B$10,0))</f>
        <v xml:space="preserve">Glasgow </v>
      </c>
      <c r="G10">
        <v>44</v>
      </c>
    </row>
    <row r="11" spans="1:7" x14ac:dyDescent="0.35">
      <c r="A11" s="1">
        <v>43871</v>
      </c>
      <c r="B11" t="s">
        <v>14</v>
      </c>
      <c r="C11" t="s">
        <v>8</v>
      </c>
      <c r="D11" t="s">
        <v>9</v>
      </c>
      <c r="E11">
        <v>96723</v>
      </c>
      <c r="F11" t="str">
        <f>INDEX([1]Store_Code!$A$2:$A$10,MATCH(B11,[1]Store_Code!$B$2:$B$10,0))</f>
        <v xml:space="preserve">Glasgow </v>
      </c>
      <c r="G11">
        <v>44</v>
      </c>
    </row>
    <row r="12" spans="1:7" x14ac:dyDescent="0.35">
      <c r="A12" s="1">
        <v>43894</v>
      </c>
      <c r="B12" t="s">
        <v>14</v>
      </c>
      <c r="C12" t="s">
        <v>8</v>
      </c>
      <c r="D12" t="s">
        <v>9</v>
      </c>
      <c r="E12">
        <v>96636</v>
      </c>
      <c r="F12" t="str">
        <f>INDEX([1]Store_Code!$A$2:$A$10,MATCH(B12,[1]Store_Code!$B$2:$B$10,0))</f>
        <v xml:space="preserve">Glasgow </v>
      </c>
      <c r="G12">
        <v>44</v>
      </c>
    </row>
    <row r="13" spans="1:7" x14ac:dyDescent="0.35">
      <c r="A13" s="1">
        <v>43883</v>
      </c>
      <c r="B13" t="s">
        <v>14</v>
      </c>
      <c r="C13" t="s">
        <v>8</v>
      </c>
      <c r="D13" t="s">
        <v>9</v>
      </c>
      <c r="E13">
        <v>96625</v>
      </c>
      <c r="F13" t="str">
        <f>INDEX([1]Store_Code!$A$2:$A$10,MATCH(B13,[1]Store_Code!$B$2:$B$10,0))</f>
        <v xml:space="preserve">Glasgow </v>
      </c>
      <c r="G13">
        <v>44</v>
      </c>
    </row>
    <row r="14" spans="1:7" x14ac:dyDescent="0.35">
      <c r="A14" s="1">
        <v>43852</v>
      </c>
      <c r="B14" t="s">
        <v>14</v>
      </c>
      <c r="C14" t="s">
        <v>8</v>
      </c>
      <c r="D14" t="s">
        <v>9</v>
      </c>
      <c r="E14">
        <v>96444</v>
      </c>
      <c r="F14" t="str">
        <f>INDEX([1]Store_Code!$A$2:$A$10,MATCH(B14,[1]Store_Code!$B$2:$B$10,0))</f>
        <v xml:space="preserve">Glasgow </v>
      </c>
      <c r="G14">
        <v>44</v>
      </c>
    </row>
    <row r="15" spans="1:7" x14ac:dyDescent="0.35">
      <c r="A15" s="1">
        <v>43916</v>
      </c>
      <c r="B15" t="s">
        <v>14</v>
      </c>
      <c r="C15" t="s">
        <v>8</v>
      </c>
      <c r="D15" t="s">
        <v>9</v>
      </c>
      <c r="E15">
        <v>96400</v>
      </c>
      <c r="F15" t="str">
        <f>INDEX([1]Store_Code!$A$2:$A$10,MATCH(B15,[1]Store_Code!$B$2:$B$10,0))</f>
        <v xml:space="preserve">Glasgow </v>
      </c>
      <c r="G15">
        <v>44</v>
      </c>
    </row>
    <row r="16" spans="1:7" x14ac:dyDescent="0.35">
      <c r="A16" s="1">
        <v>43856</v>
      </c>
      <c r="B16" t="s">
        <v>14</v>
      </c>
      <c r="C16" t="s">
        <v>8</v>
      </c>
      <c r="D16" t="s">
        <v>9</v>
      </c>
      <c r="E16">
        <v>96317</v>
      </c>
      <c r="F16" t="str">
        <f>INDEX([1]Store_Code!$A$2:$A$10,MATCH(B16,[1]Store_Code!$B$2:$B$10,0))</f>
        <v xml:space="preserve">Glasgow </v>
      </c>
      <c r="G16">
        <v>44</v>
      </c>
    </row>
    <row r="17" spans="1:7" x14ac:dyDescent="0.35">
      <c r="A17" s="1">
        <v>43895</v>
      </c>
      <c r="B17" t="s">
        <v>14</v>
      </c>
      <c r="C17" t="s">
        <v>8</v>
      </c>
      <c r="D17" t="s">
        <v>9</v>
      </c>
      <c r="E17">
        <v>96194</v>
      </c>
      <c r="F17" t="str">
        <f>INDEX([1]Store_Code!$A$2:$A$10,MATCH(B17,[1]Store_Code!$B$2:$B$10,0))</f>
        <v xml:space="preserve">Glasgow </v>
      </c>
      <c r="G17">
        <v>44</v>
      </c>
    </row>
    <row r="18" spans="1:7" x14ac:dyDescent="0.35">
      <c r="A18" s="1">
        <v>43913</v>
      </c>
      <c r="B18" t="s">
        <v>14</v>
      </c>
      <c r="C18" t="s">
        <v>8</v>
      </c>
      <c r="D18" t="s">
        <v>7</v>
      </c>
      <c r="E18">
        <v>96178</v>
      </c>
      <c r="F18" t="str">
        <f>INDEX([1]Store_Code!$A$2:$A$10,MATCH(B18,[1]Store_Code!$B$2:$B$10,0))</f>
        <v xml:space="preserve">Glasgow </v>
      </c>
      <c r="G18">
        <v>44</v>
      </c>
    </row>
    <row r="19" spans="1:7" x14ac:dyDescent="0.35">
      <c r="A19" s="1">
        <v>43853</v>
      </c>
      <c r="B19" t="s">
        <v>14</v>
      </c>
      <c r="C19" t="s">
        <v>8</v>
      </c>
      <c r="D19" t="s">
        <v>9</v>
      </c>
      <c r="E19">
        <v>96088</v>
      </c>
      <c r="F19" t="str">
        <f>INDEX([1]Store_Code!$A$2:$A$10,MATCH(B19,[1]Store_Code!$B$2:$B$10,0))</f>
        <v xml:space="preserve">Glasgow </v>
      </c>
      <c r="G19">
        <v>44</v>
      </c>
    </row>
    <row r="20" spans="1:7" x14ac:dyDescent="0.35">
      <c r="A20" s="1">
        <v>43857</v>
      </c>
      <c r="B20" t="s">
        <v>14</v>
      </c>
      <c r="C20" t="s">
        <v>8</v>
      </c>
      <c r="D20" t="s">
        <v>9</v>
      </c>
      <c r="E20">
        <v>95952</v>
      </c>
      <c r="F20" t="str">
        <f>INDEX([1]Store_Code!$A$2:$A$10,MATCH(B20,[1]Store_Code!$B$2:$B$10,0))</f>
        <v xml:space="preserve">Glasgow </v>
      </c>
      <c r="G20">
        <v>44</v>
      </c>
    </row>
    <row r="21" spans="1:7" x14ac:dyDescent="0.35">
      <c r="A21" s="1">
        <v>43892</v>
      </c>
      <c r="B21" t="s">
        <v>14</v>
      </c>
      <c r="C21" t="s">
        <v>8</v>
      </c>
      <c r="D21" t="s">
        <v>9</v>
      </c>
      <c r="E21">
        <v>95472</v>
      </c>
      <c r="F21" t="str">
        <f>INDEX([1]Store_Code!$A$2:$A$10,MATCH(B21,[1]Store_Code!$B$2:$B$10,0))</f>
        <v xml:space="preserve">Glasgow </v>
      </c>
      <c r="G21">
        <v>44</v>
      </c>
    </row>
    <row r="22" spans="1:7" x14ac:dyDescent="0.35">
      <c r="A22" s="1">
        <v>43914</v>
      </c>
      <c r="B22" t="s">
        <v>14</v>
      </c>
      <c r="C22" t="s">
        <v>8</v>
      </c>
      <c r="D22" t="s">
        <v>7</v>
      </c>
      <c r="E22">
        <v>95080</v>
      </c>
      <c r="F22" t="str">
        <f>INDEX([1]Store_Code!$A$2:$A$10,MATCH(B22,[1]Store_Code!$B$2:$B$10,0))</f>
        <v xml:space="preserve">Glasgow </v>
      </c>
      <c r="G22">
        <v>44</v>
      </c>
    </row>
    <row r="23" spans="1:7" x14ac:dyDescent="0.35">
      <c r="A23" s="1">
        <v>43843</v>
      </c>
      <c r="B23" t="s">
        <v>14</v>
      </c>
      <c r="C23" t="s">
        <v>8</v>
      </c>
      <c r="D23" t="s">
        <v>9</v>
      </c>
      <c r="E23">
        <v>95000</v>
      </c>
      <c r="F23" t="str">
        <f>INDEX([1]Store_Code!$A$2:$A$10,MATCH(B23,[1]Store_Code!$B$2:$B$10,0))</f>
        <v xml:space="preserve">Glasgow </v>
      </c>
      <c r="G23">
        <v>44</v>
      </c>
    </row>
    <row r="24" spans="1:7" x14ac:dyDescent="0.35">
      <c r="A24" s="1">
        <v>43920</v>
      </c>
      <c r="B24" t="s">
        <v>14</v>
      </c>
      <c r="C24" t="s">
        <v>8</v>
      </c>
      <c r="D24" t="s">
        <v>9</v>
      </c>
      <c r="E24">
        <v>94924</v>
      </c>
      <c r="F24" t="str">
        <f>INDEX([1]Store_Code!$A$2:$A$10,MATCH(B24,[1]Store_Code!$B$2:$B$10,0))</f>
        <v xml:space="preserve">Glasgow </v>
      </c>
      <c r="G24">
        <v>44</v>
      </c>
    </row>
    <row r="25" spans="1:7" x14ac:dyDescent="0.35">
      <c r="A25" s="1">
        <v>43846</v>
      </c>
      <c r="B25" t="s">
        <v>14</v>
      </c>
      <c r="C25" t="s">
        <v>8</v>
      </c>
      <c r="D25" t="s">
        <v>9</v>
      </c>
      <c r="E25">
        <v>94878</v>
      </c>
      <c r="F25" t="str">
        <f>INDEX([1]Store_Code!$A$2:$A$10,MATCH(B25,[1]Store_Code!$B$2:$B$10,0))</f>
        <v xml:space="preserve">Glasgow </v>
      </c>
      <c r="G25">
        <v>44</v>
      </c>
    </row>
    <row r="26" spans="1:7" x14ac:dyDescent="0.35">
      <c r="A26" s="1">
        <v>43901</v>
      </c>
      <c r="B26" t="s">
        <v>14</v>
      </c>
      <c r="C26" t="s">
        <v>8</v>
      </c>
      <c r="D26" t="s">
        <v>7</v>
      </c>
      <c r="E26">
        <v>94566</v>
      </c>
      <c r="F26" t="str">
        <f>INDEX([1]Store_Code!$A$2:$A$10,MATCH(B26,[1]Store_Code!$B$2:$B$10,0))</f>
        <v xml:space="preserve">Glasgow </v>
      </c>
      <c r="G26">
        <v>44</v>
      </c>
    </row>
    <row r="27" spans="1:7" x14ac:dyDescent="0.35">
      <c r="A27" s="1">
        <v>43858</v>
      </c>
      <c r="B27" t="s">
        <v>14</v>
      </c>
      <c r="C27" t="s">
        <v>8</v>
      </c>
      <c r="D27" t="s">
        <v>9</v>
      </c>
      <c r="E27">
        <v>94560</v>
      </c>
      <c r="F27" t="str">
        <f>INDEX([1]Store_Code!$A$2:$A$10,MATCH(B27,[1]Store_Code!$B$2:$B$10,0))</f>
        <v xml:space="preserve">Glasgow </v>
      </c>
      <c r="G27">
        <v>44</v>
      </c>
    </row>
    <row r="28" spans="1:7" x14ac:dyDescent="0.35">
      <c r="A28" s="1">
        <v>43921</v>
      </c>
      <c r="B28" t="s">
        <v>14</v>
      </c>
      <c r="C28" t="s">
        <v>8</v>
      </c>
      <c r="D28" t="s">
        <v>9</v>
      </c>
      <c r="E28">
        <v>94492</v>
      </c>
      <c r="F28" t="str">
        <f>INDEX([1]Store_Code!$A$2:$A$10,MATCH(B28,[1]Store_Code!$B$2:$B$10,0))</f>
        <v xml:space="preserve">Glasgow </v>
      </c>
      <c r="G28">
        <v>44</v>
      </c>
    </row>
    <row r="29" spans="1:7" x14ac:dyDescent="0.35">
      <c r="A29" s="1">
        <v>43888</v>
      </c>
      <c r="B29" t="s">
        <v>14</v>
      </c>
      <c r="C29" t="s">
        <v>8</v>
      </c>
      <c r="D29" t="s">
        <v>9</v>
      </c>
      <c r="E29">
        <v>94464</v>
      </c>
      <c r="F29" t="str">
        <f>INDEX([1]Store_Code!$A$2:$A$10,MATCH(B29,[1]Store_Code!$B$2:$B$10,0))</f>
        <v xml:space="preserve">Glasgow </v>
      </c>
      <c r="G29">
        <v>44</v>
      </c>
    </row>
    <row r="30" spans="1:7" x14ac:dyDescent="0.35">
      <c r="A30" s="1">
        <v>43910</v>
      </c>
      <c r="B30" t="s">
        <v>14</v>
      </c>
      <c r="C30" t="s">
        <v>8</v>
      </c>
      <c r="D30" t="s">
        <v>7</v>
      </c>
      <c r="E30">
        <v>94325</v>
      </c>
      <c r="F30" t="str">
        <f>INDEX([1]Store_Code!$A$2:$A$10,MATCH(B30,[1]Store_Code!$B$2:$B$10,0))</f>
        <v xml:space="preserve">Glasgow </v>
      </c>
      <c r="G30">
        <v>44</v>
      </c>
    </row>
    <row r="31" spans="1:7" x14ac:dyDescent="0.35">
      <c r="A31" s="1">
        <v>43886</v>
      </c>
      <c r="B31" t="s">
        <v>14</v>
      </c>
      <c r="C31" t="s">
        <v>8</v>
      </c>
      <c r="D31" t="s">
        <v>9</v>
      </c>
      <c r="E31">
        <v>94185</v>
      </c>
      <c r="F31" t="str">
        <f>INDEX([1]Store_Code!$A$2:$A$10,MATCH(B31,[1]Store_Code!$B$2:$B$10,0))</f>
        <v xml:space="preserve">Glasgow </v>
      </c>
      <c r="G31">
        <v>44</v>
      </c>
    </row>
    <row r="32" spans="1:7" x14ac:dyDescent="0.35">
      <c r="A32" s="1">
        <v>43889</v>
      </c>
      <c r="B32" t="s">
        <v>14</v>
      </c>
      <c r="C32" t="s">
        <v>8</v>
      </c>
      <c r="D32" t="s">
        <v>9</v>
      </c>
      <c r="E32">
        <v>94133</v>
      </c>
      <c r="F32" t="str">
        <f>INDEX([1]Store_Code!$A$2:$A$10,MATCH(B32,[1]Store_Code!$B$2:$B$10,0))</f>
        <v xml:space="preserve">Glasgow </v>
      </c>
      <c r="G32">
        <v>44</v>
      </c>
    </row>
    <row r="33" spans="1:7" x14ac:dyDescent="0.35">
      <c r="A33" s="1">
        <v>43841</v>
      </c>
      <c r="B33" t="s">
        <v>14</v>
      </c>
      <c r="C33" t="s">
        <v>8</v>
      </c>
      <c r="D33" t="s">
        <v>9</v>
      </c>
      <c r="E33">
        <v>94069</v>
      </c>
      <c r="F33" t="str">
        <f>INDEX([1]Store_Code!$A$2:$A$10,MATCH(B33,[1]Store_Code!$B$2:$B$10,0))</f>
        <v xml:space="preserve">Glasgow </v>
      </c>
      <c r="G33">
        <v>44</v>
      </c>
    </row>
    <row r="34" spans="1:7" x14ac:dyDescent="0.35">
      <c r="A34" s="1">
        <v>43863</v>
      </c>
      <c r="B34" t="s">
        <v>14</v>
      </c>
      <c r="C34" t="s">
        <v>8</v>
      </c>
      <c r="D34" t="s">
        <v>9</v>
      </c>
      <c r="E34">
        <v>93999</v>
      </c>
      <c r="F34" t="str">
        <f>INDEX([1]Store_Code!$A$2:$A$10,MATCH(B34,[1]Store_Code!$B$2:$B$10,0))</f>
        <v xml:space="preserve">Glasgow </v>
      </c>
      <c r="G34">
        <v>44</v>
      </c>
    </row>
    <row r="35" spans="1:7" x14ac:dyDescent="0.35">
      <c r="A35" s="1">
        <v>43899</v>
      </c>
      <c r="B35" t="s">
        <v>14</v>
      </c>
      <c r="C35" t="s">
        <v>8</v>
      </c>
      <c r="D35" t="s">
        <v>7</v>
      </c>
      <c r="E35">
        <v>92993</v>
      </c>
      <c r="F35" t="str">
        <f>INDEX([1]Store_Code!$A$2:$A$10,MATCH(B35,[1]Store_Code!$B$2:$B$10,0))</f>
        <v xml:space="preserve">Glasgow </v>
      </c>
      <c r="G35">
        <v>44</v>
      </c>
    </row>
    <row r="36" spans="1:7" x14ac:dyDescent="0.35">
      <c r="A36" s="1">
        <v>43849</v>
      </c>
      <c r="B36" t="s">
        <v>14</v>
      </c>
      <c r="C36" t="s">
        <v>8</v>
      </c>
      <c r="D36" t="s">
        <v>9</v>
      </c>
      <c r="E36">
        <v>92980</v>
      </c>
      <c r="F36" t="str">
        <f>INDEX([1]Store_Code!$A$2:$A$10,MATCH(B36,[1]Store_Code!$B$2:$B$10,0))</f>
        <v xml:space="preserve">Glasgow </v>
      </c>
      <c r="G36">
        <v>44</v>
      </c>
    </row>
    <row r="37" spans="1:7" x14ac:dyDescent="0.35">
      <c r="A37" s="1">
        <v>43854</v>
      </c>
      <c r="B37" t="s">
        <v>14</v>
      </c>
      <c r="C37" t="s">
        <v>8</v>
      </c>
      <c r="D37" t="s">
        <v>9</v>
      </c>
      <c r="E37">
        <v>92473</v>
      </c>
      <c r="F37" t="str">
        <f>INDEX([1]Store_Code!$A$2:$A$10,MATCH(B37,[1]Store_Code!$B$2:$B$10,0))</f>
        <v xml:space="preserve">Glasgow </v>
      </c>
      <c r="G37">
        <v>44</v>
      </c>
    </row>
    <row r="38" spans="1:7" x14ac:dyDescent="0.35">
      <c r="A38" s="1">
        <v>43915</v>
      </c>
      <c r="B38" t="s">
        <v>14</v>
      </c>
      <c r="C38" t="s">
        <v>8</v>
      </c>
      <c r="D38" t="s">
        <v>9</v>
      </c>
      <c r="E38">
        <v>92397</v>
      </c>
      <c r="F38" t="str">
        <f>INDEX([1]Store_Code!$A$2:$A$10,MATCH(B38,[1]Store_Code!$B$2:$B$10,0))</f>
        <v xml:space="preserve">Glasgow </v>
      </c>
      <c r="G38">
        <v>44</v>
      </c>
    </row>
    <row r="39" spans="1:7" x14ac:dyDescent="0.35">
      <c r="A39" s="1">
        <v>43870</v>
      </c>
      <c r="B39" t="s">
        <v>14</v>
      </c>
      <c r="C39" t="s">
        <v>8</v>
      </c>
      <c r="D39" t="s">
        <v>9</v>
      </c>
      <c r="E39">
        <v>92231</v>
      </c>
      <c r="F39" t="str">
        <f>INDEX([1]Store_Code!$A$2:$A$10,MATCH(B39,[1]Store_Code!$B$2:$B$10,0))</f>
        <v xml:space="preserve">Glasgow </v>
      </c>
      <c r="G39">
        <v>44</v>
      </c>
    </row>
    <row r="40" spans="1:7" x14ac:dyDescent="0.35">
      <c r="A40" s="1">
        <v>43850</v>
      </c>
      <c r="B40" t="s">
        <v>14</v>
      </c>
      <c r="C40" t="s">
        <v>8</v>
      </c>
      <c r="D40" t="s">
        <v>9</v>
      </c>
      <c r="E40">
        <v>91975</v>
      </c>
      <c r="F40" t="str">
        <f>INDEX([1]Store_Code!$A$2:$A$10,MATCH(B40,[1]Store_Code!$B$2:$B$10,0))</f>
        <v xml:space="preserve">Glasgow </v>
      </c>
      <c r="G40">
        <v>44</v>
      </c>
    </row>
    <row r="41" spans="1:7" x14ac:dyDescent="0.35">
      <c r="A41" s="1">
        <v>43884</v>
      </c>
      <c r="B41" t="s">
        <v>17</v>
      </c>
      <c r="C41" t="s">
        <v>6</v>
      </c>
      <c r="D41" t="s">
        <v>9</v>
      </c>
      <c r="E41">
        <v>91287</v>
      </c>
      <c r="F41" t="str">
        <f>INDEX([1]Store_Code!$A$2:$A$10,MATCH(B41,[1]Store_Code!$B$2:$B$10,0))</f>
        <v>Stirling</v>
      </c>
      <c r="G41">
        <f>INDEX([1]Store_Size!$B$2:D$10,MATCH(F41,[1]Store_Size!$A$2:$A$10,0),MATCH(C41,[1]Store_Size!$B$1:$D$1,0))</f>
        <v>22</v>
      </c>
    </row>
    <row r="42" spans="1:7" x14ac:dyDescent="0.35">
      <c r="A42" s="1">
        <v>43878</v>
      </c>
      <c r="B42" t="s">
        <v>14</v>
      </c>
      <c r="C42" t="s">
        <v>8</v>
      </c>
      <c r="D42" t="s">
        <v>9</v>
      </c>
      <c r="E42">
        <v>90599</v>
      </c>
      <c r="F42" t="str">
        <f>INDEX([1]Store_Code!$A$2:$A$10,MATCH(B42,[1]Store_Code!$B$2:$B$10,0))</f>
        <v xml:space="preserve">Glasgow </v>
      </c>
      <c r="G42">
        <v>44</v>
      </c>
    </row>
    <row r="43" spans="1:7" x14ac:dyDescent="0.35">
      <c r="A43" s="1">
        <v>43869</v>
      </c>
      <c r="B43" t="s">
        <v>14</v>
      </c>
      <c r="C43" t="s">
        <v>8</v>
      </c>
      <c r="D43" t="s">
        <v>9</v>
      </c>
      <c r="E43">
        <v>90264</v>
      </c>
      <c r="F43" t="str">
        <f>INDEX([1]Store_Code!$A$2:$A$10,MATCH(B43,[1]Store_Code!$B$2:$B$10,0))</f>
        <v xml:space="preserve">Glasgow </v>
      </c>
      <c r="G43">
        <v>44</v>
      </c>
    </row>
    <row r="44" spans="1:7" x14ac:dyDescent="0.35">
      <c r="A44" s="1">
        <v>43881</v>
      </c>
      <c r="B44" t="s">
        <v>14</v>
      </c>
      <c r="C44" t="s">
        <v>8</v>
      </c>
      <c r="D44" t="s">
        <v>9</v>
      </c>
      <c r="E44">
        <v>90029</v>
      </c>
      <c r="F44" t="str">
        <f>INDEX([1]Store_Code!$A$2:$A$10,MATCH(B44,[1]Store_Code!$B$2:$B$10,0))</f>
        <v xml:space="preserve">Glasgow </v>
      </c>
      <c r="G44">
        <v>44</v>
      </c>
    </row>
    <row r="45" spans="1:7" x14ac:dyDescent="0.35">
      <c r="A45" s="1">
        <v>43919</v>
      </c>
      <c r="B45" t="s">
        <v>14</v>
      </c>
      <c r="C45" t="s">
        <v>8</v>
      </c>
      <c r="D45" t="s">
        <v>9</v>
      </c>
      <c r="E45">
        <v>88549</v>
      </c>
      <c r="F45" t="str">
        <f>INDEX([1]Store_Code!$A$2:$A$10,MATCH(B45,[1]Store_Code!$B$2:$B$10,0))</f>
        <v xml:space="preserve">Glasgow </v>
      </c>
      <c r="G45">
        <v>44</v>
      </c>
    </row>
    <row r="46" spans="1:7" x14ac:dyDescent="0.35">
      <c r="A46" s="1">
        <v>43865</v>
      </c>
      <c r="B46" t="s">
        <v>14</v>
      </c>
      <c r="C46" t="s">
        <v>8</v>
      </c>
      <c r="D46" t="s">
        <v>9</v>
      </c>
      <c r="E46">
        <v>88499</v>
      </c>
      <c r="F46" t="str">
        <f>INDEX([1]Store_Code!$A$2:$A$10,MATCH(B46,[1]Store_Code!$B$2:$B$10,0))</f>
        <v xml:space="preserve">Glasgow </v>
      </c>
      <c r="G46">
        <v>44</v>
      </c>
    </row>
    <row r="47" spans="1:7" x14ac:dyDescent="0.35">
      <c r="A47" s="1">
        <v>43917</v>
      </c>
      <c r="B47" t="s">
        <v>14</v>
      </c>
      <c r="C47" t="s">
        <v>8</v>
      </c>
      <c r="D47" t="s">
        <v>9</v>
      </c>
      <c r="E47">
        <v>88280</v>
      </c>
      <c r="F47" t="str">
        <f>INDEX([1]Store_Code!$A$2:$A$10,MATCH(B47,[1]Store_Code!$B$2:$B$10,0))</f>
        <v xml:space="preserve">Glasgow </v>
      </c>
      <c r="G47">
        <v>44</v>
      </c>
    </row>
    <row r="48" spans="1:7" x14ac:dyDescent="0.35">
      <c r="A48" s="1">
        <v>43855</v>
      </c>
      <c r="B48" t="s">
        <v>14</v>
      </c>
      <c r="C48" t="s">
        <v>8</v>
      </c>
      <c r="D48" t="s">
        <v>9</v>
      </c>
      <c r="E48">
        <v>87415</v>
      </c>
      <c r="F48" t="str">
        <f>INDEX([1]Store_Code!$A$2:$A$10,MATCH(B48,[1]Store_Code!$B$2:$B$10,0))</f>
        <v xml:space="preserve">Glasgow </v>
      </c>
      <c r="G48">
        <v>44</v>
      </c>
    </row>
    <row r="49" spans="1:7" x14ac:dyDescent="0.35">
      <c r="A49" s="1">
        <v>43875</v>
      </c>
      <c r="B49" t="s">
        <v>14</v>
      </c>
      <c r="C49" t="s">
        <v>8</v>
      </c>
      <c r="D49" t="s">
        <v>9</v>
      </c>
      <c r="E49">
        <v>86928</v>
      </c>
      <c r="F49" t="str">
        <f>INDEX([1]Store_Code!$A$2:$A$10,MATCH(B49,[1]Store_Code!$B$2:$B$10,0))</f>
        <v xml:space="preserve">Glasgow </v>
      </c>
      <c r="G49">
        <v>44</v>
      </c>
    </row>
    <row r="50" spans="1:7" x14ac:dyDescent="0.35">
      <c r="A50" s="1">
        <v>43885</v>
      </c>
      <c r="B50" t="s">
        <v>14</v>
      </c>
      <c r="C50" t="s">
        <v>8</v>
      </c>
      <c r="D50" t="s">
        <v>9</v>
      </c>
      <c r="E50">
        <v>85927</v>
      </c>
      <c r="F50" t="str">
        <f>INDEX([1]Store_Code!$A$2:$A$10,MATCH(B50,[1]Store_Code!$B$2:$B$10,0))</f>
        <v xml:space="preserve">Glasgow </v>
      </c>
      <c r="G50">
        <v>44</v>
      </c>
    </row>
    <row r="51" spans="1:7" x14ac:dyDescent="0.35">
      <c r="A51" s="1">
        <v>43851</v>
      </c>
      <c r="B51" t="s">
        <v>14</v>
      </c>
      <c r="C51" t="s">
        <v>8</v>
      </c>
      <c r="D51" t="s">
        <v>9</v>
      </c>
      <c r="E51">
        <v>85526</v>
      </c>
      <c r="F51" t="str">
        <f>INDEX([1]Store_Code!$A$2:$A$10,MATCH(B51,[1]Store_Code!$B$2:$B$10,0))</f>
        <v xml:space="preserve">Glasgow </v>
      </c>
      <c r="G51">
        <v>44</v>
      </c>
    </row>
    <row r="52" spans="1:7" x14ac:dyDescent="0.35">
      <c r="A52" s="1">
        <v>43860</v>
      </c>
      <c r="B52" t="s">
        <v>14</v>
      </c>
      <c r="C52" t="s">
        <v>8</v>
      </c>
      <c r="D52" t="s">
        <v>9</v>
      </c>
      <c r="E52">
        <v>85450</v>
      </c>
      <c r="F52" t="str">
        <f>INDEX([1]Store_Code!$A$2:$A$10,MATCH(B52,[1]Store_Code!$B$2:$B$10,0))</f>
        <v xml:space="preserve">Glasgow </v>
      </c>
      <c r="G52">
        <v>44</v>
      </c>
    </row>
    <row r="53" spans="1:7" x14ac:dyDescent="0.35">
      <c r="A53" s="1">
        <v>43893</v>
      </c>
      <c r="B53" t="s">
        <v>14</v>
      </c>
      <c r="C53" t="s">
        <v>8</v>
      </c>
      <c r="D53" t="s">
        <v>9</v>
      </c>
      <c r="E53">
        <v>85363</v>
      </c>
      <c r="F53" t="str">
        <f>INDEX([1]Store_Code!$A$2:$A$10,MATCH(B53,[1]Store_Code!$B$2:$B$10,0))</f>
        <v xml:space="preserve">Glasgow </v>
      </c>
      <c r="G53">
        <v>44</v>
      </c>
    </row>
    <row r="54" spans="1:7" x14ac:dyDescent="0.35">
      <c r="A54" s="1">
        <v>43903</v>
      </c>
      <c r="B54" t="s">
        <v>14</v>
      </c>
      <c r="C54" t="s">
        <v>8</v>
      </c>
      <c r="D54" t="s">
        <v>7</v>
      </c>
      <c r="E54">
        <v>85041</v>
      </c>
      <c r="F54" t="str">
        <f>INDEX([1]Store_Code!$A$2:$A$10,MATCH(B54,[1]Store_Code!$B$2:$B$10,0))</f>
        <v xml:space="preserve">Glasgow </v>
      </c>
      <c r="G54">
        <v>44</v>
      </c>
    </row>
    <row r="55" spans="1:7" x14ac:dyDescent="0.35">
      <c r="A55" s="1">
        <v>43833</v>
      </c>
      <c r="B55" t="s">
        <v>14</v>
      </c>
      <c r="C55" t="s">
        <v>8</v>
      </c>
      <c r="D55" t="s">
        <v>9</v>
      </c>
      <c r="E55">
        <v>85014</v>
      </c>
      <c r="F55" t="str">
        <f>INDEX([1]Store_Code!$A$2:$A$10,MATCH(B55,[1]Store_Code!$B$2:$B$10,0))</f>
        <v xml:space="preserve">Glasgow </v>
      </c>
      <c r="G55">
        <v>44</v>
      </c>
    </row>
    <row r="56" spans="1:7" x14ac:dyDescent="0.35">
      <c r="A56" s="1">
        <v>43834</v>
      </c>
      <c r="B56" t="s">
        <v>14</v>
      </c>
      <c r="C56" t="s">
        <v>8</v>
      </c>
      <c r="D56" t="s">
        <v>9</v>
      </c>
      <c r="E56">
        <v>84993</v>
      </c>
      <c r="F56" t="str">
        <f>INDEX([1]Store_Code!$A$2:$A$10,MATCH(B56,[1]Store_Code!$B$2:$B$10,0))</f>
        <v xml:space="preserve">Glasgow </v>
      </c>
      <c r="G56">
        <v>44</v>
      </c>
    </row>
    <row r="57" spans="1:7" x14ac:dyDescent="0.35">
      <c r="A57" s="1">
        <v>43880</v>
      </c>
      <c r="B57" t="s">
        <v>14</v>
      </c>
      <c r="C57" t="s">
        <v>8</v>
      </c>
      <c r="D57" t="s">
        <v>9</v>
      </c>
      <c r="E57">
        <v>84971</v>
      </c>
      <c r="F57" t="str">
        <f>INDEX([1]Store_Code!$A$2:$A$10,MATCH(B57,[1]Store_Code!$B$2:$B$10,0))</f>
        <v xml:space="preserve">Glasgow </v>
      </c>
      <c r="G57">
        <v>44</v>
      </c>
    </row>
    <row r="58" spans="1:7" x14ac:dyDescent="0.35">
      <c r="A58" s="1">
        <v>43884</v>
      </c>
      <c r="B58" t="s">
        <v>14</v>
      </c>
      <c r="C58" t="s">
        <v>8</v>
      </c>
      <c r="D58" t="s">
        <v>9</v>
      </c>
      <c r="E58">
        <v>84148</v>
      </c>
      <c r="F58" t="str">
        <f>INDEX([1]Store_Code!$A$2:$A$10,MATCH(B58,[1]Store_Code!$B$2:$B$10,0))</f>
        <v xml:space="preserve">Glasgow </v>
      </c>
      <c r="G58">
        <v>44</v>
      </c>
    </row>
    <row r="59" spans="1:7" x14ac:dyDescent="0.35">
      <c r="A59" s="1">
        <v>43861</v>
      </c>
      <c r="B59" t="s">
        <v>14</v>
      </c>
      <c r="C59" t="s">
        <v>8</v>
      </c>
      <c r="D59" t="s">
        <v>9</v>
      </c>
      <c r="E59">
        <v>83863</v>
      </c>
      <c r="F59" t="str">
        <f>INDEX([1]Store_Code!$A$2:$A$10,MATCH(B59,[1]Store_Code!$B$2:$B$10,0))</f>
        <v xml:space="preserve">Glasgow </v>
      </c>
      <c r="G59">
        <v>44</v>
      </c>
    </row>
    <row r="60" spans="1:7" x14ac:dyDescent="0.35">
      <c r="A60" s="1">
        <v>43868</v>
      </c>
      <c r="B60" t="s">
        <v>14</v>
      </c>
      <c r="C60" t="s">
        <v>8</v>
      </c>
      <c r="D60" t="s">
        <v>9</v>
      </c>
      <c r="E60">
        <v>83034</v>
      </c>
      <c r="F60" t="str">
        <f>INDEX([1]Store_Code!$A$2:$A$10,MATCH(B60,[1]Store_Code!$B$2:$B$10,0))</f>
        <v xml:space="preserve">Glasgow </v>
      </c>
      <c r="G60">
        <v>44</v>
      </c>
    </row>
    <row r="61" spans="1:7" x14ac:dyDescent="0.35">
      <c r="A61" s="1">
        <v>43909</v>
      </c>
      <c r="B61" t="s">
        <v>14</v>
      </c>
      <c r="C61" t="s">
        <v>8</v>
      </c>
      <c r="D61" t="s">
        <v>7</v>
      </c>
      <c r="E61">
        <v>81924</v>
      </c>
      <c r="F61" t="str">
        <f>INDEX([1]Store_Code!$A$2:$A$10,MATCH(B61,[1]Store_Code!$B$2:$B$10,0))</f>
        <v xml:space="preserve">Glasgow </v>
      </c>
      <c r="G61">
        <v>44</v>
      </c>
    </row>
    <row r="62" spans="1:7" x14ac:dyDescent="0.35">
      <c r="A62" s="1">
        <v>43837</v>
      </c>
      <c r="B62" t="s">
        <v>14</v>
      </c>
      <c r="C62" t="s">
        <v>8</v>
      </c>
      <c r="D62" t="s">
        <v>9</v>
      </c>
      <c r="E62">
        <v>81826</v>
      </c>
      <c r="F62" t="str">
        <f>INDEX([1]Store_Code!$A$2:$A$10,MATCH(B62,[1]Store_Code!$B$2:$B$10,0))</f>
        <v xml:space="preserve">Glasgow </v>
      </c>
      <c r="G62">
        <v>44</v>
      </c>
    </row>
    <row r="63" spans="1:7" x14ac:dyDescent="0.35">
      <c r="A63" s="1">
        <v>43838</v>
      </c>
      <c r="B63" t="s">
        <v>14</v>
      </c>
      <c r="C63" t="s">
        <v>8</v>
      </c>
      <c r="D63" t="s">
        <v>9</v>
      </c>
      <c r="E63">
        <v>81445</v>
      </c>
      <c r="F63" t="str">
        <f>INDEX([1]Store_Code!$A$2:$A$10,MATCH(B63,[1]Store_Code!$B$2:$B$10,0))</f>
        <v xml:space="preserve">Glasgow </v>
      </c>
      <c r="G63">
        <v>44</v>
      </c>
    </row>
    <row r="64" spans="1:7" x14ac:dyDescent="0.35">
      <c r="A64" s="1">
        <v>43848</v>
      </c>
      <c r="B64" t="s">
        <v>14</v>
      </c>
      <c r="C64" t="s">
        <v>8</v>
      </c>
      <c r="D64" t="s">
        <v>9</v>
      </c>
      <c r="E64">
        <v>81033</v>
      </c>
      <c r="F64" t="str">
        <f>INDEX([1]Store_Code!$A$2:$A$10,MATCH(B64,[1]Store_Code!$B$2:$B$10,0))</f>
        <v xml:space="preserve">Glasgow </v>
      </c>
      <c r="G64">
        <v>44</v>
      </c>
    </row>
    <row r="65" spans="1:7" x14ac:dyDescent="0.35">
      <c r="A65" s="1">
        <v>43836</v>
      </c>
      <c r="B65" t="s">
        <v>14</v>
      </c>
      <c r="C65" t="s">
        <v>8</v>
      </c>
      <c r="D65" t="s">
        <v>9</v>
      </c>
      <c r="E65">
        <v>80807</v>
      </c>
      <c r="F65" t="str">
        <f>INDEX([1]Store_Code!$A$2:$A$10,MATCH(B65,[1]Store_Code!$B$2:$B$10,0))</f>
        <v xml:space="preserve">Glasgow </v>
      </c>
      <c r="G65">
        <v>44</v>
      </c>
    </row>
    <row r="66" spans="1:7" x14ac:dyDescent="0.35">
      <c r="A66" s="1">
        <v>43904</v>
      </c>
      <c r="B66" t="s">
        <v>14</v>
      </c>
      <c r="C66" t="s">
        <v>8</v>
      </c>
      <c r="D66" t="s">
        <v>7</v>
      </c>
      <c r="E66">
        <v>80693</v>
      </c>
      <c r="F66" t="str">
        <f>INDEX([1]Store_Code!$A$2:$A$10,MATCH(B66,[1]Store_Code!$B$2:$B$10,0))</f>
        <v xml:space="preserve">Glasgow </v>
      </c>
      <c r="G66">
        <v>44</v>
      </c>
    </row>
    <row r="67" spans="1:7" x14ac:dyDescent="0.35">
      <c r="A67" s="1">
        <v>43877</v>
      </c>
      <c r="B67" t="s">
        <v>14</v>
      </c>
      <c r="C67" t="s">
        <v>8</v>
      </c>
      <c r="D67" t="s">
        <v>9</v>
      </c>
      <c r="E67">
        <v>80224</v>
      </c>
      <c r="F67" t="str">
        <f>INDEX([1]Store_Code!$A$2:$A$10,MATCH(B67,[1]Store_Code!$B$2:$B$10,0))</f>
        <v xml:space="preserve">Glasgow </v>
      </c>
      <c r="G67">
        <v>44</v>
      </c>
    </row>
    <row r="68" spans="1:7" x14ac:dyDescent="0.35">
      <c r="A68" s="1">
        <v>43874</v>
      </c>
      <c r="B68" t="s">
        <v>14</v>
      </c>
      <c r="C68" t="s">
        <v>8</v>
      </c>
      <c r="D68" t="s">
        <v>9</v>
      </c>
      <c r="E68">
        <v>80004</v>
      </c>
      <c r="F68" t="str">
        <f>INDEX([1]Store_Code!$A$2:$A$10,MATCH(B68,[1]Store_Code!$B$2:$B$10,0))</f>
        <v xml:space="preserve">Glasgow </v>
      </c>
      <c r="G68">
        <v>44</v>
      </c>
    </row>
    <row r="69" spans="1:7" x14ac:dyDescent="0.35">
      <c r="A69" s="1">
        <v>43831</v>
      </c>
      <c r="B69" t="s">
        <v>14</v>
      </c>
      <c r="C69" t="s">
        <v>8</v>
      </c>
      <c r="D69" t="s">
        <v>9</v>
      </c>
      <c r="E69">
        <v>78644</v>
      </c>
      <c r="F69" t="str">
        <f>INDEX([1]Store_Code!$A$2:$A$10,MATCH(B69,[1]Store_Code!$B$2:$B$10,0))</f>
        <v xml:space="preserve">Glasgow </v>
      </c>
      <c r="G69">
        <v>44</v>
      </c>
    </row>
    <row r="70" spans="1:7" x14ac:dyDescent="0.35">
      <c r="A70" s="1">
        <v>43864</v>
      </c>
      <c r="B70" t="s">
        <v>14</v>
      </c>
      <c r="C70" t="s">
        <v>8</v>
      </c>
      <c r="D70" t="s">
        <v>9</v>
      </c>
      <c r="E70">
        <v>78427</v>
      </c>
      <c r="F70" t="str">
        <f>INDEX([1]Store_Code!$A$2:$A$10,MATCH(B70,[1]Store_Code!$B$2:$B$10,0))</f>
        <v xml:space="preserve">Glasgow </v>
      </c>
      <c r="G70">
        <v>44</v>
      </c>
    </row>
    <row r="71" spans="1:7" x14ac:dyDescent="0.35">
      <c r="A71" s="1">
        <v>43859</v>
      </c>
      <c r="B71" t="s">
        <v>14</v>
      </c>
      <c r="C71" t="s">
        <v>8</v>
      </c>
      <c r="D71" t="s">
        <v>9</v>
      </c>
      <c r="E71">
        <v>77755</v>
      </c>
      <c r="F71" t="str">
        <f>INDEX([1]Store_Code!$A$2:$A$10,MATCH(B71,[1]Store_Code!$B$2:$B$10,0))</f>
        <v xml:space="preserve">Glasgow </v>
      </c>
      <c r="G71">
        <v>44</v>
      </c>
    </row>
    <row r="72" spans="1:7" x14ac:dyDescent="0.35">
      <c r="A72" s="1">
        <v>43898</v>
      </c>
      <c r="B72" t="s">
        <v>14</v>
      </c>
      <c r="C72" t="s">
        <v>8</v>
      </c>
      <c r="D72" t="s">
        <v>9</v>
      </c>
      <c r="E72">
        <v>77720</v>
      </c>
      <c r="F72" t="str">
        <f>INDEX([1]Store_Code!$A$2:$A$10,MATCH(B72,[1]Store_Code!$B$2:$B$10,0))</f>
        <v xml:space="preserve">Glasgow </v>
      </c>
      <c r="G72">
        <v>44</v>
      </c>
    </row>
    <row r="73" spans="1:7" x14ac:dyDescent="0.35">
      <c r="A73" s="1">
        <v>43873</v>
      </c>
      <c r="B73" t="s">
        <v>14</v>
      </c>
      <c r="C73" t="s">
        <v>8</v>
      </c>
      <c r="D73" t="s">
        <v>9</v>
      </c>
      <c r="E73">
        <v>77402</v>
      </c>
      <c r="F73" t="str">
        <f>INDEX([1]Store_Code!$A$2:$A$10,MATCH(B73,[1]Store_Code!$B$2:$B$10,0))</f>
        <v xml:space="preserve">Glasgow </v>
      </c>
      <c r="G73">
        <v>44</v>
      </c>
    </row>
    <row r="74" spans="1:7" x14ac:dyDescent="0.35">
      <c r="A74" s="1">
        <v>43882</v>
      </c>
      <c r="B74" t="s">
        <v>14</v>
      </c>
      <c r="C74" t="s">
        <v>8</v>
      </c>
      <c r="D74" t="s">
        <v>9</v>
      </c>
      <c r="E74">
        <v>77225</v>
      </c>
      <c r="F74" t="str">
        <f>INDEX([1]Store_Code!$A$2:$A$10,MATCH(B74,[1]Store_Code!$B$2:$B$10,0))</f>
        <v xml:space="preserve">Glasgow </v>
      </c>
      <c r="G74">
        <v>44</v>
      </c>
    </row>
    <row r="75" spans="1:7" x14ac:dyDescent="0.35">
      <c r="A75" s="1">
        <v>43912</v>
      </c>
      <c r="B75" t="s">
        <v>14</v>
      </c>
      <c r="C75" t="s">
        <v>8</v>
      </c>
      <c r="D75" t="s">
        <v>7</v>
      </c>
      <c r="E75">
        <v>77079</v>
      </c>
      <c r="F75" t="str">
        <f>INDEX([1]Store_Code!$A$2:$A$10,MATCH(B75,[1]Store_Code!$B$2:$B$10,0))</f>
        <v xml:space="preserve">Glasgow </v>
      </c>
      <c r="G75">
        <v>44</v>
      </c>
    </row>
    <row r="76" spans="1:7" x14ac:dyDescent="0.35">
      <c r="A76" s="1">
        <v>43896</v>
      </c>
      <c r="B76" t="s">
        <v>14</v>
      </c>
      <c r="C76" t="s">
        <v>8</v>
      </c>
      <c r="D76" t="s">
        <v>9</v>
      </c>
      <c r="E76">
        <v>76870</v>
      </c>
      <c r="F76" t="str">
        <f>INDEX([1]Store_Code!$A$2:$A$10,MATCH(B76,[1]Store_Code!$B$2:$B$10,0))</f>
        <v xml:space="preserve">Glasgow </v>
      </c>
      <c r="G76">
        <v>44</v>
      </c>
    </row>
    <row r="77" spans="1:7" x14ac:dyDescent="0.35">
      <c r="A77" s="1">
        <v>43862</v>
      </c>
      <c r="B77" t="s">
        <v>14</v>
      </c>
      <c r="C77" t="s">
        <v>8</v>
      </c>
      <c r="D77" t="s">
        <v>9</v>
      </c>
      <c r="E77">
        <v>76715</v>
      </c>
      <c r="F77" t="str">
        <f>INDEX([1]Store_Code!$A$2:$A$10,MATCH(B77,[1]Store_Code!$B$2:$B$10,0))</f>
        <v xml:space="preserve">Glasgow </v>
      </c>
      <c r="G77">
        <v>44</v>
      </c>
    </row>
    <row r="78" spans="1:7" x14ac:dyDescent="0.35">
      <c r="A78" s="1">
        <v>43905</v>
      </c>
      <c r="B78" t="s">
        <v>14</v>
      </c>
      <c r="C78" t="s">
        <v>8</v>
      </c>
      <c r="D78" t="s">
        <v>7</v>
      </c>
      <c r="E78">
        <v>76516</v>
      </c>
      <c r="F78" t="str">
        <f>INDEX([1]Store_Code!$A$2:$A$10,MATCH(B78,[1]Store_Code!$B$2:$B$10,0))</f>
        <v xml:space="preserve">Glasgow </v>
      </c>
      <c r="G78">
        <v>44</v>
      </c>
    </row>
    <row r="79" spans="1:7" x14ac:dyDescent="0.35">
      <c r="A79" s="1">
        <v>43918</v>
      </c>
      <c r="B79" t="s">
        <v>14</v>
      </c>
      <c r="C79" t="s">
        <v>8</v>
      </c>
      <c r="D79" t="s">
        <v>9</v>
      </c>
      <c r="E79">
        <v>76342</v>
      </c>
      <c r="F79" t="str">
        <f>INDEX([1]Store_Code!$A$2:$A$10,MATCH(B79,[1]Store_Code!$B$2:$B$10,0))</f>
        <v xml:space="preserve">Glasgow </v>
      </c>
      <c r="G79">
        <v>44</v>
      </c>
    </row>
    <row r="80" spans="1:7" x14ac:dyDescent="0.35">
      <c r="A80" s="1">
        <v>43842</v>
      </c>
      <c r="B80" t="s">
        <v>14</v>
      </c>
      <c r="C80" t="s">
        <v>8</v>
      </c>
      <c r="D80" t="s">
        <v>9</v>
      </c>
      <c r="E80">
        <v>76286</v>
      </c>
      <c r="F80" t="str">
        <f>INDEX([1]Store_Code!$A$2:$A$10,MATCH(B80,[1]Store_Code!$B$2:$B$10,0))</f>
        <v xml:space="preserve">Glasgow </v>
      </c>
      <c r="G80">
        <v>44</v>
      </c>
    </row>
    <row r="81" spans="1:7" x14ac:dyDescent="0.35">
      <c r="A81" s="1">
        <v>43844</v>
      </c>
      <c r="B81" t="s">
        <v>14</v>
      </c>
      <c r="C81" t="s">
        <v>8</v>
      </c>
      <c r="D81" t="s">
        <v>9</v>
      </c>
      <c r="E81">
        <v>75898</v>
      </c>
      <c r="F81" t="str">
        <f>INDEX([1]Store_Code!$A$2:$A$10,MATCH(B81,[1]Store_Code!$B$2:$B$10,0))</f>
        <v xml:space="preserve">Glasgow </v>
      </c>
      <c r="G81">
        <v>44</v>
      </c>
    </row>
    <row r="82" spans="1:7" x14ac:dyDescent="0.35">
      <c r="A82" s="1">
        <v>43879</v>
      </c>
      <c r="B82" t="s">
        <v>14</v>
      </c>
      <c r="C82" t="s">
        <v>8</v>
      </c>
      <c r="D82" t="s">
        <v>9</v>
      </c>
      <c r="E82">
        <v>75743</v>
      </c>
      <c r="F82" t="str">
        <f>INDEX([1]Store_Code!$A$2:$A$10,MATCH(B82,[1]Store_Code!$B$2:$B$10,0))</f>
        <v xml:space="preserve">Glasgow </v>
      </c>
      <c r="G82">
        <v>44</v>
      </c>
    </row>
    <row r="83" spans="1:7" x14ac:dyDescent="0.35">
      <c r="A83" s="1">
        <v>43872</v>
      </c>
      <c r="B83" t="s">
        <v>14</v>
      </c>
      <c r="C83" t="s">
        <v>8</v>
      </c>
      <c r="D83" t="s">
        <v>9</v>
      </c>
      <c r="E83">
        <v>75557</v>
      </c>
      <c r="F83" t="str">
        <f>INDEX([1]Store_Code!$A$2:$A$10,MATCH(B83,[1]Store_Code!$B$2:$B$10,0))</f>
        <v xml:space="preserve">Glasgow </v>
      </c>
      <c r="G83">
        <v>44</v>
      </c>
    </row>
    <row r="84" spans="1:7" x14ac:dyDescent="0.35">
      <c r="A84" s="1">
        <v>43887</v>
      </c>
      <c r="B84" t="s">
        <v>14</v>
      </c>
      <c r="C84" t="s">
        <v>8</v>
      </c>
      <c r="D84" t="s">
        <v>9</v>
      </c>
      <c r="E84">
        <v>75213</v>
      </c>
      <c r="F84" t="str">
        <f>INDEX([1]Store_Code!$A$2:$A$10,MATCH(B84,[1]Store_Code!$B$2:$B$10,0))</f>
        <v xml:space="preserve">Glasgow </v>
      </c>
      <c r="G84">
        <v>44</v>
      </c>
    </row>
    <row r="85" spans="1:7" x14ac:dyDescent="0.35">
      <c r="A85" s="1">
        <v>43897</v>
      </c>
      <c r="B85" t="s">
        <v>14</v>
      </c>
      <c r="C85" t="s">
        <v>8</v>
      </c>
      <c r="D85" t="s">
        <v>9</v>
      </c>
      <c r="E85">
        <v>74675</v>
      </c>
      <c r="F85" t="str">
        <f>INDEX([1]Store_Code!$A$2:$A$10,MATCH(B85,[1]Store_Code!$B$2:$B$10,0))</f>
        <v xml:space="preserve">Glasgow </v>
      </c>
      <c r="G85">
        <v>44</v>
      </c>
    </row>
    <row r="86" spans="1:7" x14ac:dyDescent="0.35">
      <c r="A86" s="1">
        <v>43832</v>
      </c>
      <c r="B86" t="s">
        <v>14</v>
      </c>
      <c r="C86" t="s">
        <v>8</v>
      </c>
      <c r="D86" t="s">
        <v>9</v>
      </c>
      <c r="E86">
        <v>74524</v>
      </c>
      <c r="F86" t="str">
        <f>INDEX([1]Store_Code!$A$2:$A$10,MATCH(B86,[1]Store_Code!$B$2:$B$10,0))</f>
        <v xml:space="preserve">Glasgow </v>
      </c>
      <c r="G86">
        <v>44</v>
      </c>
    </row>
    <row r="87" spans="1:7" x14ac:dyDescent="0.35">
      <c r="A87" s="1">
        <v>43867</v>
      </c>
      <c r="B87" t="s">
        <v>14</v>
      </c>
      <c r="C87" t="s">
        <v>8</v>
      </c>
      <c r="D87" t="s">
        <v>9</v>
      </c>
      <c r="E87">
        <v>74191</v>
      </c>
      <c r="F87" t="str">
        <f>INDEX([1]Store_Code!$A$2:$A$10,MATCH(B87,[1]Store_Code!$B$2:$B$10,0))</f>
        <v xml:space="preserve">Glasgow </v>
      </c>
      <c r="G87">
        <v>44</v>
      </c>
    </row>
    <row r="88" spans="1:7" x14ac:dyDescent="0.35">
      <c r="A88" s="1">
        <v>43847</v>
      </c>
      <c r="B88" t="s">
        <v>14</v>
      </c>
      <c r="C88" t="s">
        <v>8</v>
      </c>
      <c r="D88" t="s">
        <v>9</v>
      </c>
      <c r="E88">
        <v>73437</v>
      </c>
      <c r="F88" t="str">
        <f>INDEX([1]Store_Code!$A$2:$A$10,MATCH(B88,[1]Store_Code!$B$2:$B$10,0))</f>
        <v xml:space="preserve">Glasgow </v>
      </c>
      <c r="G88">
        <v>44</v>
      </c>
    </row>
    <row r="89" spans="1:7" x14ac:dyDescent="0.35">
      <c r="A89" s="1">
        <v>43891</v>
      </c>
      <c r="B89" t="s">
        <v>14</v>
      </c>
      <c r="C89" t="s">
        <v>8</v>
      </c>
      <c r="D89" t="s">
        <v>9</v>
      </c>
      <c r="E89">
        <v>73018</v>
      </c>
      <c r="F89" t="str">
        <f>INDEX([1]Store_Code!$A$2:$A$10,MATCH(B89,[1]Store_Code!$B$2:$B$10,0))</f>
        <v xml:space="preserve">Glasgow </v>
      </c>
      <c r="G89">
        <v>44</v>
      </c>
    </row>
    <row r="90" spans="1:7" x14ac:dyDescent="0.35">
      <c r="A90" s="1">
        <v>43840</v>
      </c>
      <c r="B90" t="s">
        <v>14</v>
      </c>
      <c r="C90" t="s">
        <v>8</v>
      </c>
      <c r="D90" t="s">
        <v>9</v>
      </c>
      <c r="E90">
        <v>73016</v>
      </c>
      <c r="F90" t="str">
        <f>INDEX([1]Store_Code!$A$2:$A$10,MATCH(B90,[1]Store_Code!$B$2:$B$10,0))</f>
        <v xml:space="preserve">Glasgow </v>
      </c>
      <c r="G90">
        <v>44</v>
      </c>
    </row>
    <row r="91" spans="1:7" x14ac:dyDescent="0.35">
      <c r="A91" s="1">
        <v>43866</v>
      </c>
      <c r="B91" t="s">
        <v>14</v>
      </c>
      <c r="C91" t="s">
        <v>8</v>
      </c>
      <c r="D91" t="s">
        <v>9</v>
      </c>
      <c r="E91">
        <v>72993</v>
      </c>
      <c r="F91" t="str">
        <f>INDEX([1]Store_Code!$A$2:$A$10,MATCH(B91,[1]Store_Code!$B$2:$B$10,0))</f>
        <v xml:space="preserve">Glasgow </v>
      </c>
      <c r="G91">
        <v>44</v>
      </c>
    </row>
    <row r="92" spans="1:7" x14ac:dyDescent="0.35">
      <c r="A92" s="1">
        <v>43906</v>
      </c>
      <c r="B92" t="s">
        <v>18</v>
      </c>
      <c r="C92" t="s">
        <v>8</v>
      </c>
      <c r="D92" t="s">
        <v>9</v>
      </c>
      <c r="E92">
        <v>65202</v>
      </c>
      <c r="F92" t="str">
        <f>INDEX([1]Store_Code!$A$2:$A$10,MATCH(B92,[1]Store_Code!$B$2:$B$10,0))</f>
        <v>Edinburgh</v>
      </c>
      <c r="G92">
        <v>39</v>
      </c>
    </row>
    <row r="93" spans="1:7" x14ac:dyDescent="0.35">
      <c r="A93" s="1">
        <v>43908</v>
      </c>
      <c r="B93" t="s">
        <v>18</v>
      </c>
      <c r="C93" t="s">
        <v>8</v>
      </c>
      <c r="D93" t="s">
        <v>9</v>
      </c>
      <c r="E93">
        <v>63656</v>
      </c>
      <c r="F93" t="str">
        <f>INDEX([1]Store_Code!$A$2:$A$10,MATCH(B93,[1]Store_Code!$B$2:$B$10,0))</f>
        <v>Edinburgh</v>
      </c>
      <c r="G93">
        <v>39</v>
      </c>
    </row>
    <row r="94" spans="1:7" x14ac:dyDescent="0.35">
      <c r="A94" s="1">
        <v>43907</v>
      </c>
      <c r="B94" t="s">
        <v>18</v>
      </c>
      <c r="C94" t="s">
        <v>8</v>
      </c>
      <c r="D94" t="s">
        <v>9</v>
      </c>
      <c r="E94">
        <v>63365</v>
      </c>
      <c r="F94" t="str">
        <f>INDEX([1]Store_Code!$A$2:$A$10,MATCH(B94,[1]Store_Code!$B$2:$B$10,0))</f>
        <v>Edinburgh</v>
      </c>
      <c r="G94">
        <v>39</v>
      </c>
    </row>
    <row r="95" spans="1:7" x14ac:dyDescent="0.35">
      <c r="A95" s="1">
        <v>43902</v>
      </c>
      <c r="B95" t="s">
        <v>18</v>
      </c>
      <c r="C95" t="s">
        <v>8</v>
      </c>
      <c r="D95" t="s">
        <v>9</v>
      </c>
      <c r="E95">
        <v>62768</v>
      </c>
      <c r="F95" t="str">
        <f>INDEX([1]Store_Code!$A$2:$A$10,MATCH(B95,[1]Store_Code!$B$2:$B$10,0))</f>
        <v>Edinburgh</v>
      </c>
      <c r="G95">
        <v>39</v>
      </c>
    </row>
    <row r="96" spans="1:7" x14ac:dyDescent="0.35">
      <c r="A96" s="1">
        <v>43900</v>
      </c>
      <c r="B96" t="s">
        <v>18</v>
      </c>
      <c r="C96" t="s">
        <v>8</v>
      </c>
      <c r="D96" t="s">
        <v>9</v>
      </c>
      <c r="E96">
        <v>62352</v>
      </c>
      <c r="F96" t="str">
        <f>INDEX([1]Store_Code!$A$2:$A$10,MATCH(B96,[1]Store_Code!$B$2:$B$10,0))</f>
        <v>Edinburgh</v>
      </c>
      <c r="G96">
        <v>39</v>
      </c>
    </row>
    <row r="97" spans="1:7" x14ac:dyDescent="0.35">
      <c r="A97" s="1">
        <v>43876</v>
      </c>
      <c r="B97" t="s">
        <v>18</v>
      </c>
      <c r="C97" t="s">
        <v>8</v>
      </c>
      <c r="D97" t="s">
        <v>9</v>
      </c>
      <c r="E97">
        <v>62003</v>
      </c>
      <c r="F97" t="str">
        <f>INDEX([1]Store_Code!$A$2:$A$10,MATCH(B97,[1]Store_Code!$B$2:$B$10,0))</f>
        <v>Edinburgh</v>
      </c>
      <c r="G97">
        <v>39</v>
      </c>
    </row>
    <row r="98" spans="1:7" x14ac:dyDescent="0.35">
      <c r="A98" s="1">
        <v>43835</v>
      </c>
      <c r="B98" t="s">
        <v>18</v>
      </c>
      <c r="C98" t="s">
        <v>8</v>
      </c>
      <c r="D98" t="s">
        <v>9</v>
      </c>
      <c r="E98">
        <v>61985</v>
      </c>
      <c r="F98" t="str">
        <f>INDEX([1]Store_Code!$A$2:$A$10,MATCH(B98,[1]Store_Code!$B$2:$B$10,0))</f>
        <v>Edinburgh</v>
      </c>
      <c r="G98">
        <v>39</v>
      </c>
    </row>
    <row r="99" spans="1:7" x14ac:dyDescent="0.35">
      <c r="A99" s="1">
        <v>43911</v>
      </c>
      <c r="B99" t="s">
        <v>18</v>
      </c>
      <c r="C99" t="s">
        <v>8</v>
      </c>
      <c r="D99" t="s">
        <v>9</v>
      </c>
      <c r="E99">
        <v>61744</v>
      </c>
      <c r="F99" t="str">
        <f>INDEX([1]Store_Code!$A$2:$A$10,MATCH(B99,[1]Store_Code!$B$2:$B$10,0))</f>
        <v>Edinburgh</v>
      </c>
      <c r="G99">
        <v>39</v>
      </c>
    </row>
    <row r="100" spans="1:7" x14ac:dyDescent="0.35">
      <c r="A100" s="1">
        <v>43839</v>
      </c>
      <c r="B100" t="s">
        <v>18</v>
      </c>
      <c r="C100" t="s">
        <v>8</v>
      </c>
      <c r="D100" t="s">
        <v>9</v>
      </c>
      <c r="E100">
        <v>61699</v>
      </c>
      <c r="F100" t="str">
        <f>INDEX([1]Store_Code!$A$2:$A$10,MATCH(B100,[1]Store_Code!$B$2:$B$10,0))</f>
        <v>Edinburgh</v>
      </c>
      <c r="G100">
        <v>39</v>
      </c>
    </row>
    <row r="101" spans="1:7" x14ac:dyDescent="0.35">
      <c r="A101" s="1">
        <v>43894</v>
      </c>
      <c r="B101" t="s">
        <v>18</v>
      </c>
      <c r="C101" t="s">
        <v>8</v>
      </c>
      <c r="D101" t="s">
        <v>9</v>
      </c>
      <c r="E101">
        <v>61630</v>
      </c>
      <c r="F101" t="str">
        <f>INDEX([1]Store_Code!$A$2:$A$10,MATCH(B101,[1]Store_Code!$B$2:$B$10,0))</f>
        <v>Edinburgh</v>
      </c>
      <c r="G101">
        <v>39</v>
      </c>
    </row>
    <row r="102" spans="1:7" x14ac:dyDescent="0.35">
      <c r="A102" s="1">
        <v>43883</v>
      </c>
      <c r="B102" t="s">
        <v>18</v>
      </c>
      <c r="C102" t="s">
        <v>8</v>
      </c>
      <c r="D102" t="s">
        <v>9</v>
      </c>
      <c r="E102">
        <v>61623</v>
      </c>
      <c r="F102" t="str">
        <f>INDEX([1]Store_Code!$A$2:$A$10,MATCH(B102,[1]Store_Code!$B$2:$B$10,0))</f>
        <v>Edinburgh</v>
      </c>
      <c r="G102">
        <v>39</v>
      </c>
    </row>
    <row r="103" spans="1:7" x14ac:dyDescent="0.35">
      <c r="A103" s="1">
        <v>43916</v>
      </c>
      <c r="B103" t="s">
        <v>18</v>
      </c>
      <c r="C103" t="s">
        <v>8</v>
      </c>
      <c r="D103" t="s">
        <v>9</v>
      </c>
      <c r="E103">
        <v>61480</v>
      </c>
      <c r="F103" t="str">
        <f>INDEX([1]Store_Code!$A$2:$A$10,MATCH(B103,[1]Store_Code!$B$2:$B$10,0))</f>
        <v>Edinburgh</v>
      </c>
      <c r="G103">
        <v>39</v>
      </c>
    </row>
    <row r="104" spans="1:7" x14ac:dyDescent="0.35">
      <c r="A104" s="1">
        <v>43856</v>
      </c>
      <c r="B104" t="s">
        <v>18</v>
      </c>
      <c r="C104" t="s">
        <v>8</v>
      </c>
      <c r="D104" t="s">
        <v>9</v>
      </c>
      <c r="E104">
        <v>61427</v>
      </c>
      <c r="F104" t="str">
        <f>INDEX([1]Store_Code!$A$2:$A$10,MATCH(B104,[1]Store_Code!$B$2:$B$10,0))</f>
        <v>Edinburgh</v>
      </c>
      <c r="G104">
        <v>39</v>
      </c>
    </row>
    <row r="105" spans="1:7" x14ac:dyDescent="0.35">
      <c r="A105" s="1">
        <v>43895</v>
      </c>
      <c r="B105" t="s">
        <v>18</v>
      </c>
      <c r="C105" t="s">
        <v>8</v>
      </c>
      <c r="D105" t="s">
        <v>9</v>
      </c>
      <c r="E105">
        <v>61348</v>
      </c>
      <c r="F105" t="str">
        <f>INDEX([1]Store_Code!$A$2:$A$10,MATCH(B105,[1]Store_Code!$B$2:$B$10,0))</f>
        <v>Edinburgh</v>
      </c>
      <c r="G105">
        <v>39</v>
      </c>
    </row>
    <row r="106" spans="1:7" x14ac:dyDescent="0.35">
      <c r="A106" s="1">
        <v>43913</v>
      </c>
      <c r="B106" t="s">
        <v>18</v>
      </c>
      <c r="C106" t="s">
        <v>8</v>
      </c>
      <c r="D106" t="s">
        <v>9</v>
      </c>
      <c r="E106">
        <v>61338</v>
      </c>
      <c r="F106" t="str">
        <f>INDEX([1]Store_Code!$A$2:$A$10,MATCH(B106,[1]Store_Code!$B$2:$B$10,0))</f>
        <v>Edinburgh</v>
      </c>
      <c r="G106">
        <v>39</v>
      </c>
    </row>
    <row r="107" spans="1:7" x14ac:dyDescent="0.35">
      <c r="A107" s="1">
        <v>43853</v>
      </c>
      <c r="B107" t="s">
        <v>18</v>
      </c>
      <c r="C107" t="s">
        <v>8</v>
      </c>
      <c r="D107" t="s">
        <v>9</v>
      </c>
      <c r="E107">
        <v>61281</v>
      </c>
      <c r="F107" t="str">
        <f>INDEX([1]Store_Code!$A$2:$A$10,MATCH(B107,[1]Store_Code!$B$2:$B$10,0))</f>
        <v>Edinburgh</v>
      </c>
      <c r="G107">
        <v>39</v>
      </c>
    </row>
    <row r="108" spans="1:7" x14ac:dyDescent="0.35">
      <c r="A108" s="1">
        <v>43857</v>
      </c>
      <c r="B108" t="s">
        <v>18</v>
      </c>
      <c r="C108" t="s">
        <v>8</v>
      </c>
      <c r="D108" t="s">
        <v>9</v>
      </c>
      <c r="E108">
        <v>61194</v>
      </c>
      <c r="F108" t="str">
        <f>INDEX([1]Store_Code!$A$2:$A$10,MATCH(B108,[1]Store_Code!$B$2:$B$10,0))</f>
        <v>Edinburgh</v>
      </c>
      <c r="G108">
        <v>39</v>
      </c>
    </row>
    <row r="109" spans="1:7" x14ac:dyDescent="0.35">
      <c r="A109" s="1">
        <v>43892</v>
      </c>
      <c r="B109" t="s">
        <v>18</v>
      </c>
      <c r="C109" t="s">
        <v>8</v>
      </c>
      <c r="D109" t="s">
        <v>9</v>
      </c>
      <c r="E109">
        <v>60888</v>
      </c>
      <c r="F109" t="str">
        <f>INDEX([1]Store_Code!$A$2:$A$10,MATCH(B109,[1]Store_Code!$B$2:$B$10,0))</f>
        <v>Edinburgh</v>
      </c>
      <c r="G109">
        <v>39</v>
      </c>
    </row>
    <row r="110" spans="1:7" x14ac:dyDescent="0.35">
      <c r="A110" s="1">
        <v>43914</v>
      </c>
      <c r="B110" t="s">
        <v>18</v>
      </c>
      <c r="C110" t="s">
        <v>8</v>
      </c>
      <c r="D110" t="s">
        <v>9</v>
      </c>
      <c r="E110">
        <v>60638</v>
      </c>
      <c r="F110" t="str">
        <f>INDEX([1]Store_Code!$A$2:$A$10,MATCH(B110,[1]Store_Code!$B$2:$B$10,0))</f>
        <v>Edinburgh</v>
      </c>
      <c r="G110">
        <v>39</v>
      </c>
    </row>
    <row r="111" spans="1:7" x14ac:dyDescent="0.35">
      <c r="A111" s="1">
        <v>43843</v>
      </c>
      <c r="B111" t="s">
        <v>18</v>
      </c>
      <c r="C111" t="s">
        <v>8</v>
      </c>
      <c r="D111" t="s">
        <v>9</v>
      </c>
      <c r="E111">
        <v>60587</v>
      </c>
      <c r="F111" t="str">
        <f>INDEX([1]Store_Code!$A$2:$A$10,MATCH(B111,[1]Store_Code!$B$2:$B$10,0))</f>
        <v>Edinburgh</v>
      </c>
      <c r="G111">
        <v>39</v>
      </c>
    </row>
    <row r="112" spans="1:7" x14ac:dyDescent="0.35">
      <c r="A112" s="1">
        <v>43846</v>
      </c>
      <c r="B112" t="s">
        <v>18</v>
      </c>
      <c r="C112" t="s">
        <v>8</v>
      </c>
      <c r="D112" t="s">
        <v>9</v>
      </c>
      <c r="E112">
        <v>60509</v>
      </c>
      <c r="F112" t="str">
        <f>INDEX([1]Store_Code!$A$2:$A$10,MATCH(B112,[1]Store_Code!$B$2:$B$10,0))</f>
        <v>Edinburgh</v>
      </c>
      <c r="G112">
        <v>39</v>
      </c>
    </row>
    <row r="113" spans="1:7" x14ac:dyDescent="0.35">
      <c r="A113" s="1">
        <v>43901</v>
      </c>
      <c r="B113" t="s">
        <v>18</v>
      </c>
      <c r="C113" t="s">
        <v>8</v>
      </c>
      <c r="D113" t="s">
        <v>9</v>
      </c>
      <c r="E113">
        <v>60310</v>
      </c>
      <c r="F113" t="str">
        <f>INDEX([1]Store_Code!$A$2:$A$10,MATCH(B113,[1]Store_Code!$B$2:$B$10,0))</f>
        <v>Edinburgh</v>
      </c>
      <c r="G113">
        <v>39</v>
      </c>
    </row>
    <row r="114" spans="1:7" x14ac:dyDescent="0.35">
      <c r="A114" s="1">
        <v>43858</v>
      </c>
      <c r="B114" t="s">
        <v>18</v>
      </c>
      <c r="C114" t="s">
        <v>8</v>
      </c>
      <c r="D114" t="s">
        <v>9</v>
      </c>
      <c r="E114">
        <v>60307</v>
      </c>
      <c r="F114" t="str">
        <f>INDEX([1]Store_Code!$A$2:$A$10,MATCH(B114,[1]Store_Code!$B$2:$B$10,0))</f>
        <v>Edinburgh</v>
      </c>
      <c r="G114">
        <v>39</v>
      </c>
    </row>
    <row r="115" spans="1:7" x14ac:dyDescent="0.35">
      <c r="A115" s="1">
        <v>43921</v>
      </c>
      <c r="B115" t="s">
        <v>18</v>
      </c>
      <c r="C115" t="s">
        <v>8</v>
      </c>
      <c r="D115" t="s">
        <v>9</v>
      </c>
      <c r="E115">
        <v>60263</v>
      </c>
      <c r="F115" t="str">
        <f>INDEX([1]Store_Code!$A$2:$A$10,MATCH(B115,[1]Store_Code!$B$2:$B$10,0))</f>
        <v>Edinburgh</v>
      </c>
      <c r="G115">
        <v>39</v>
      </c>
    </row>
    <row r="116" spans="1:7" x14ac:dyDescent="0.35">
      <c r="A116" s="1">
        <v>43888</v>
      </c>
      <c r="B116" t="s">
        <v>18</v>
      </c>
      <c r="C116" t="s">
        <v>8</v>
      </c>
      <c r="D116" t="s">
        <v>9</v>
      </c>
      <c r="E116">
        <v>60244</v>
      </c>
      <c r="F116" t="str">
        <f>INDEX([1]Store_Code!$A$2:$A$10,MATCH(B116,[1]Store_Code!$B$2:$B$10,0))</f>
        <v>Edinburgh</v>
      </c>
      <c r="G116">
        <v>39</v>
      </c>
    </row>
    <row r="117" spans="1:7" x14ac:dyDescent="0.35">
      <c r="A117" s="1">
        <v>43910</v>
      </c>
      <c r="B117" t="s">
        <v>18</v>
      </c>
      <c r="C117" t="s">
        <v>8</v>
      </c>
      <c r="D117" t="s">
        <v>9</v>
      </c>
      <c r="E117">
        <v>60157</v>
      </c>
      <c r="F117" t="str">
        <f>INDEX([1]Store_Code!$A$2:$A$10,MATCH(B117,[1]Store_Code!$B$2:$B$10,0))</f>
        <v>Edinburgh</v>
      </c>
      <c r="G117">
        <v>39</v>
      </c>
    </row>
    <row r="118" spans="1:7" x14ac:dyDescent="0.35">
      <c r="A118" s="1">
        <v>43886</v>
      </c>
      <c r="B118" t="s">
        <v>18</v>
      </c>
      <c r="C118" t="s">
        <v>8</v>
      </c>
      <c r="D118" t="s">
        <v>9</v>
      </c>
      <c r="E118">
        <v>60067</v>
      </c>
      <c r="F118" t="str">
        <f>INDEX([1]Store_Code!$A$2:$A$10,MATCH(B118,[1]Store_Code!$B$2:$B$10,0))</f>
        <v>Edinburgh</v>
      </c>
      <c r="G118">
        <v>39</v>
      </c>
    </row>
    <row r="119" spans="1:7" x14ac:dyDescent="0.35">
      <c r="A119" s="1">
        <v>43889</v>
      </c>
      <c r="B119" t="s">
        <v>18</v>
      </c>
      <c r="C119" t="s">
        <v>8</v>
      </c>
      <c r="D119" t="s">
        <v>9</v>
      </c>
      <c r="E119">
        <v>60034</v>
      </c>
      <c r="F119" t="str">
        <f>INDEX([1]Store_Code!$A$2:$A$10,MATCH(B119,[1]Store_Code!$B$2:$B$10,0))</f>
        <v>Edinburgh</v>
      </c>
      <c r="G119">
        <v>39</v>
      </c>
    </row>
    <row r="120" spans="1:7" x14ac:dyDescent="0.35">
      <c r="A120" s="1">
        <v>43866</v>
      </c>
      <c r="B120" t="s">
        <v>18</v>
      </c>
      <c r="C120" t="s">
        <v>8</v>
      </c>
      <c r="D120" t="s">
        <v>9</v>
      </c>
      <c r="E120">
        <v>60027</v>
      </c>
      <c r="F120" t="str">
        <f>INDEX([1]Store_Code!$A$2:$A$10,MATCH(B120,[1]Store_Code!$B$2:$B$10,0))</f>
        <v>Edinburgh</v>
      </c>
      <c r="G120">
        <v>39</v>
      </c>
    </row>
    <row r="121" spans="1:7" x14ac:dyDescent="0.35">
      <c r="A121" s="1">
        <v>43841</v>
      </c>
      <c r="B121" t="s">
        <v>18</v>
      </c>
      <c r="C121" t="s">
        <v>8</v>
      </c>
      <c r="D121" t="s">
        <v>9</v>
      </c>
      <c r="E121">
        <v>59993</v>
      </c>
      <c r="F121" t="str">
        <f>INDEX([1]Store_Code!$A$2:$A$10,MATCH(B121,[1]Store_Code!$B$2:$B$10,0))</f>
        <v>Edinburgh</v>
      </c>
      <c r="G121">
        <v>39</v>
      </c>
    </row>
    <row r="122" spans="1:7" x14ac:dyDescent="0.35">
      <c r="A122" s="1">
        <v>43863</v>
      </c>
      <c r="B122" t="s">
        <v>18</v>
      </c>
      <c r="C122" t="s">
        <v>8</v>
      </c>
      <c r="D122" t="s">
        <v>9</v>
      </c>
      <c r="E122">
        <v>59948</v>
      </c>
      <c r="F122" t="str">
        <f>INDEX([1]Store_Code!$A$2:$A$10,MATCH(B122,[1]Store_Code!$B$2:$B$10,0))</f>
        <v>Edinburgh</v>
      </c>
      <c r="G122">
        <v>39</v>
      </c>
    </row>
    <row r="123" spans="1:7" x14ac:dyDescent="0.35">
      <c r="A123" s="1">
        <v>43898</v>
      </c>
      <c r="B123" t="s">
        <v>18</v>
      </c>
      <c r="C123" t="s">
        <v>8</v>
      </c>
      <c r="D123" t="s">
        <v>9</v>
      </c>
      <c r="E123">
        <v>59775</v>
      </c>
      <c r="F123" t="str">
        <f>INDEX([1]Store_Code!$A$2:$A$10,MATCH(B123,[1]Store_Code!$B$2:$B$10,0))</f>
        <v>Edinburgh</v>
      </c>
      <c r="G123">
        <v>39</v>
      </c>
    </row>
    <row r="124" spans="1:7" x14ac:dyDescent="0.35">
      <c r="A124" s="1">
        <v>43899</v>
      </c>
      <c r="B124" t="s">
        <v>18</v>
      </c>
      <c r="C124" t="s">
        <v>8</v>
      </c>
      <c r="D124" t="s">
        <v>9</v>
      </c>
      <c r="E124">
        <v>59306</v>
      </c>
      <c r="F124" t="str">
        <f>INDEX([1]Store_Code!$A$2:$A$10,MATCH(B124,[1]Store_Code!$B$2:$B$10,0))</f>
        <v>Edinburgh</v>
      </c>
      <c r="G124">
        <v>39</v>
      </c>
    </row>
    <row r="125" spans="1:7" x14ac:dyDescent="0.35">
      <c r="A125" s="1">
        <v>43849</v>
      </c>
      <c r="B125" t="s">
        <v>18</v>
      </c>
      <c r="C125" t="s">
        <v>8</v>
      </c>
      <c r="D125" t="s">
        <v>9</v>
      </c>
      <c r="E125">
        <v>59298</v>
      </c>
      <c r="F125" t="str">
        <f>INDEX([1]Store_Code!$A$2:$A$10,MATCH(B125,[1]Store_Code!$B$2:$B$10,0))</f>
        <v>Edinburgh</v>
      </c>
      <c r="G125">
        <v>39</v>
      </c>
    </row>
    <row r="126" spans="1:7" x14ac:dyDescent="0.35">
      <c r="A126" s="1">
        <v>43854</v>
      </c>
      <c r="B126" t="s">
        <v>18</v>
      </c>
      <c r="C126" t="s">
        <v>8</v>
      </c>
      <c r="D126" t="s">
        <v>9</v>
      </c>
      <c r="E126">
        <v>58975</v>
      </c>
      <c r="F126" t="str">
        <f>INDEX([1]Store_Code!$A$2:$A$10,MATCH(B126,[1]Store_Code!$B$2:$B$10,0))</f>
        <v>Edinburgh</v>
      </c>
      <c r="G126">
        <v>39</v>
      </c>
    </row>
    <row r="127" spans="1:7" x14ac:dyDescent="0.35">
      <c r="A127" s="1">
        <v>43845</v>
      </c>
      <c r="B127" t="s">
        <v>18</v>
      </c>
      <c r="C127" t="s">
        <v>8</v>
      </c>
      <c r="D127" t="s">
        <v>9</v>
      </c>
      <c r="E127">
        <v>58931</v>
      </c>
      <c r="F127" t="str">
        <f>INDEX([1]Store_Code!$A$2:$A$10,MATCH(B127,[1]Store_Code!$B$2:$B$10,0))</f>
        <v>Edinburgh</v>
      </c>
      <c r="G127">
        <v>39</v>
      </c>
    </row>
    <row r="128" spans="1:7" x14ac:dyDescent="0.35">
      <c r="A128" s="1">
        <v>43915</v>
      </c>
      <c r="B128" t="s">
        <v>18</v>
      </c>
      <c r="C128" t="s">
        <v>8</v>
      </c>
      <c r="D128" t="s">
        <v>9</v>
      </c>
      <c r="E128">
        <v>58927</v>
      </c>
      <c r="F128" t="str">
        <f>INDEX([1]Store_Code!$A$2:$A$10,MATCH(B128,[1]Store_Code!$B$2:$B$10,0))</f>
        <v>Edinburgh</v>
      </c>
      <c r="G128">
        <v>39</v>
      </c>
    </row>
    <row r="129" spans="1:7" x14ac:dyDescent="0.35">
      <c r="A129" s="1">
        <v>43870</v>
      </c>
      <c r="B129" t="s">
        <v>18</v>
      </c>
      <c r="C129" t="s">
        <v>8</v>
      </c>
      <c r="D129" t="s">
        <v>9</v>
      </c>
      <c r="E129">
        <v>58821</v>
      </c>
      <c r="F129" t="str">
        <f>INDEX([1]Store_Code!$A$2:$A$10,MATCH(B129,[1]Store_Code!$B$2:$B$10,0))</f>
        <v>Edinburgh</v>
      </c>
      <c r="G129">
        <v>39</v>
      </c>
    </row>
    <row r="130" spans="1:7" x14ac:dyDescent="0.35">
      <c r="A130" s="1">
        <v>43878</v>
      </c>
      <c r="B130" t="s">
        <v>18</v>
      </c>
      <c r="C130" t="s">
        <v>8</v>
      </c>
      <c r="D130" t="s">
        <v>9</v>
      </c>
      <c r="E130">
        <v>57780</v>
      </c>
      <c r="F130" t="str">
        <f>INDEX([1]Store_Code!$A$2:$A$10,MATCH(B130,[1]Store_Code!$B$2:$B$10,0))</f>
        <v>Edinburgh</v>
      </c>
      <c r="G130">
        <v>39</v>
      </c>
    </row>
    <row r="131" spans="1:7" x14ac:dyDescent="0.35">
      <c r="A131" s="1">
        <v>43869</v>
      </c>
      <c r="B131" t="s">
        <v>18</v>
      </c>
      <c r="C131" t="s">
        <v>8</v>
      </c>
      <c r="D131" t="s">
        <v>9</v>
      </c>
      <c r="E131">
        <v>57567</v>
      </c>
      <c r="F131" t="str">
        <f>INDEX([1]Store_Code!$A$2:$A$10,MATCH(B131,[1]Store_Code!$B$2:$B$10,0))</f>
        <v>Edinburgh</v>
      </c>
      <c r="G131">
        <v>39</v>
      </c>
    </row>
    <row r="132" spans="1:7" x14ac:dyDescent="0.35">
      <c r="A132" s="1">
        <v>43881</v>
      </c>
      <c r="B132" t="s">
        <v>18</v>
      </c>
      <c r="C132" t="s">
        <v>8</v>
      </c>
      <c r="D132" t="s">
        <v>9</v>
      </c>
      <c r="E132">
        <v>57416</v>
      </c>
      <c r="F132" t="str">
        <f>INDEX([1]Store_Code!$A$2:$A$10,MATCH(B132,[1]Store_Code!$B$2:$B$10,0))</f>
        <v>Edinburgh</v>
      </c>
      <c r="G132">
        <v>39</v>
      </c>
    </row>
    <row r="133" spans="1:7" x14ac:dyDescent="0.35">
      <c r="A133" s="1">
        <v>43859</v>
      </c>
      <c r="B133" t="s">
        <v>18</v>
      </c>
      <c r="C133" t="s">
        <v>8</v>
      </c>
      <c r="D133" t="s">
        <v>9</v>
      </c>
      <c r="E133">
        <v>57083</v>
      </c>
      <c r="F133" t="str">
        <f>INDEX([1]Store_Code!$A$2:$A$10,MATCH(B133,[1]Store_Code!$B$2:$B$10,0))</f>
        <v>Edinburgh</v>
      </c>
      <c r="G133">
        <v>39</v>
      </c>
    </row>
    <row r="134" spans="1:7" x14ac:dyDescent="0.35">
      <c r="A134" s="1">
        <v>43919</v>
      </c>
      <c r="B134" t="s">
        <v>18</v>
      </c>
      <c r="C134" t="s">
        <v>8</v>
      </c>
      <c r="D134" t="s">
        <v>9</v>
      </c>
      <c r="E134">
        <v>56473</v>
      </c>
      <c r="F134" t="str">
        <f>INDEX([1]Store_Code!$A$2:$A$10,MATCH(B134,[1]Store_Code!$B$2:$B$10,0))</f>
        <v>Edinburgh</v>
      </c>
      <c r="G134">
        <v>39</v>
      </c>
    </row>
    <row r="135" spans="1:7" x14ac:dyDescent="0.35">
      <c r="A135" s="1">
        <v>43865</v>
      </c>
      <c r="B135" t="s">
        <v>18</v>
      </c>
      <c r="C135" t="s">
        <v>8</v>
      </c>
      <c r="D135" t="s">
        <v>9</v>
      </c>
      <c r="E135">
        <v>56441</v>
      </c>
      <c r="F135" t="str">
        <f>INDEX([1]Store_Code!$A$2:$A$10,MATCH(B135,[1]Store_Code!$B$2:$B$10,0))</f>
        <v>Edinburgh</v>
      </c>
      <c r="G135">
        <v>39</v>
      </c>
    </row>
    <row r="136" spans="1:7" x14ac:dyDescent="0.35">
      <c r="A136" s="1">
        <v>43917</v>
      </c>
      <c r="B136" t="s">
        <v>18</v>
      </c>
      <c r="C136" t="s">
        <v>8</v>
      </c>
      <c r="D136" t="s">
        <v>9</v>
      </c>
      <c r="E136">
        <v>56301</v>
      </c>
      <c r="F136" t="str">
        <f>INDEX([1]Store_Code!$A$2:$A$10,MATCH(B136,[1]Store_Code!$B$2:$B$10,0))</f>
        <v>Edinburgh</v>
      </c>
      <c r="G136">
        <v>39</v>
      </c>
    </row>
    <row r="137" spans="1:7" x14ac:dyDescent="0.35">
      <c r="A137" s="1">
        <v>43855</v>
      </c>
      <c r="B137" t="s">
        <v>18</v>
      </c>
      <c r="C137" t="s">
        <v>8</v>
      </c>
      <c r="D137" t="s">
        <v>9</v>
      </c>
      <c r="E137">
        <v>55749</v>
      </c>
      <c r="F137" t="str">
        <f>INDEX([1]Store_Code!$A$2:$A$10,MATCH(B137,[1]Store_Code!$B$2:$B$10,0))</f>
        <v>Edinburgh</v>
      </c>
      <c r="G137">
        <v>39</v>
      </c>
    </row>
    <row r="138" spans="1:7" x14ac:dyDescent="0.35">
      <c r="A138" s="1">
        <v>43875</v>
      </c>
      <c r="B138" t="s">
        <v>18</v>
      </c>
      <c r="C138" t="s">
        <v>8</v>
      </c>
      <c r="D138" t="s">
        <v>9</v>
      </c>
      <c r="E138">
        <v>55438</v>
      </c>
      <c r="F138" t="str">
        <f>INDEX([1]Store_Code!$A$2:$A$10,MATCH(B138,[1]Store_Code!$B$2:$B$10,0))</f>
        <v>Edinburgh</v>
      </c>
      <c r="G138">
        <v>39</v>
      </c>
    </row>
    <row r="139" spans="1:7" x14ac:dyDescent="0.35">
      <c r="A139" s="1">
        <v>43885</v>
      </c>
      <c r="B139" t="s">
        <v>18</v>
      </c>
      <c r="C139" t="s">
        <v>8</v>
      </c>
      <c r="D139" t="s">
        <v>9</v>
      </c>
      <c r="E139">
        <v>54801</v>
      </c>
      <c r="F139" t="str">
        <f>INDEX([1]Store_Code!$A$2:$A$10,MATCH(B139,[1]Store_Code!$B$2:$B$10,0))</f>
        <v>Edinburgh</v>
      </c>
      <c r="G139">
        <v>39</v>
      </c>
    </row>
    <row r="140" spans="1:7" x14ac:dyDescent="0.35">
      <c r="A140" s="1">
        <v>43852</v>
      </c>
      <c r="B140" t="s">
        <v>18</v>
      </c>
      <c r="C140" t="s">
        <v>8</v>
      </c>
      <c r="D140" t="s">
        <v>9</v>
      </c>
      <c r="E140">
        <v>54753</v>
      </c>
      <c r="F140" t="str">
        <f>INDEX([1]Store_Code!$A$2:$A$10,MATCH(B140,[1]Store_Code!$B$2:$B$10,0))</f>
        <v>Edinburgh</v>
      </c>
      <c r="G140">
        <v>39</v>
      </c>
    </row>
    <row r="141" spans="1:7" x14ac:dyDescent="0.35">
      <c r="A141" s="1">
        <v>43851</v>
      </c>
      <c r="B141" t="s">
        <v>18</v>
      </c>
      <c r="C141" t="s">
        <v>8</v>
      </c>
      <c r="D141" t="s">
        <v>9</v>
      </c>
      <c r="E141">
        <v>54545</v>
      </c>
      <c r="F141" t="str">
        <f>INDEX([1]Store_Code!$A$2:$A$10,MATCH(B141,[1]Store_Code!$B$2:$B$10,0))</f>
        <v>Edinburgh</v>
      </c>
      <c r="G141">
        <v>39</v>
      </c>
    </row>
    <row r="142" spans="1:7" x14ac:dyDescent="0.35">
      <c r="A142" s="1">
        <v>43860</v>
      </c>
      <c r="B142" t="s">
        <v>18</v>
      </c>
      <c r="C142" t="s">
        <v>8</v>
      </c>
      <c r="D142" t="s">
        <v>9</v>
      </c>
      <c r="E142">
        <v>54496</v>
      </c>
      <c r="F142" t="str">
        <f>INDEX([1]Store_Code!$A$2:$A$10,MATCH(B142,[1]Store_Code!$B$2:$B$10,0))</f>
        <v>Edinburgh</v>
      </c>
      <c r="G142">
        <v>39</v>
      </c>
    </row>
    <row r="143" spans="1:7" x14ac:dyDescent="0.35">
      <c r="A143" s="1">
        <v>43893</v>
      </c>
      <c r="B143" t="s">
        <v>18</v>
      </c>
      <c r="C143" t="s">
        <v>8</v>
      </c>
      <c r="D143" t="s">
        <v>9</v>
      </c>
      <c r="E143">
        <v>54441</v>
      </c>
      <c r="F143" t="str">
        <f>INDEX([1]Store_Code!$A$2:$A$10,MATCH(B143,[1]Store_Code!$B$2:$B$10,0))</f>
        <v>Edinburgh</v>
      </c>
      <c r="G143">
        <v>39</v>
      </c>
    </row>
    <row r="144" spans="1:7" x14ac:dyDescent="0.35">
      <c r="A144" s="1">
        <v>43903</v>
      </c>
      <c r="B144" t="s">
        <v>18</v>
      </c>
      <c r="C144" t="s">
        <v>8</v>
      </c>
      <c r="D144" t="s">
        <v>9</v>
      </c>
      <c r="E144">
        <v>54236</v>
      </c>
      <c r="F144" t="str">
        <f>INDEX([1]Store_Code!$A$2:$A$10,MATCH(B144,[1]Store_Code!$B$2:$B$10,0))</f>
        <v>Edinburgh</v>
      </c>
      <c r="G144">
        <v>39</v>
      </c>
    </row>
    <row r="145" spans="1:7" x14ac:dyDescent="0.35">
      <c r="A145" s="1">
        <v>43833</v>
      </c>
      <c r="B145" t="s">
        <v>18</v>
      </c>
      <c r="C145" t="s">
        <v>8</v>
      </c>
      <c r="D145" t="s">
        <v>9</v>
      </c>
      <c r="E145">
        <v>54219</v>
      </c>
      <c r="F145" t="str">
        <f>INDEX([1]Store_Code!$A$2:$A$10,MATCH(B145,[1]Store_Code!$B$2:$B$10,0))</f>
        <v>Edinburgh</v>
      </c>
      <c r="G145">
        <v>39</v>
      </c>
    </row>
    <row r="146" spans="1:7" x14ac:dyDescent="0.35">
      <c r="A146" s="1">
        <v>43834</v>
      </c>
      <c r="B146" t="s">
        <v>18</v>
      </c>
      <c r="C146" t="s">
        <v>8</v>
      </c>
      <c r="D146" t="s">
        <v>9</v>
      </c>
      <c r="E146">
        <v>54205</v>
      </c>
      <c r="F146" t="str">
        <f>INDEX([1]Store_Code!$A$2:$A$10,MATCH(B146,[1]Store_Code!$B$2:$B$10,0))</f>
        <v>Edinburgh</v>
      </c>
      <c r="G146">
        <v>39</v>
      </c>
    </row>
    <row r="147" spans="1:7" x14ac:dyDescent="0.35">
      <c r="A147" s="1">
        <v>43880</v>
      </c>
      <c r="B147" t="s">
        <v>18</v>
      </c>
      <c r="C147" t="s">
        <v>8</v>
      </c>
      <c r="D147" t="s">
        <v>9</v>
      </c>
      <c r="E147">
        <v>54191</v>
      </c>
      <c r="F147" t="str">
        <f>INDEX([1]Store_Code!$A$2:$A$10,MATCH(B147,[1]Store_Code!$B$2:$B$10,0))</f>
        <v>Edinburgh</v>
      </c>
      <c r="G147">
        <v>39</v>
      </c>
    </row>
    <row r="148" spans="1:7" x14ac:dyDescent="0.35">
      <c r="A148" s="1">
        <v>43884</v>
      </c>
      <c r="B148" t="s">
        <v>18</v>
      </c>
      <c r="C148" t="s">
        <v>8</v>
      </c>
      <c r="D148" t="s">
        <v>9</v>
      </c>
      <c r="E148">
        <v>53666</v>
      </c>
      <c r="F148" t="str">
        <f>INDEX([1]Store_Code!$A$2:$A$10,MATCH(B148,[1]Store_Code!$B$2:$B$10,0))</f>
        <v>Edinburgh</v>
      </c>
      <c r="G148">
        <v>39</v>
      </c>
    </row>
    <row r="149" spans="1:7" x14ac:dyDescent="0.35">
      <c r="A149" s="1">
        <v>43861</v>
      </c>
      <c r="B149" t="s">
        <v>18</v>
      </c>
      <c r="C149" t="s">
        <v>8</v>
      </c>
      <c r="D149" t="s">
        <v>9</v>
      </c>
      <c r="E149">
        <v>53484</v>
      </c>
      <c r="F149" t="str">
        <f>INDEX([1]Store_Code!$A$2:$A$10,MATCH(B149,[1]Store_Code!$B$2:$B$10,0))</f>
        <v>Edinburgh</v>
      </c>
      <c r="G149">
        <v>39</v>
      </c>
    </row>
    <row r="150" spans="1:7" x14ac:dyDescent="0.35">
      <c r="A150" s="1">
        <v>43891</v>
      </c>
      <c r="B150" t="s">
        <v>18</v>
      </c>
      <c r="C150" t="s">
        <v>8</v>
      </c>
      <c r="D150" t="s">
        <v>9</v>
      </c>
      <c r="E150">
        <v>53266</v>
      </c>
      <c r="F150" t="str">
        <f>INDEX([1]Store_Code!$A$2:$A$10,MATCH(B150,[1]Store_Code!$B$2:$B$10,0))</f>
        <v>Edinburgh</v>
      </c>
      <c r="G150">
        <v>39</v>
      </c>
    </row>
    <row r="151" spans="1:7" x14ac:dyDescent="0.35">
      <c r="A151" s="1">
        <v>43868</v>
      </c>
      <c r="B151" t="s">
        <v>18</v>
      </c>
      <c r="C151" t="s">
        <v>8</v>
      </c>
      <c r="D151" t="s">
        <v>9</v>
      </c>
      <c r="E151">
        <v>52955</v>
      </c>
      <c r="F151" t="str">
        <f>INDEX([1]Store_Code!$A$2:$A$10,MATCH(B151,[1]Store_Code!$B$2:$B$10,0))</f>
        <v>Edinburgh</v>
      </c>
      <c r="G151">
        <v>39</v>
      </c>
    </row>
    <row r="152" spans="1:7" x14ac:dyDescent="0.35">
      <c r="A152" s="1">
        <v>43909</v>
      </c>
      <c r="B152" t="s">
        <v>18</v>
      </c>
      <c r="C152" t="s">
        <v>8</v>
      </c>
      <c r="D152" t="s">
        <v>9</v>
      </c>
      <c r="E152">
        <v>52248</v>
      </c>
      <c r="F152" t="str">
        <f>INDEX([1]Store_Code!$A$2:$A$10,MATCH(B152,[1]Store_Code!$B$2:$B$10,0))</f>
        <v>Edinburgh</v>
      </c>
      <c r="G152">
        <v>39</v>
      </c>
    </row>
    <row r="153" spans="1:7" x14ac:dyDescent="0.35">
      <c r="A153" s="1">
        <v>43871</v>
      </c>
      <c r="B153" t="s">
        <v>18</v>
      </c>
      <c r="C153" t="s">
        <v>8</v>
      </c>
      <c r="D153" t="s">
        <v>9</v>
      </c>
      <c r="E153">
        <v>52207</v>
      </c>
      <c r="F153" t="str">
        <f>INDEX([1]Store_Code!$A$2:$A$10,MATCH(B153,[1]Store_Code!$B$2:$B$10,0))</f>
        <v>Edinburgh</v>
      </c>
      <c r="G153">
        <v>39</v>
      </c>
    </row>
    <row r="154" spans="1:7" x14ac:dyDescent="0.35">
      <c r="A154" s="1">
        <v>43920</v>
      </c>
      <c r="B154" t="s">
        <v>18</v>
      </c>
      <c r="C154" t="s">
        <v>8</v>
      </c>
      <c r="D154" t="s">
        <v>9</v>
      </c>
      <c r="E154">
        <v>52200</v>
      </c>
      <c r="F154" t="str">
        <f>INDEX([1]Store_Code!$A$2:$A$10,MATCH(B154,[1]Store_Code!$B$2:$B$10,0))</f>
        <v>Edinburgh</v>
      </c>
      <c r="G154">
        <v>39</v>
      </c>
    </row>
    <row r="155" spans="1:7" x14ac:dyDescent="0.35">
      <c r="A155" s="1">
        <v>43837</v>
      </c>
      <c r="B155" t="s">
        <v>18</v>
      </c>
      <c r="C155" t="s">
        <v>8</v>
      </c>
      <c r="D155" t="s">
        <v>9</v>
      </c>
      <c r="E155">
        <v>52185</v>
      </c>
      <c r="F155" t="str">
        <f>INDEX([1]Store_Code!$A$2:$A$10,MATCH(B155,[1]Store_Code!$B$2:$B$10,0))</f>
        <v>Edinburgh</v>
      </c>
      <c r="G155">
        <v>39</v>
      </c>
    </row>
    <row r="156" spans="1:7" x14ac:dyDescent="0.35">
      <c r="A156" s="1">
        <v>43838</v>
      </c>
      <c r="B156" t="s">
        <v>18</v>
      </c>
      <c r="C156" t="s">
        <v>8</v>
      </c>
      <c r="D156" t="s">
        <v>9</v>
      </c>
      <c r="E156">
        <v>51942</v>
      </c>
      <c r="F156" t="str">
        <f>INDEX([1]Store_Code!$A$2:$A$10,MATCH(B156,[1]Store_Code!$B$2:$B$10,0))</f>
        <v>Edinburgh</v>
      </c>
      <c r="G156">
        <v>39</v>
      </c>
    </row>
    <row r="157" spans="1:7" x14ac:dyDescent="0.35">
      <c r="A157" s="1">
        <v>43850</v>
      </c>
      <c r="B157" t="s">
        <v>18</v>
      </c>
      <c r="C157" t="s">
        <v>8</v>
      </c>
      <c r="D157" t="s">
        <v>9</v>
      </c>
      <c r="E157">
        <v>51908</v>
      </c>
      <c r="F157" t="str">
        <f>INDEX([1]Store_Code!$A$2:$A$10,MATCH(B157,[1]Store_Code!$B$2:$B$10,0))</f>
        <v>Edinburgh</v>
      </c>
      <c r="G157">
        <v>39</v>
      </c>
    </row>
    <row r="158" spans="1:7" x14ac:dyDescent="0.35">
      <c r="A158" s="1">
        <v>43848</v>
      </c>
      <c r="B158" t="s">
        <v>18</v>
      </c>
      <c r="C158" t="s">
        <v>8</v>
      </c>
      <c r="D158" t="s">
        <v>9</v>
      </c>
      <c r="E158">
        <v>51679</v>
      </c>
      <c r="F158" t="str">
        <f>INDEX([1]Store_Code!$A$2:$A$10,MATCH(B158,[1]Store_Code!$B$2:$B$10,0))</f>
        <v>Edinburgh</v>
      </c>
      <c r="G158">
        <v>39</v>
      </c>
    </row>
    <row r="159" spans="1:7" x14ac:dyDescent="0.35">
      <c r="A159" s="1">
        <v>43836</v>
      </c>
      <c r="B159" t="s">
        <v>18</v>
      </c>
      <c r="C159" t="s">
        <v>8</v>
      </c>
      <c r="D159" t="s">
        <v>9</v>
      </c>
      <c r="E159">
        <v>51536</v>
      </c>
      <c r="F159" t="str">
        <f>INDEX([1]Store_Code!$A$2:$A$10,MATCH(B159,[1]Store_Code!$B$2:$B$10,0))</f>
        <v>Edinburgh</v>
      </c>
      <c r="G159">
        <v>39</v>
      </c>
    </row>
    <row r="160" spans="1:7" x14ac:dyDescent="0.35">
      <c r="A160" s="1">
        <v>43904</v>
      </c>
      <c r="B160" t="s">
        <v>18</v>
      </c>
      <c r="C160" t="s">
        <v>8</v>
      </c>
      <c r="D160" t="s">
        <v>9</v>
      </c>
      <c r="E160">
        <v>51463</v>
      </c>
      <c r="F160" t="str">
        <f>INDEX([1]Store_Code!$A$2:$A$10,MATCH(B160,[1]Store_Code!$B$2:$B$10,0))</f>
        <v>Edinburgh</v>
      </c>
      <c r="G160">
        <v>39</v>
      </c>
    </row>
    <row r="161" spans="1:7" x14ac:dyDescent="0.35">
      <c r="A161" s="1">
        <v>43877</v>
      </c>
      <c r="B161" t="s">
        <v>18</v>
      </c>
      <c r="C161" t="s">
        <v>8</v>
      </c>
      <c r="D161" t="s">
        <v>9</v>
      </c>
      <c r="E161">
        <v>51164</v>
      </c>
      <c r="F161" t="str">
        <f>INDEX([1]Store_Code!$A$2:$A$10,MATCH(B161,[1]Store_Code!$B$2:$B$10,0))</f>
        <v>Edinburgh</v>
      </c>
      <c r="G161">
        <v>39</v>
      </c>
    </row>
    <row r="162" spans="1:7" x14ac:dyDescent="0.35">
      <c r="A162" s="1">
        <v>43874</v>
      </c>
      <c r="B162" t="s">
        <v>18</v>
      </c>
      <c r="C162" t="s">
        <v>8</v>
      </c>
      <c r="D162" t="s">
        <v>9</v>
      </c>
      <c r="E162">
        <v>51023</v>
      </c>
      <c r="F162" t="str">
        <f>INDEX([1]Store_Code!$A$2:$A$10,MATCH(B162,[1]Store_Code!$B$2:$B$10,0))</f>
        <v>Edinburgh</v>
      </c>
      <c r="G162">
        <v>39</v>
      </c>
    </row>
    <row r="163" spans="1:7" x14ac:dyDescent="0.35">
      <c r="A163" s="1">
        <v>43831</v>
      </c>
      <c r="B163" t="s">
        <v>18</v>
      </c>
      <c r="C163" t="s">
        <v>8</v>
      </c>
      <c r="D163" t="s">
        <v>9</v>
      </c>
      <c r="E163">
        <v>50155</v>
      </c>
      <c r="F163" t="str">
        <f>INDEX([1]Store_Code!$A$2:$A$10,MATCH(B163,[1]Store_Code!$B$2:$B$10,0))</f>
        <v>Edinburgh</v>
      </c>
      <c r="G163">
        <v>39</v>
      </c>
    </row>
    <row r="164" spans="1:7" x14ac:dyDescent="0.35">
      <c r="A164" s="1">
        <v>43864</v>
      </c>
      <c r="B164" t="s">
        <v>18</v>
      </c>
      <c r="C164" t="s">
        <v>8</v>
      </c>
      <c r="D164" t="s">
        <v>9</v>
      </c>
      <c r="E164">
        <v>50017</v>
      </c>
      <c r="F164" t="str">
        <f>INDEX([1]Store_Code!$A$2:$A$10,MATCH(B164,[1]Store_Code!$B$2:$B$10,0))</f>
        <v>Edinburgh</v>
      </c>
      <c r="G164">
        <v>39</v>
      </c>
    </row>
    <row r="165" spans="1:7" x14ac:dyDescent="0.35">
      <c r="A165" s="1">
        <v>43873</v>
      </c>
      <c r="B165" t="s">
        <v>18</v>
      </c>
      <c r="C165" t="s">
        <v>8</v>
      </c>
      <c r="D165" t="s">
        <v>9</v>
      </c>
      <c r="E165">
        <v>49363</v>
      </c>
      <c r="F165" t="str">
        <f>INDEX([1]Store_Code!$A$2:$A$10,MATCH(B165,[1]Store_Code!$B$2:$B$10,0))</f>
        <v>Edinburgh</v>
      </c>
      <c r="G165">
        <v>39</v>
      </c>
    </row>
    <row r="166" spans="1:7" x14ac:dyDescent="0.35">
      <c r="A166" s="1">
        <v>43882</v>
      </c>
      <c r="B166" t="s">
        <v>18</v>
      </c>
      <c r="C166" t="s">
        <v>8</v>
      </c>
      <c r="D166" t="s">
        <v>9</v>
      </c>
      <c r="E166">
        <v>49251</v>
      </c>
      <c r="F166" t="str">
        <f>INDEX([1]Store_Code!$A$2:$A$10,MATCH(B166,[1]Store_Code!$B$2:$B$10,0))</f>
        <v>Edinburgh</v>
      </c>
      <c r="G166">
        <v>39</v>
      </c>
    </row>
    <row r="167" spans="1:7" x14ac:dyDescent="0.35">
      <c r="A167" s="1">
        <v>43912</v>
      </c>
      <c r="B167" t="s">
        <v>18</v>
      </c>
      <c r="C167" t="s">
        <v>8</v>
      </c>
      <c r="D167" t="s">
        <v>9</v>
      </c>
      <c r="E167">
        <v>49158</v>
      </c>
      <c r="F167" t="str">
        <f>INDEX([1]Store_Code!$A$2:$A$10,MATCH(B167,[1]Store_Code!$B$2:$B$10,0))</f>
        <v>Edinburgh</v>
      </c>
      <c r="G167">
        <v>39</v>
      </c>
    </row>
    <row r="168" spans="1:7" x14ac:dyDescent="0.35">
      <c r="A168" s="1">
        <v>43896</v>
      </c>
      <c r="B168" t="s">
        <v>18</v>
      </c>
      <c r="C168" t="s">
        <v>8</v>
      </c>
      <c r="D168" t="s">
        <v>9</v>
      </c>
      <c r="E168">
        <v>49025</v>
      </c>
      <c r="F168" t="str">
        <f>INDEX([1]Store_Code!$A$2:$A$10,MATCH(B168,[1]Store_Code!$B$2:$B$10,0))</f>
        <v>Edinburgh</v>
      </c>
      <c r="G168">
        <v>39</v>
      </c>
    </row>
    <row r="169" spans="1:7" x14ac:dyDescent="0.35">
      <c r="A169" s="1">
        <v>43862</v>
      </c>
      <c r="B169" t="s">
        <v>18</v>
      </c>
      <c r="C169" t="s">
        <v>8</v>
      </c>
      <c r="D169" t="s">
        <v>9</v>
      </c>
      <c r="E169">
        <v>48925</v>
      </c>
      <c r="F169" t="str">
        <f>INDEX([1]Store_Code!$A$2:$A$10,MATCH(B169,[1]Store_Code!$B$2:$B$10,0))</f>
        <v>Edinburgh</v>
      </c>
      <c r="G169">
        <v>39</v>
      </c>
    </row>
    <row r="170" spans="1:7" x14ac:dyDescent="0.35">
      <c r="A170" s="1">
        <v>43905</v>
      </c>
      <c r="B170" t="s">
        <v>18</v>
      </c>
      <c r="C170" t="s">
        <v>8</v>
      </c>
      <c r="D170" t="s">
        <v>9</v>
      </c>
      <c r="E170">
        <v>48798</v>
      </c>
      <c r="F170" t="str">
        <f>INDEX([1]Store_Code!$A$2:$A$10,MATCH(B170,[1]Store_Code!$B$2:$B$10,0))</f>
        <v>Edinburgh</v>
      </c>
      <c r="G170">
        <v>39</v>
      </c>
    </row>
    <row r="171" spans="1:7" x14ac:dyDescent="0.35">
      <c r="A171" s="1">
        <v>43918</v>
      </c>
      <c r="B171" t="s">
        <v>18</v>
      </c>
      <c r="C171" t="s">
        <v>8</v>
      </c>
      <c r="D171" t="s">
        <v>9</v>
      </c>
      <c r="E171">
        <v>48688</v>
      </c>
      <c r="F171" t="str">
        <f>INDEX([1]Store_Code!$A$2:$A$10,MATCH(B171,[1]Store_Code!$B$2:$B$10,0))</f>
        <v>Edinburgh</v>
      </c>
      <c r="G171">
        <v>39</v>
      </c>
    </row>
    <row r="172" spans="1:7" x14ac:dyDescent="0.35">
      <c r="A172" s="1">
        <v>43842</v>
      </c>
      <c r="B172" t="s">
        <v>18</v>
      </c>
      <c r="C172" t="s">
        <v>8</v>
      </c>
      <c r="D172" t="s">
        <v>9</v>
      </c>
      <c r="E172">
        <v>48651</v>
      </c>
      <c r="F172" t="str">
        <f>INDEX([1]Store_Code!$A$2:$A$10,MATCH(B172,[1]Store_Code!$B$2:$B$10,0))</f>
        <v>Edinburgh</v>
      </c>
      <c r="G172">
        <v>39</v>
      </c>
    </row>
    <row r="173" spans="1:7" x14ac:dyDescent="0.35">
      <c r="A173" s="1">
        <v>43844</v>
      </c>
      <c r="B173" t="s">
        <v>18</v>
      </c>
      <c r="C173" t="s">
        <v>8</v>
      </c>
      <c r="D173" t="s">
        <v>9</v>
      </c>
      <c r="E173">
        <v>48404</v>
      </c>
      <c r="F173" t="str">
        <f>INDEX([1]Store_Code!$A$2:$A$10,MATCH(B173,[1]Store_Code!$B$2:$B$10,0))</f>
        <v>Edinburgh</v>
      </c>
      <c r="G173">
        <v>39</v>
      </c>
    </row>
    <row r="174" spans="1:7" x14ac:dyDescent="0.35">
      <c r="A174" s="1">
        <v>43879</v>
      </c>
      <c r="B174" t="s">
        <v>18</v>
      </c>
      <c r="C174" t="s">
        <v>8</v>
      </c>
      <c r="D174" t="s">
        <v>9</v>
      </c>
      <c r="E174">
        <v>48306</v>
      </c>
      <c r="F174" t="str">
        <f>INDEX([1]Store_Code!$A$2:$A$10,MATCH(B174,[1]Store_Code!$B$2:$B$10,0))</f>
        <v>Edinburgh</v>
      </c>
      <c r="G174">
        <v>39</v>
      </c>
    </row>
    <row r="175" spans="1:7" x14ac:dyDescent="0.35">
      <c r="A175" s="1">
        <v>43872</v>
      </c>
      <c r="B175" t="s">
        <v>18</v>
      </c>
      <c r="C175" t="s">
        <v>8</v>
      </c>
      <c r="D175" t="s">
        <v>9</v>
      </c>
      <c r="E175">
        <v>48187</v>
      </c>
      <c r="F175" t="str">
        <f>INDEX([1]Store_Code!$A$2:$A$10,MATCH(B175,[1]Store_Code!$B$2:$B$10,0))</f>
        <v>Edinburgh</v>
      </c>
      <c r="G175">
        <v>39</v>
      </c>
    </row>
    <row r="176" spans="1:7" x14ac:dyDescent="0.35">
      <c r="A176" s="1">
        <v>43887</v>
      </c>
      <c r="B176" t="s">
        <v>18</v>
      </c>
      <c r="C176" t="s">
        <v>8</v>
      </c>
      <c r="D176" t="s">
        <v>9</v>
      </c>
      <c r="E176">
        <v>47968</v>
      </c>
      <c r="F176" t="str">
        <f>INDEX([1]Store_Code!$A$2:$A$10,MATCH(B176,[1]Store_Code!$B$2:$B$10,0))</f>
        <v>Edinburgh</v>
      </c>
      <c r="G176">
        <v>39</v>
      </c>
    </row>
    <row r="177" spans="1:7" x14ac:dyDescent="0.35">
      <c r="A177" s="1">
        <v>43897</v>
      </c>
      <c r="B177" t="s">
        <v>18</v>
      </c>
      <c r="C177" t="s">
        <v>8</v>
      </c>
      <c r="D177" t="s">
        <v>9</v>
      </c>
      <c r="E177">
        <v>47624</v>
      </c>
      <c r="F177" t="str">
        <f>INDEX([1]Store_Code!$A$2:$A$10,MATCH(B177,[1]Store_Code!$B$2:$B$10,0))</f>
        <v>Edinburgh</v>
      </c>
      <c r="G177">
        <v>39</v>
      </c>
    </row>
    <row r="178" spans="1:7" x14ac:dyDescent="0.35">
      <c r="A178" s="1">
        <v>43832</v>
      </c>
      <c r="B178" t="s">
        <v>18</v>
      </c>
      <c r="C178" t="s">
        <v>8</v>
      </c>
      <c r="D178" t="s">
        <v>9</v>
      </c>
      <c r="E178">
        <v>47528</v>
      </c>
      <c r="F178" t="str">
        <f>INDEX([1]Store_Code!$A$2:$A$10,MATCH(B178,[1]Store_Code!$B$2:$B$10,0))</f>
        <v>Edinburgh</v>
      </c>
      <c r="G178">
        <v>39</v>
      </c>
    </row>
    <row r="179" spans="1:7" x14ac:dyDescent="0.35">
      <c r="A179" s="1">
        <v>43867</v>
      </c>
      <c r="B179" t="s">
        <v>18</v>
      </c>
      <c r="C179" t="s">
        <v>8</v>
      </c>
      <c r="D179" t="s">
        <v>9</v>
      </c>
      <c r="E179">
        <v>47315</v>
      </c>
      <c r="F179" t="str">
        <f>INDEX([1]Store_Code!$A$2:$A$10,MATCH(B179,[1]Store_Code!$B$2:$B$10,0))</f>
        <v>Edinburgh</v>
      </c>
      <c r="G179">
        <v>39</v>
      </c>
    </row>
    <row r="180" spans="1:7" x14ac:dyDescent="0.35">
      <c r="A180" s="1">
        <v>43847</v>
      </c>
      <c r="B180" t="s">
        <v>18</v>
      </c>
      <c r="C180" t="s">
        <v>8</v>
      </c>
      <c r="D180" t="s">
        <v>9</v>
      </c>
      <c r="E180">
        <v>46835</v>
      </c>
      <c r="F180" t="str">
        <f>INDEX([1]Store_Code!$A$2:$A$10,MATCH(B180,[1]Store_Code!$B$2:$B$10,0))</f>
        <v>Edinburgh</v>
      </c>
      <c r="G180">
        <v>39</v>
      </c>
    </row>
    <row r="181" spans="1:7" x14ac:dyDescent="0.35">
      <c r="A181" s="1">
        <v>43840</v>
      </c>
      <c r="B181" t="s">
        <v>18</v>
      </c>
      <c r="C181" t="s">
        <v>8</v>
      </c>
      <c r="D181" t="s">
        <v>9</v>
      </c>
      <c r="E181">
        <v>46566</v>
      </c>
      <c r="F181" t="str">
        <f>INDEX([1]Store_Code!$A$2:$A$10,MATCH(B181,[1]Store_Code!$B$2:$B$10,0))</f>
        <v>Edinburgh</v>
      </c>
      <c r="G181">
        <v>39</v>
      </c>
    </row>
    <row r="182" spans="1:7" x14ac:dyDescent="0.35">
      <c r="A182" s="1">
        <v>43906</v>
      </c>
      <c r="B182" t="s">
        <v>11</v>
      </c>
      <c r="C182" t="s">
        <v>8</v>
      </c>
      <c r="D182" t="s">
        <v>7</v>
      </c>
      <c r="E182">
        <v>45078</v>
      </c>
      <c r="F182" t="str">
        <f>INDEX([1]Store_Code!$A$2:$A$10,MATCH(B182,[1]Store_Code!$B$2:$B$10,0))</f>
        <v>Aberdeen</v>
      </c>
      <c r="G182">
        <v>28</v>
      </c>
    </row>
    <row r="183" spans="1:7" x14ac:dyDescent="0.35">
      <c r="A183" s="1">
        <v>43908</v>
      </c>
      <c r="B183" t="s">
        <v>11</v>
      </c>
      <c r="C183" t="s">
        <v>8</v>
      </c>
      <c r="D183" t="s">
        <v>7</v>
      </c>
      <c r="E183">
        <v>44009</v>
      </c>
      <c r="F183" t="str">
        <f>INDEX([1]Store_Code!$A$2:$A$10,MATCH(B183,[1]Store_Code!$B$2:$B$10,0))</f>
        <v>Aberdeen</v>
      </c>
      <c r="G183">
        <v>28</v>
      </c>
    </row>
    <row r="184" spans="1:7" x14ac:dyDescent="0.35">
      <c r="A184" s="1">
        <v>43907</v>
      </c>
      <c r="B184" t="s">
        <v>11</v>
      </c>
      <c r="C184" t="s">
        <v>8</v>
      </c>
      <c r="D184" t="s">
        <v>7</v>
      </c>
      <c r="E184">
        <v>43808</v>
      </c>
      <c r="F184" t="str">
        <f>INDEX([1]Store_Code!$A$2:$A$10,MATCH(B184,[1]Store_Code!$B$2:$B$10,0))</f>
        <v>Aberdeen</v>
      </c>
      <c r="G184">
        <v>28</v>
      </c>
    </row>
    <row r="185" spans="1:7" x14ac:dyDescent="0.35">
      <c r="A185" s="1">
        <v>43906</v>
      </c>
      <c r="B185" t="s">
        <v>13</v>
      </c>
      <c r="C185" t="s">
        <v>8</v>
      </c>
      <c r="D185" t="s">
        <v>9</v>
      </c>
      <c r="E185">
        <v>43468</v>
      </c>
      <c r="F185" t="str">
        <f>INDEX([1]Store_Code!$A$2:$A$10,MATCH(B185,[1]Store_Code!$B$2:$B$10,0))</f>
        <v>Dundee</v>
      </c>
      <c r="G185">
        <v>30</v>
      </c>
    </row>
    <row r="186" spans="1:7" x14ac:dyDescent="0.35">
      <c r="A186" s="1">
        <v>43902</v>
      </c>
      <c r="B186" t="s">
        <v>11</v>
      </c>
      <c r="C186" t="s">
        <v>8</v>
      </c>
      <c r="D186" t="s">
        <v>7</v>
      </c>
      <c r="E186">
        <v>43394</v>
      </c>
      <c r="F186" t="str">
        <f>INDEX([1]Store_Code!$A$2:$A$10,MATCH(B186,[1]Store_Code!$B$2:$B$10,0))</f>
        <v>Aberdeen</v>
      </c>
      <c r="G186">
        <v>28</v>
      </c>
    </row>
    <row r="187" spans="1:7" x14ac:dyDescent="0.35">
      <c r="A187" s="1">
        <v>43900</v>
      </c>
      <c r="B187" t="s">
        <v>11</v>
      </c>
      <c r="C187" t="s">
        <v>8</v>
      </c>
      <c r="D187" t="s">
        <v>7</v>
      </c>
      <c r="E187">
        <v>43108</v>
      </c>
      <c r="F187" t="str">
        <f>INDEX([1]Store_Code!$A$2:$A$10,MATCH(B187,[1]Store_Code!$B$2:$B$10,0))</f>
        <v>Aberdeen</v>
      </c>
      <c r="G187">
        <v>28</v>
      </c>
    </row>
    <row r="188" spans="1:7" x14ac:dyDescent="0.35">
      <c r="A188" s="1">
        <v>43876</v>
      </c>
      <c r="B188" t="s">
        <v>11</v>
      </c>
      <c r="C188" t="s">
        <v>8</v>
      </c>
      <c r="D188" t="s">
        <v>9</v>
      </c>
      <c r="E188">
        <v>42867</v>
      </c>
      <c r="F188" t="str">
        <f>INDEX([1]Store_Code!$A$2:$A$10,MATCH(B188,[1]Store_Code!$B$2:$B$10,0))</f>
        <v>Aberdeen</v>
      </c>
      <c r="G188">
        <v>28</v>
      </c>
    </row>
    <row r="189" spans="1:7" x14ac:dyDescent="0.35">
      <c r="A189" s="1">
        <v>43835</v>
      </c>
      <c r="B189" t="s">
        <v>11</v>
      </c>
      <c r="C189" t="s">
        <v>8</v>
      </c>
      <c r="D189" t="s">
        <v>9</v>
      </c>
      <c r="E189">
        <v>42854</v>
      </c>
      <c r="F189" t="str">
        <f>INDEX([1]Store_Code!$A$2:$A$10,MATCH(B189,[1]Store_Code!$B$2:$B$10,0))</f>
        <v>Aberdeen</v>
      </c>
      <c r="G189">
        <v>28</v>
      </c>
    </row>
    <row r="190" spans="1:7" x14ac:dyDescent="0.35">
      <c r="A190" s="1">
        <v>43871</v>
      </c>
      <c r="B190" t="s">
        <v>13</v>
      </c>
      <c r="C190" t="s">
        <v>8</v>
      </c>
      <c r="D190" t="s">
        <v>7</v>
      </c>
      <c r="E190">
        <v>42744</v>
      </c>
      <c r="F190" t="str">
        <f>INDEX([1]Store_Code!$A$2:$A$10,MATCH(B190,[1]Store_Code!$B$2:$B$10,0))</f>
        <v>Dundee</v>
      </c>
      <c r="G190">
        <v>30</v>
      </c>
    </row>
    <row r="191" spans="1:7" x14ac:dyDescent="0.35">
      <c r="A191" s="1">
        <v>43911</v>
      </c>
      <c r="B191" t="s">
        <v>11</v>
      </c>
      <c r="C191" t="s">
        <v>8</v>
      </c>
      <c r="D191" t="s">
        <v>7</v>
      </c>
      <c r="E191">
        <v>42687</v>
      </c>
      <c r="F191" t="str">
        <f>INDEX([1]Store_Code!$A$2:$A$10,MATCH(B191,[1]Store_Code!$B$2:$B$10,0))</f>
        <v>Aberdeen</v>
      </c>
      <c r="G191">
        <v>28</v>
      </c>
    </row>
    <row r="192" spans="1:7" x14ac:dyDescent="0.35">
      <c r="A192" s="1">
        <v>43839</v>
      </c>
      <c r="B192" t="s">
        <v>11</v>
      </c>
      <c r="C192" t="s">
        <v>8</v>
      </c>
      <c r="D192" t="s">
        <v>9</v>
      </c>
      <c r="E192">
        <v>42656</v>
      </c>
      <c r="F192" t="str">
        <f>INDEX([1]Store_Code!$A$2:$A$10,MATCH(B192,[1]Store_Code!$B$2:$B$10,0))</f>
        <v>Aberdeen</v>
      </c>
      <c r="G192">
        <v>28</v>
      </c>
    </row>
    <row r="193" spans="1:7" x14ac:dyDescent="0.35">
      <c r="A193" s="1">
        <v>43871</v>
      </c>
      <c r="B193" t="s">
        <v>11</v>
      </c>
      <c r="C193" t="s">
        <v>8</v>
      </c>
      <c r="D193" t="s">
        <v>9</v>
      </c>
      <c r="E193">
        <v>42647</v>
      </c>
      <c r="F193" t="str">
        <f>INDEX([1]Store_Code!$A$2:$A$10,MATCH(B193,[1]Store_Code!$B$2:$B$10,0))</f>
        <v>Aberdeen</v>
      </c>
      <c r="G193">
        <v>28</v>
      </c>
    </row>
    <row r="194" spans="1:7" x14ac:dyDescent="0.35">
      <c r="A194" s="1">
        <v>43894</v>
      </c>
      <c r="B194" t="s">
        <v>11</v>
      </c>
      <c r="C194" t="s">
        <v>8</v>
      </c>
      <c r="D194" t="s">
        <v>9</v>
      </c>
      <c r="E194">
        <v>42609</v>
      </c>
      <c r="F194" t="str">
        <f>INDEX([1]Store_Code!$A$2:$A$10,MATCH(B194,[1]Store_Code!$B$2:$B$10,0))</f>
        <v>Aberdeen</v>
      </c>
      <c r="G194">
        <v>28</v>
      </c>
    </row>
    <row r="195" spans="1:7" x14ac:dyDescent="0.35">
      <c r="A195" s="1">
        <v>43883</v>
      </c>
      <c r="B195" t="s">
        <v>11</v>
      </c>
      <c r="C195" t="s">
        <v>8</v>
      </c>
      <c r="D195" t="s">
        <v>9</v>
      </c>
      <c r="E195">
        <v>42603</v>
      </c>
      <c r="F195" t="str">
        <f>INDEX([1]Store_Code!$A$2:$A$10,MATCH(B195,[1]Store_Code!$B$2:$B$10,0))</f>
        <v>Aberdeen</v>
      </c>
      <c r="G195">
        <v>28</v>
      </c>
    </row>
    <row r="196" spans="1:7" x14ac:dyDescent="0.35">
      <c r="A196" s="1">
        <v>43852</v>
      </c>
      <c r="B196" t="s">
        <v>11</v>
      </c>
      <c r="C196" t="s">
        <v>8</v>
      </c>
      <c r="D196" t="s">
        <v>9</v>
      </c>
      <c r="E196">
        <v>42524</v>
      </c>
      <c r="F196" t="str">
        <f>INDEX([1]Store_Code!$A$2:$A$10,MATCH(B196,[1]Store_Code!$B$2:$B$10,0))</f>
        <v>Aberdeen</v>
      </c>
      <c r="G196">
        <v>28</v>
      </c>
    </row>
    <row r="197" spans="1:7" x14ac:dyDescent="0.35">
      <c r="A197" s="1">
        <v>43856</v>
      </c>
      <c r="B197" t="s">
        <v>11</v>
      </c>
      <c r="C197" t="s">
        <v>8</v>
      </c>
      <c r="D197" t="s">
        <v>9</v>
      </c>
      <c r="E197">
        <v>42468</v>
      </c>
      <c r="F197" t="str">
        <f>INDEX([1]Store_Code!$A$2:$A$10,MATCH(B197,[1]Store_Code!$B$2:$B$10,0))</f>
        <v>Aberdeen</v>
      </c>
      <c r="G197">
        <v>28</v>
      </c>
    </row>
    <row r="198" spans="1:7" x14ac:dyDescent="0.35">
      <c r="A198" s="1">
        <v>43908</v>
      </c>
      <c r="B198" t="s">
        <v>13</v>
      </c>
      <c r="C198" t="s">
        <v>8</v>
      </c>
      <c r="D198" t="s">
        <v>9</v>
      </c>
      <c r="E198">
        <v>42437</v>
      </c>
      <c r="F198" t="str">
        <f>INDEX([1]Store_Code!$A$2:$A$10,MATCH(B198,[1]Store_Code!$B$2:$B$10,0))</f>
        <v>Dundee</v>
      </c>
      <c r="G198">
        <v>30</v>
      </c>
    </row>
    <row r="199" spans="1:7" x14ac:dyDescent="0.35">
      <c r="A199" s="1">
        <v>43895</v>
      </c>
      <c r="B199" t="s">
        <v>11</v>
      </c>
      <c r="C199" t="s">
        <v>8</v>
      </c>
      <c r="D199" t="s">
        <v>9</v>
      </c>
      <c r="E199">
        <v>42413</v>
      </c>
      <c r="F199" t="str">
        <f>INDEX([1]Store_Code!$A$2:$A$10,MATCH(B199,[1]Store_Code!$B$2:$B$10,0))</f>
        <v>Aberdeen</v>
      </c>
      <c r="G199">
        <v>28</v>
      </c>
    </row>
    <row r="200" spans="1:7" x14ac:dyDescent="0.35">
      <c r="A200" s="1">
        <v>43913</v>
      </c>
      <c r="B200" t="s">
        <v>11</v>
      </c>
      <c r="C200" t="s">
        <v>8</v>
      </c>
      <c r="D200" t="s">
        <v>7</v>
      </c>
      <c r="E200">
        <v>42407</v>
      </c>
      <c r="F200" t="str">
        <f>INDEX([1]Store_Code!$A$2:$A$10,MATCH(B200,[1]Store_Code!$B$2:$B$10,0))</f>
        <v>Aberdeen</v>
      </c>
      <c r="G200">
        <v>28</v>
      </c>
    </row>
    <row r="201" spans="1:7" x14ac:dyDescent="0.35">
      <c r="A201" s="1">
        <v>43853</v>
      </c>
      <c r="B201" t="s">
        <v>11</v>
      </c>
      <c r="C201" t="s">
        <v>8</v>
      </c>
      <c r="D201" t="s">
        <v>9</v>
      </c>
      <c r="E201">
        <v>42367</v>
      </c>
      <c r="F201" t="str">
        <f>INDEX([1]Store_Code!$A$2:$A$10,MATCH(B201,[1]Store_Code!$B$2:$B$10,0))</f>
        <v>Aberdeen</v>
      </c>
      <c r="G201">
        <v>28</v>
      </c>
    </row>
    <row r="202" spans="1:7" x14ac:dyDescent="0.35">
      <c r="A202" s="1">
        <v>43857</v>
      </c>
      <c r="B202" t="s">
        <v>11</v>
      </c>
      <c r="C202" t="s">
        <v>8</v>
      </c>
      <c r="D202" t="s">
        <v>9</v>
      </c>
      <c r="E202">
        <v>42307</v>
      </c>
      <c r="F202" t="str">
        <f>INDEX([1]Store_Code!$A$2:$A$10,MATCH(B202,[1]Store_Code!$B$2:$B$10,0))</f>
        <v>Aberdeen</v>
      </c>
      <c r="G202">
        <v>28</v>
      </c>
    </row>
    <row r="203" spans="1:7" x14ac:dyDescent="0.35">
      <c r="A203" s="1">
        <v>43907</v>
      </c>
      <c r="B203" t="s">
        <v>13</v>
      </c>
      <c r="C203" t="s">
        <v>8</v>
      </c>
      <c r="D203" t="s">
        <v>9</v>
      </c>
      <c r="E203">
        <v>42243</v>
      </c>
      <c r="F203" t="str">
        <f>INDEX([1]Store_Code!$A$2:$A$10,MATCH(B203,[1]Store_Code!$B$2:$B$10,0))</f>
        <v>Dundee</v>
      </c>
      <c r="G203">
        <v>30</v>
      </c>
    </row>
    <row r="204" spans="1:7" x14ac:dyDescent="0.35">
      <c r="A204" s="1">
        <v>43892</v>
      </c>
      <c r="B204" t="s">
        <v>11</v>
      </c>
      <c r="C204" t="s">
        <v>8</v>
      </c>
      <c r="D204" t="s">
        <v>9</v>
      </c>
      <c r="E204">
        <v>42096</v>
      </c>
      <c r="F204" t="str">
        <f>INDEX([1]Store_Code!$A$2:$A$10,MATCH(B204,[1]Store_Code!$B$2:$B$10,0))</f>
        <v>Aberdeen</v>
      </c>
      <c r="G204">
        <v>28</v>
      </c>
    </row>
    <row r="205" spans="1:7" x14ac:dyDescent="0.35">
      <c r="A205" s="1">
        <v>43914</v>
      </c>
      <c r="B205" t="s">
        <v>11</v>
      </c>
      <c r="C205" t="s">
        <v>8</v>
      </c>
      <c r="D205" t="s">
        <v>7</v>
      </c>
      <c r="E205">
        <v>41922</v>
      </c>
      <c r="F205" t="str">
        <f>INDEX([1]Store_Code!$A$2:$A$10,MATCH(B205,[1]Store_Code!$B$2:$B$10,0))</f>
        <v>Aberdeen</v>
      </c>
      <c r="G205">
        <v>28</v>
      </c>
    </row>
    <row r="206" spans="1:7" x14ac:dyDescent="0.35">
      <c r="A206" s="1">
        <v>43843</v>
      </c>
      <c r="B206" t="s">
        <v>11</v>
      </c>
      <c r="C206" t="s">
        <v>8</v>
      </c>
      <c r="D206" t="s">
        <v>9</v>
      </c>
      <c r="E206">
        <v>41887</v>
      </c>
      <c r="F206" t="str">
        <f>INDEX([1]Store_Code!$A$2:$A$10,MATCH(B206,[1]Store_Code!$B$2:$B$10,0))</f>
        <v>Aberdeen</v>
      </c>
      <c r="G206">
        <v>28</v>
      </c>
    </row>
    <row r="207" spans="1:7" x14ac:dyDescent="0.35">
      <c r="A207" s="1">
        <v>43902</v>
      </c>
      <c r="B207" t="s">
        <v>13</v>
      </c>
      <c r="C207" t="s">
        <v>8</v>
      </c>
      <c r="D207" t="s">
        <v>9</v>
      </c>
      <c r="E207">
        <v>41845</v>
      </c>
      <c r="F207" t="str">
        <f>INDEX([1]Store_Code!$A$2:$A$10,MATCH(B207,[1]Store_Code!$B$2:$B$10,0))</f>
        <v>Dundee</v>
      </c>
      <c r="G207">
        <v>30</v>
      </c>
    </row>
    <row r="208" spans="1:7" x14ac:dyDescent="0.35">
      <c r="A208" s="1">
        <v>43846</v>
      </c>
      <c r="B208" t="s">
        <v>11</v>
      </c>
      <c r="C208" t="s">
        <v>8</v>
      </c>
      <c r="D208" t="s">
        <v>9</v>
      </c>
      <c r="E208">
        <v>41833</v>
      </c>
      <c r="F208" t="str">
        <f>INDEX([1]Store_Code!$A$2:$A$10,MATCH(B208,[1]Store_Code!$B$2:$B$10,0))</f>
        <v>Aberdeen</v>
      </c>
      <c r="G208">
        <v>28</v>
      </c>
    </row>
    <row r="209" spans="1:7" x14ac:dyDescent="0.35">
      <c r="A209" s="1">
        <v>43901</v>
      </c>
      <c r="B209" t="s">
        <v>11</v>
      </c>
      <c r="C209" t="s">
        <v>8</v>
      </c>
      <c r="D209" t="s">
        <v>7</v>
      </c>
      <c r="E209">
        <v>41696</v>
      </c>
      <c r="F209" t="str">
        <f>INDEX([1]Store_Code!$A$2:$A$10,MATCH(B209,[1]Store_Code!$B$2:$B$10,0))</f>
        <v>Aberdeen</v>
      </c>
      <c r="G209">
        <v>28</v>
      </c>
    </row>
    <row r="210" spans="1:7" x14ac:dyDescent="0.35">
      <c r="A210" s="1">
        <v>43858</v>
      </c>
      <c r="B210" t="s">
        <v>11</v>
      </c>
      <c r="C210" t="s">
        <v>8</v>
      </c>
      <c r="D210" t="s">
        <v>9</v>
      </c>
      <c r="E210">
        <v>41693</v>
      </c>
      <c r="F210" t="str">
        <f>INDEX([1]Store_Code!$A$2:$A$10,MATCH(B210,[1]Store_Code!$B$2:$B$10,0))</f>
        <v>Aberdeen</v>
      </c>
      <c r="G210">
        <v>28</v>
      </c>
    </row>
    <row r="211" spans="1:7" x14ac:dyDescent="0.35">
      <c r="A211" s="1">
        <v>43888</v>
      </c>
      <c r="B211" t="s">
        <v>11</v>
      </c>
      <c r="C211" t="s">
        <v>8</v>
      </c>
      <c r="D211" t="s">
        <v>9</v>
      </c>
      <c r="E211">
        <v>41651</v>
      </c>
      <c r="F211" t="str">
        <f>INDEX([1]Store_Code!$A$2:$A$10,MATCH(B211,[1]Store_Code!$B$2:$B$10,0))</f>
        <v>Aberdeen</v>
      </c>
      <c r="G211">
        <v>28</v>
      </c>
    </row>
    <row r="212" spans="1:7" x14ac:dyDescent="0.35">
      <c r="A212" s="1">
        <v>43910</v>
      </c>
      <c r="B212" t="s">
        <v>11</v>
      </c>
      <c r="C212" t="s">
        <v>8</v>
      </c>
      <c r="D212" t="s">
        <v>7</v>
      </c>
      <c r="E212">
        <v>41590</v>
      </c>
      <c r="F212" t="str">
        <f>INDEX([1]Store_Code!$A$2:$A$10,MATCH(B212,[1]Store_Code!$B$2:$B$10,0))</f>
        <v>Aberdeen</v>
      </c>
      <c r="G212">
        <v>28</v>
      </c>
    </row>
    <row r="213" spans="1:7" x14ac:dyDescent="0.35">
      <c r="A213" s="1">
        <v>43863</v>
      </c>
      <c r="B213" t="s">
        <v>13</v>
      </c>
      <c r="C213" t="s">
        <v>8</v>
      </c>
      <c r="D213" t="s">
        <v>7</v>
      </c>
      <c r="E213">
        <v>41585</v>
      </c>
      <c r="F213" t="str">
        <f>INDEX([1]Store_Code!$A$2:$A$10,MATCH(B213,[1]Store_Code!$B$2:$B$10,0))</f>
        <v>Dundee</v>
      </c>
      <c r="G213">
        <v>30</v>
      </c>
    </row>
    <row r="214" spans="1:7" x14ac:dyDescent="0.35">
      <c r="A214" s="1">
        <v>43900</v>
      </c>
      <c r="B214" t="s">
        <v>13</v>
      </c>
      <c r="C214" t="s">
        <v>8</v>
      </c>
      <c r="D214" t="s">
        <v>9</v>
      </c>
      <c r="E214">
        <v>41569</v>
      </c>
      <c r="F214" t="str">
        <f>INDEX([1]Store_Code!$A$2:$A$10,MATCH(B214,[1]Store_Code!$B$2:$B$10,0))</f>
        <v>Dundee</v>
      </c>
      <c r="G214">
        <v>30</v>
      </c>
    </row>
    <row r="215" spans="1:7" x14ac:dyDescent="0.35">
      <c r="A215" s="1">
        <v>43886</v>
      </c>
      <c r="B215" t="s">
        <v>11</v>
      </c>
      <c r="C215" t="s">
        <v>8</v>
      </c>
      <c r="D215" t="s">
        <v>9</v>
      </c>
      <c r="E215">
        <v>41528</v>
      </c>
      <c r="F215" t="str">
        <f>INDEX([1]Store_Code!$A$2:$A$10,MATCH(B215,[1]Store_Code!$B$2:$B$10,0))</f>
        <v>Aberdeen</v>
      </c>
      <c r="G215">
        <v>28</v>
      </c>
    </row>
    <row r="216" spans="1:7" x14ac:dyDescent="0.35">
      <c r="A216" s="1">
        <v>43889</v>
      </c>
      <c r="B216" t="s">
        <v>11</v>
      </c>
      <c r="C216" t="s">
        <v>8</v>
      </c>
      <c r="D216" t="s">
        <v>9</v>
      </c>
      <c r="E216">
        <v>41504</v>
      </c>
      <c r="F216" t="str">
        <f>INDEX([1]Store_Code!$A$2:$A$10,MATCH(B216,[1]Store_Code!$B$2:$B$10,0))</f>
        <v>Aberdeen</v>
      </c>
      <c r="G216">
        <v>28</v>
      </c>
    </row>
    <row r="217" spans="1:7" x14ac:dyDescent="0.35">
      <c r="A217" s="1">
        <v>43841</v>
      </c>
      <c r="B217" t="s">
        <v>11</v>
      </c>
      <c r="C217" t="s">
        <v>8</v>
      </c>
      <c r="D217" t="s">
        <v>9</v>
      </c>
      <c r="E217">
        <v>41477</v>
      </c>
      <c r="F217" t="str">
        <f>INDEX([1]Store_Code!$A$2:$A$10,MATCH(B217,[1]Store_Code!$B$2:$B$10,0))</f>
        <v>Aberdeen</v>
      </c>
      <c r="G217">
        <v>28</v>
      </c>
    </row>
    <row r="218" spans="1:7" x14ac:dyDescent="0.35">
      <c r="A218" s="1">
        <v>43863</v>
      </c>
      <c r="B218" t="s">
        <v>11</v>
      </c>
      <c r="C218" t="s">
        <v>8</v>
      </c>
      <c r="D218" t="s">
        <v>9</v>
      </c>
      <c r="E218">
        <v>41446</v>
      </c>
      <c r="F218" t="str">
        <f>INDEX([1]Store_Code!$A$2:$A$10,MATCH(B218,[1]Store_Code!$B$2:$B$10,0))</f>
        <v>Aberdeen</v>
      </c>
      <c r="G218">
        <v>28</v>
      </c>
    </row>
    <row r="219" spans="1:7" x14ac:dyDescent="0.35">
      <c r="A219" s="1">
        <v>43876</v>
      </c>
      <c r="B219" t="s">
        <v>13</v>
      </c>
      <c r="C219" t="s">
        <v>8</v>
      </c>
      <c r="D219" t="s">
        <v>9</v>
      </c>
      <c r="E219">
        <v>41336</v>
      </c>
      <c r="F219" t="str">
        <f>INDEX([1]Store_Code!$A$2:$A$10,MATCH(B219,[1]Store_Code!$B$2:$B$10,0))</f>
        <v>Dundee</v>
      </c>
      <c r="G219">
        <v>30</v>
      </c>
    </row>
    <row r="220" spans="1:7" x14ac:dyDescent="0.35">
      <c r="A220" s="1">
        <v>43835</v>
      </c>
      <c r="B220" t="s">
        <v>13</v>
      </c>
      <c r="C220" t="s">
        <v>8</v>
      </c>
      <c r="D220" t="s">
        <v>9</v>
      </c>
      <c r="E220">
        <v>41324</v>
      </c>
      <c r="F220" t="str">
        <f>INDEX([1]Store_Code!$A$2:$A$10,MATCH(B220,[1]Store_Code!$B$2:$B$10,0))</f>
        <v>Dundee</v>
      </c>
      <c r="G220">
        <v>30</v>
      </c>
    </row>
    <row r="221" spans="1:7" x14ac:dyDescent="0.35">
      <c r="A221" s="1">
        <v>43911</v>
      </c>
      <c r="B221" t="s">
        <v>13</v>
      </c>
      <c r="C221" t="s">
        <v>8</v>
      </c>
      <c r="D221" t="s">
        <v>9</v>
      </c>
      <c r="E221">
        <v>41163</v>
      </c>
      <c r="F221" t="str">
        <f>INDEX([1]Store_Code!$A$2:$A$10,MATCH(B221,[1]Store_Code!$B$2:$B$10,0))</f>
        <v>Dundee</v>
      </c>
      <c r="G221">
        <v>30</v>
      </c>
    </row>
    <row r="222" spans="1:7" x14ac:dyDescent="0.35">
      <c r="A222" s="1">
        <v>43839</v>
      </c>
      <c r="B222" t="s">
        <v>13</v>
      </c>
      <c r="C222" t="s">
        <v>8</v>
      </c>
      <c r="D222" t="s">
        <v>9</v>
      </c>
      <c r="E222">
        <v>41133</v>
      </c>
      <c r="F222" t="str">
        <f>INDEX([1]Store_Code!$A$2:$A$10,MATCH(B222,[1]Store_Code!$B$2:$B$10,0))</f>
        <v>Dundee</v>
      </c>
      <c r="G222">
        <v>30</v>
      </c>
    </row>
    <row r="223" spans="1:7" x14ac:dyDescent="0.35">
      <c r="A223" s="1">
        <v>43894</v>
      </c>
      <c r="B223" t="s">
        <v>13</v>
      </c>
      <c r="C223" t="s">
        <v>8</v>
      </c>
      <c r="D223" t="s">
        <v>9</v>
      </c>
      <c r="E223">
        <v>41087</v>
      </c>
      <c r="F223" t="str">
        <f>INDEX([1]Store_Code!$A$2:$A$10,MATCH(B223,[1]Store_Code!$B$2:$B$10,0))</f>
        <v>Dundee</v>
      </c>
      <c r="G223">
        <v>30</v>
      </c>
    </row>
    <row r="224" spans="1:7" x14ac:dyDescent="0.35">
      <c r="A224" s="1">
        <v>43883</v>
      </c>
      <c r="B224" t="s">
        <v>13</v>
      </c>
      <c r="C224" t="s">
        <v>8</v>
      </c>
      <c r="D224" t="s">
        <v>9</v>
      </c>
      <c r="E224">
        <v>41082</v>
      </c>
      <c r="F224" t="str">
        <f>INDEX([1]Store_Code!$A$2:$A$10,MATCH(B224,[1]Store_Code!$B$2:$B$10,0))</f>
        <v>Dundee</v>
      </c>
      <c r="G224">
        <v>30</v>
      </c>
    </row>
    <row r="225" spans="1:7" x14ac:dyDescent="0.35">
      <c r="A225" s="1">
        <v>43852</v>
      </c>
      <c r="B225" t="s">
        <v>13</v>
      </c>
      <c r="C225" t="s">
        <v>8</v>
      </c>
      <c r="D225" t="s">
        <v>9</v>
      </c>
      <c r="E225">
        <v>41006</v>
      </c>
      <c r="F225" t="str">
        <f>INDEX([1]Store_Code!$A$2:$A$10,MATCH(B225,[1]Store_Code!$B$2:$B$10,0))</f>
        <v>Dundee</v>
      </c>
      <c r="G225">
        <v>30</v>
      </c>
    </row>
    <row r="226" spans="1:7" x14ac:dyDescent="0.35">
      <c r="A226" s="1">
        <v>43899</v>
      </c>
      <c r="B226" t="s">
        <v>11</v>
      </c>
      <c r="C226" t="s">
        <v>8</v>
      </c>
      <c r="D226" t="s">
        <v>7</v>
      </c>
      <c r="E226">
        <v>41002</v>
      </c>
      <c r="F226" t="str">
        <f>INDEX([1]Store_Code!$A$2:$A$10,MATCH(B226,[1]Store_Code!$B$2:$B$10,0))</f>
        <v>Aberdeen</v>
      </c>
      <c r="G226">
        <v>28</v>
      </c>
    </row>
    <row r="227" spans="1:7" x14ac:dyDescent="0.35">
      <c r="A227" s="1">
        <v>43849</v>
      </c>
      <c r="B227" t="s">
        <v>11</v>
      </c>
      <c r="C227" t="s">
        <v>8</v>
      </c>
      <c r="D227" t="s">
        <v>9</v>
      </c>
      <c r="E227">
        <v>40996</v>
      </c>
      <c r="F227" t="str">
        <f>INDEX([1]Store_Code!$A$2:$A$10,MATCH(B227,[1]Store_Code!$B$2:$B$10,0))</f>
        <v>Aberdeen</v>
      </c>
      <c r="G227">
        <v>28</v>
      </c>
    </row>
    <row r="228" spans="1:7" x14ac:dyDescent="0.35">
      <c r="A228" s="1">
        <v>43916</v>
      </c>
      <c r="B228" t="s">
        <v>13</v>
      </c>
      <c r="C228" t="s">
        <v>8</v>
      </c>
      <c r="D228" t="s">
        <v>9</v>
      </c>
      <c r="E228">
        <v>40986</v>
      </c>
      <c r="F228" t="str">
        <f>INDEX([1]Store_Code!$A$2:$A$10,MATCH(B228,[1]Store_Code!$B$2:$B$10,0))</f>
        <v>Dundee</v>
      </c>
      <c r="G228">
        <v>30</v>
      </c>
    </row>
    <row r="229" spans="1:7" x14ac:dyDescent="0.35">
      <c r="A229" s="1">
        <v>43856</v>
      </c>
      <c r="B229" t="s">
        <v>13</v>
      </c>
      <c r="C229" t="s">
        <v>8</v>
      </c>
      <c r="D229" t="s">
        <v>9</v>
      </c>
      <c r="E229">
        <v>40952</v>
      </c>
      <c r="F229" t="str">
        <f>INDEX([1]Store_Code!$A$2:$A$10,MATCH(B229,[1]Store_Code!$B$2:$B$10,0))</f>
        <v>Dundee</v>
      </c>
      <c r="G229">
        <v>30</v>
      </c>
    </row>
    <row r="230" spans="1:7" x14ac:dyDescent="0.35">
      <c r="A230" s="1">
        <v>43895</v>
      </c>
      <c r="B230" t="s">
        <v>13</v>
      </c>
      <c r="C230" t="s">
        <v>8</v>
      </c>
      <c r="D230" t="s">
        <v>9</v>
      </c>
      <c r="E230">
        <v>40899</v>
      </c>
      <c r="F230" t="str">
        <f>INDEX([1]Store_Code!$A$2:$A$10,MATCH(B230,[1]Store_Code!$B$2:$B$10,0))</f>
        <v>Dundee</v>
      </c>
      <c r="G230">
        <v>30</v>
      </c>
    </row>
    <row r="231" spans="1:7" x14ac:dyDescent="0.35">
      <c r="A231" s="1">
        <v>43913</v>
      </c>
      <c r="B231" t="s">
        <v>13</v>
      </c>
      <c r="C231" t="s">
        <v>8</v>
      </c>
      <c r="D231" t="s">
        <v>9</v>
      </c>
      <c r="E231">
        <v>40892</v>
      </c>
      <c r="F231" t="str">
        <f>INDEX([1]Store_Code!$A$2:$A$10,MATCH(B231,[1]Store_Code!$B$2:$B$10,0))</f>
        <v>Dundee</v>
      </c>
      <c r="G231">
        <v>30</v>
      </c>
    </row>
    <row r="232" spans="1:7" x14ac:dyDescent="0.35">
      <c r="A232" s="1">
        <v>43853</v>
      </c>
      <c r="B232" t="s">
        <v>13</v>
      </c>
      <c r="C232" t="s">
        <v>8</v>
      </c>
      <c r="D232" t="s">
        <v>9</v>
      </c>
      <c r="E232">
        <v>40854</v>
      </c>
      <c r="F232" t="str">
        <f>INDEX([1]Store_Code!$A$2:$A$10,MATCH(B232,[1]Store_Code!$B$2:$B$10,0))</f>
        <v>Dundee</v>
      </c>
      <c r="G232">
        <v>30</v>
      </c>
    </row>
    <row r="233" spans="1:7" x14ac:dyDescent="0.35">
      <c r="A233" s="1">
        <v>43870</v>
      </c>
      <c r="B233" t="s">
        <v>13</v>
      </c>
      <c r="C233" t="s">
        <v>8</v>
      </c>
      <c r="D233" t="s">
        <v>7</v>
      </c>
      <c r="E233">
        <v>40834</v>
      </c>
      <c r="F233" t="str">
        <f>INDEX([1]Store_Code!$A$2:$A$10,MATCH(B233,[1]Store_Code!$B$2:$B$10,0))</f>
        <v>Dundee</v>
      </c>
      <c r="G233">
        <v>30</v>
      </c>
    </row>
    <row r="234" spans="1:7" x14ac:dyDescent="0.35">
      <c r="A234" s="1">
        <v>43857</v>
      </c>
      <c r="B234" t="s">
        <v>13</v>
      </c>
      <c r="C234" t="s">
        <v>8</v>
      </c>
      <c r="D234" t="s">
        <v>9</v>
      </c>
      <c r="E234">
        <v>40796</v>
      </c>
      <c r="F234" t="str">
        <f>INDEX([1]Store_Code!$A$2:$A$10,MATCH(B234,[1]Store_Code!$B$2:$B$10,0))</f>
        <v>Dundee</v>
      </c>
      <c r="G234">
        <v>30</v>
      </c>
    </row>
    <row r="235" spans="1:7" x14ac:dyDescent="0.35">
      <c r="A235" s="1">
        <v>43854</v>
      </c>
      <c r="B235" t="s">
        <v>11</v>
      </c>
      <c r="C235" t="s">
        <v>8</v>
      </c>
      <c r="D235" t="s">
        <v>9</v>
      </c>
      <c r="E235">
        <v>40773</v>
      </c>
      <c r="F235" t="str">
        <f>INDEX([1]Store_Code!$A$2:$A$10,MATCH(B235,[1]Store_Code!$B$2:$B$10,0))</f>
        <v>Aberdeen</v>
      </c>
      <c r="G235">
        <v>28</v>
      </c>
    </row>
    <row r="236" spans="1:7" x14ac:dyDescent="0.35">
      <c r="A236" s="1">
        <v>43845</v>
      </c>
      <c r="B236" t="s">
        <v>11</v>
      </c>
      <c r="C236" t="s">
        <v>8</v>
      </c>
      <c r="D236" t="s">
        <v>9</v>
      </c>
      <c r="E236">
        <v>40742</v>
      </c>
      <c r="F236" t="str">
        <f>INDEX([1]Store_Code!$A$2:$A$10,MATCH(B236,[1]Store_Code!$B$2:$B$10,0))</f>
        <v>Aberdeen</v>
      </c>
      <c r="G236">
        <v>28</v>
      </c>
    </row>
    <row r="237" spans="1:7" x14ac:dyDescent="0.35">
      <c r="A237" s="1">
        <v>43870</v>
      </c>
      <c r="B237" t="s">
        <v>11</v>
      </c>
      <c r="C237" t="s">
        <v>8</v>
      </c>
      <c r="D237" t="s">
        <v>9</v>
      </c>
      <c r="E237">
        <v>40667</v>
      </c>
      <c r="F237" t="str">
        <f>INDEX([1]Store_Code!$A$2:$A$10,MATCH(B237,[1]Store_Code!$B$2:$B$10,0))</f>
        <v>Aberdeen</v>
      </c>
      <c r="G237">
        <v>28</v>
      </c>
    </row>
    <row r="238" spans="1:7" x14ac:dyDescent="0.35">
      <c r="A238" s="1">
        <v>43892</v>
      </c>
      <c r="B238" t="s">
        <v>13</v>
      </c>
      <c r="C238" t="s">
        <v>8</v>
      </c>
      <c r="D238" t="s">
        <v>9</v>
      </c>
      <c r="E238">
        <v>40592</v>
      </c>
      <c r="F238" t="str">
        <f>INDEX([1]Store_Code!$A$2:$A$10,MATCH(B238,[1]Store_Code!$B$2:$B$10,0))</f>
        <v>Dundee</v>
      </c>
      <c r="G238">
        <v>30</v>
      </c>
    </row>
    <row r="239" spans="1:7" x14ac:dyDescent="0.35">
      <c r="A239" s="1">
        <v>43850</v>
      </c>
      <c r="B239" t="s">
        <v>11</v>
      </c>
      <c r="C239" t="s">
        <v>8</v>
      </c>
      <c r="D239" t="s">
        <v>9</v>
      </c>
      <c r="E239">
        <v>40553</v>
      </c>
      <c r="F239" t="str">
        <f>INDEX([1]Store_Code!$A$2:$A$10,MATCH(B239,[1]Store_Code!$B$2:$B$10,0))</f>
        <v>Aberdeen</v>
      </c>
      <c r="G239">
        <v>28</v>
      </c>
    </row>
    <row r="240" spans="1:7" x14ac:dyDescent="0.35">
      <c r="A240" s="1">
        <v>43914</v>
      </c>
      <c r="B240" t="s">
        <v>13</v>
      </c>
      <c r="C240" t="s">
        <v>8</v>
      </c>
      <c r="D240" t="s">
        <v>9</v>
      </c>
      <c r="E240">
        <v>40425</v>
      </c>
      <c r="F240" t="str">
        <f>INDEX([1]Store_Code!$A$2:$A$10,MATCH(B240,[1]Store_Code!$B$2:$B$10,0))</f>
        <v>Dundee</v>
      </c>
      <c r="G240">
        <v>30</v>
      </c>
    </row>
    <row r="241" spans="1:7" x14ac:dyDescent="0.35">
      <c r="A241" s="1">
        <v>43843</v>
      </c>
      <c r="B241" t="s">
        <v>13</v>
      </c>
      <c r="C241" t="s">
        <v>8</v>
      </c>
      <c r="D241" t="s">
        <v>9</v>
      </c>
      <c r="E241">
        <v>40391</v>
      </c>
      <c r="F241" t="str">
        <f>INDEX([1]Store_Code!$A$2:$A$10,MATCH(B241,[1]Store_Code!$B$2:$B$10,0))</f>
        <v>Dundee</v>
      </c>
      <c r="G241">
        <v>30</v>
      </c>
    </row>
    <row r="242" spans="1:7" x14ac:dyDescent="0.35">
      <c r="A242" s="1">
        <v>43920</v>
      </c>
      <c r="B242" t="s">
        <v>13</v>
      </c>
      <c r="C242" t="s">
        <v>8</v>
      </c>
      <c r="D242" t="s">
        <v>9</v>
      </c>
      <c r="E242">
        <v>40359</v>
      </c>
      <c r="F242" t="str">
        <f>INDEX([1]Store_Code!$A$2:$A$10,MATCH(B242,[1]Store_Code!$B$2:$B$10,0))</f>
        <v>Dundee</v>
      </c>
      <c r="G242">
        <v>30</v>
      </c>
    </row>
    <row r="243" spans="1:7" x14ac:dyDescent="0.35">
      <c r="A243" s="1">
        <v>43846</v>
      </c>
      <c r="B243" t="s">
        <v>13</v>
      </c>
      <c r="C243" t="s">
        <v>8</v>
      </c>
      <c r="D243" t="s">
        <v>9</v>
      </c>
      <c r="E243">
        <v>40339</v>
      </c>
      <c r="F243" t="str">
        <f>INDEX([1]Store_Code!$A$2:$A$10,MATCH(B243,[1]Store_Code!$B$2:$B$10,0))</f>
        <v>Dundee</v>
      </c>
      <c r="G243">
        <v>30</v>
      </c>
    </row>
    <row r="244" spans="1:7" x14ac:dyDescent="0.35">
      <c r="A244" s="1">
        <v>43901</v>
      </c>
      <c r="B244" t="s">
        <v>13</v>
      </c>
      <c r="C244" t="s">
        <v>8</v>
      </c>
      <c r="D244" t="s">
        <v>9</v>
      </c>
      <c r="E244">
        <v>40206</v>
      </c>
      <c r="F244" t="str">
        <f>INDEX([1]Store_Code!$A$2:$A$10,MATCH(B244,[1]Store_Code!$B$2:$B$10,0))</f>
        <v>Dundee</v>
      </c>
      <c r="G244">
        <v>30</v>
      </c>
    </row>
    <row r="245" spans="1:7" x14ac:dyDescent="0.35">
      <c r="A245" s="1">
        <v>43858</v>
      </c>
      <c r="B245" t="s">
        <v>13</v>
      </c>
      <c r="C245" t="s">
        <v>8</v>
      </c>
      <c r="D245" t="s">
        <v>9</v>
      </c>
      <c r="E245">
        <v>40204</v>
      </c>
      <c r="F245" t="str">
        <f>INDEX([1]Store_Code!$A$2:$A$10,MATCH(B245,[1]Store_Code!$B$2:$B$10,0))</f>
        <v>Dundee</v>
      </c>
      <c r="G245">
        <v>30</v>
      </c>
    </row>
    <row r="246" spans="1:7" x14ac:dyDescent="0.35">
      <c r="A246" s="1">
        <v>43921</v>
      </c>
      <c r="B246" t="s">
        <v>13</v>
      </c>
      <c r="C246" t="s">
        <v>8</v>
      </c>
      <c r="D246" t="s">
        <v>9</v>
      </c>
      <c r="E246">
        <v>40175</v>
      </c>
      <c r="F246" t="str">
        <f>INDEX([1]Store_Code!$A$2:$A$10,MATCH(B246,[1]Store_Code!$B$2:$B$10,0))</f>
        <v>Dundee</v>
      </c>
      <c r="G246">
        <v>30</v>
      </c>
    </row>
    <row r="247" spans="1:7" x14ac:dyDescent="0.35">
      <c r="A247" s="1">
        <v>43888</v>
      </c>
      <c r="B247" t="s">
        <v>13</v>
      </c>
      <c r="C247" t="s">
        <v>8</v>
      </c>
      <c r="D247" t="s">
        <v>9</v>
      </c>
      <c r="E247">
        <v>40163</v>
      </c>
      <c r="F247" t="str">
        <f>INDEX([1]Store_Code!$A$2:$A$10,MATCH(B247,[1]Store_Code!$B$2:$B$10,0))</f>
        <v>Dundee</v>
      </c>
      <c r="G247">
        <v>30</v>
      </c>
    </row>
    <row r="248" spans="1:7" x14ac:dyDescent="0.35">
      <c r="A248" s="1">
        <v>43910</v>
      </c>
      <c r="B248" t="s">
        <v>13</v>
      </c>
      <c r="C248" t="s">
        <v>8</v>
      </c>
      <c r="D248" t="s">
        <v>9</v>
      </c>
      <c r="E248">
        <v>40104</v>
      </c>
      <c r="F248" t="str">
        <f>INDEX([1]Store_Code!$A$2:$A$10,MATCH(B248,[1]Store_Code!$B$2:$B$10,0))</f>
        <v>Dundee</v>
      </c>
      <c r="G248">
        <v>30</v>
      </c>
    </row>
    <row r="249" spans="1:7" x14ac:dyDescent="0.35">
      <c r="A249" s="1">
        <v>43886</v>
      </c>
      <c r="B249" t="s">
        <v>13</v>
      </c>
      <c r="C249" t="s">
        <v>8</v>
      </c>
      <c r="D249" t="s">
        <v>9</v>
      </c>
      <c r="E249">
        <v>40044</v>
      </c>
      <c r="F249" t="str">
        <f>INDEX([1]Store_Code!$A$2:$A$10,MATCH(B249,[1]Store_Code!$B$2:$B$10,0))</f>
        <v>Dundee</v>
      </c>
      <c r="G249">
        <v>30</v>
      </c>
    </row>
    <row r="250" spans="1:7" x14ac:dyDescent="0.35">
      <c r="A250" s="1">
        <v>43889</v>
      </c>
      <c r="B250" t="s">
        <v>13</v>
      </c>
      <c r="C250" t="s">
        <v>8</v>
      </c>
      <c r="D250" t="s">
        <v>9</v>
      </c>
      <c r="E250">
        <v>40022</v>
      </c>
      <c r="F250" t="str">
        <f>INDEX([1]Store_Code!$A$2:$A$10,MATCH(B250,[1]Store_Code!$B$2:$B$10,0))</f>
        <v>Dundee</v>
      </c>
      <c r="G250">
        <v>30</v>
      </c>
    </row>
    <row r="251" spans="1:7" x14ac:dyDescent="0.35">
      <c r="A251" s="1">
        <v>43869</v>
      </c>
      <c r="B251" t="s">
        <v>13</v>
      </c>
      <c r="C251" t="s">
        <v>8</v>
      </c>
      <c r="D251" t="s">
        <v>7</v>
      </c>
      <c r="E251">
        <v>39998</v>
      </c>
      <c r="F251" t="str">
        <f>INDEX([1]Store_Code!$A$2:$A$10,MATCH(B251,[1]Store_Code!$B$2:$B$10,0))</f>
        <v>Dundee</v>
      </c>
      <c r="G251">
        <v>30</v>
      </c>
    </row>
    <row r="252" spans="1:7" x14ac:dyDescent="0.35">
      <c r="A252" s="1">
        <v>43841</v>
      </c>
      <c r="B252" t="s">
        <v>13</v>
      </c>
      <c r="C252" t="s">
        <v>8</v>
      </c>
      <c r="D252" t="s">
        <v>9</v>
      </c>
      <c r="E252">
        <v>39995</v>
      </c>
      <c r="F252" t="str">
        <f>INDEX([1]Store_Code!$A$2:$A$10,MATCH(B252,[1]Store_Code!$B$2:$B$10,0))</f>
        <v>Dundee</v>
      </c>
      <c r="G252">
        <v>30</v>
      </c>
    </row>
    <row r="253" spans="1:7" x14ac:dyDescent="0.35">
      <c r="A253" s="1">
        <v>43878</v>
      </c>
      <c r="B253" t="s">
        <v>11</v>
      </c>
      <c r="C253" t="s">
        <v>8</v>
      </c>
      <c r="D253" t="s">
        <v>9</v>
      </c>
      <c r="E253">
        <v>39947</v>
      </c>
      <c r="F253" t="str">
        <f>INDEX([1]Store_Code!$A$2:$A$10,MATCH(B253,[1]Store_Code!$B$2:$B$10,0))</f>
        <v>Aberdeen</v>
      </c>
      <c r="G253">
        <v>28</v>
      </c>
    </row>
    <row r="254" spans="1:7" x14ac:dyDescent="0.35">
      <c r="A254" s="1">
        <v>43869</v>
      </c>
      <c r="B254" t="s">
        <v>11</v>
      </c>
      <c r="C254" t="s">
        <v>8</v>
      </c>
      <c r="D254" t="s">
        <v>9</v>
      </c>
      <c r="E254">
        <v>39799</v>
      </c>
      <c r="F254" t="str">
        <f>INDEX([1]Store_Code!$A$2:$A$10,MATCH(B254,[1]Store_Code!$B$2:$B$10,0))</f>
        <v>Aberdeen</v>
      </c>
      <c r="G254">
        <v>28</v>
      </c>
    </row>
    <row r="255" spans="1:7" x14ac:dyDescent="0.35">
      <c r="A255" s="1">
        <v>43881</v>
      </c>
      <c r="B255" t="s">
        <v>11</v>
      </c>
      <c r="C255" t="s">
        <v>8</v>
      </c>
      <c r="D255" t="s">
        <v>9</v>
      </c>
      <c r="E255">
        <v>39695</v>
      </c>
      <c r="F255" t="str">
        <f>INDEX([1]Store_Code!$A$2:$A$10,MATCH(B255,[1]Store_Code!$B$2:$B$10,0))</f>
        <v>Aberdeen</v>
      </c>
      <c r="G255">
        <v>28</v>
      </c>
    </row>
    <row r="256" spans="1:7" x14ac:dyDescent="0.35">
      <c r="A256" s="1">
        <v>43899</v>
      </c>
      <c r="B256" t="s">
        <v>13</v>
      </c>
      <c r="C256" t="s">
        <v>8</v>
      </c>
      <c r="D256" t="s">
        <v>9</v>
      </c>
      <c r="E256">
        <v>39537</v>
      </c>
      <c r="F256" t="str">
        <f>INDEX([1]Store_Code!$A$2:$A$10,MATCH(B256,[1]Store_Code!$B$2:$B$10,0))</f>
        <v>Dundee</v>
      </c>
      <c r="G256">
        <v>30</v>
      </c>
    </row>
    <row r="257" spans="1:7" x14ac:dyDescent="0.35">
      <c r="A257" s="1">
        <v>43849</v>
      </c>
      <c r="B257" t="s">
        <v>13</v>
      </c>
      <c r="C257" t="s">
        <v>8</v>
      </c>
      <c r="D257" t="s">
        <v>9</v>
      </c>
      <c r="E257">
        <v>39532</v>
      </c>
      <c r="F257" t="str">
        <f>INDEX([1]Store_Code!$A$2:$A$10,MATCH(B257,[1]Store_Code!$B$2:$B$10,0))</f>
        <v>Dundee</v>
      </c>
      <c r="G257">
        <v>30</v>
      </c>
    </row>
    <row r="258" spans="1:7" x14ac:dyDescent="0.35">
      <c r="A258" s="1">
        <v>43854</v>
      </c>
      <c r="B258" t="s">
        <v>13</v>
      </c>
      <c r="C258" t="s">
        <v>8</v>
      </c>
      <c r="D258" t="s">
        <v>9</v>
      </c>
      <c r="E258">
        <v>39317</v>
      </c>
      <c r="F258" t="str">
        <f>INDEX([1]Store_Code!$A$2:$A$10,MATCH(B258,[1]Store_Code!$B$2:$B$10,0))</f>
        <v>Dundee</v>
      </c>
      <c r="G258">
        <v>30</v>
      </c>
    </row>
    <row r="259" spans="1:7" x14ac:dyDescent="0.35">
      <c r="A259" s="1">
        <v>43845</v>
      </c>
      <c r="B259" t="s">
        <v>13</v>
      </c>
      <c r="C259" t="s">
        <v>8</v>
      </c>
      <c r="D259" t="s">
        <v>9</v>
      </c>
      <c r="E259">
        <v>39287</v>
      </c>
      <c r="F259" t="str">
        <f>INDEX([1]Store_Code!$A$2:$A$10,MATCH(B259,[1]Store_Code!$B$2:$B$10,0))</f>
        <v>Dundee</v>
      </c>
      <c r="G259">
        <v>30</v>
      </c>
    </row>
    <row r="260" spans="1:7" x14ac:dyDescent="0.35">
      <c r="A260" s="1">
        <v>43915</v>
      </c>
      <c r="B260" t="s">
        <v>13</v>
      </c>
      <c r="C260" t="s">
        <v>8</v>
      </c>
      <c r="D260" t="s">
        <v>9</v>
      </c>
      <c r="E260">
        <v>39284</v>
      </c>
      <c r="F260" t="str">
        <f>INDEX([1]Store_Code!$A$2:$A$10,MATCH(B260,[1]Store_Code!$B$2:$B$10,0))</f>
        <v>Dundee</v>
      </c>
      <c r="G260">
        <v>30</v>
      </c>
    </row>
    <row r="261" spans="1:7" x14ac:dyDescent="0.35">
      <c r="A261" s="1">
        <v>43865</v>
      </c>
      <c r="B261" t="s">
        <v>13</v>
      </c>
      <c r="C261" t="s">
        <v>8</v>
      </c>
      <c r="D261" t="s">
        <v>7</v>
      </c>
      <c r="E261">
        <v>39247</v>
      </c>
      <c r="F261" t="str">
        <f>INDEX([1]Store_Code!$A$2:$A$10,MATCH(B261,[1]Store_Code!$B$2:$B$10,0))</f>
        <v>Dundee</v>
      </c>
      <c r="G261">
        <v>30</v>
      </c>
    </row>
    <row r="262" spans="1:7" x14ac:dyDescent="0.35">
      <c r="A262" s="1">
        <v>43850</v>
      </c>
      <c r="B262" t="s">
        <v>13</v>
      </c>
      <c r="C262" t="s">
        <v>8</v>
      </c>
      <c r="D262" t="s">
        <v>9</v>
      </c>
      <c r="E262">
        <v>39105</v>
      </c>
      <c r="F262" t="str">
        <f>INDEX([1]Store_Code!$A$2:$A$10,MATCH(B262,[1]Store_Code!$B$2:$B$10,0))</f>
        <v>Dundee</v>
      </c>
      <c r="G262">
        <v>30</v>
      </c>
    </row>
    <row r="263" spans="1:7" x14ac:dyDescent="0.35">
      <c r="A263" s="1">
        <v>43865</v>
      </c>
      <c r="B263" t="s">
        <v>11</v>
      </c>
      <c r="C263" t="s">
        <v>8</v>
      </c>
      <c r="D263" t="s">
        <v>9</v>
      </c>
      <c r="E263">
        <v>39020</v>
      </c>
      <c r="F263" t="str">
        <f>INDEX([1]Store_Code!$A$2:$A$10,MATCH(B263,[1]Store_Code!$B$2:$B$10,0))</f>
        <v>Aberdeen</v>
      </c>
      <c r="G263">
        <v>28</v>
      </c>
    </row>
    <row r="264" spans="1:7" x14ac:dyDescent="0.35">
      <c r="A264" s="1">
        <v>43855</v>
      </c>
      <c r="B264" t="s">
        <v>11</v>
      </c>
      <c r="C264" t="s">
        <v>8</v>
      </c>
      <c r="D264" t="s">
        <v>9</v>
      </c>
      <c r="E264">
        <v>38543</v>
      </c>
      <c r="F264" t="str">
        <f>INDEX([1]Store_Code!$A$2:$A$10,MATCH(B264,[1]Store_Code!$B$2:$B$10,0))</f>
        <v>Aberdeen</v>
      </c>
      <c r="G264">
        <v>28</v>
      </c>
    </row>
    <row r="265" spans="1:7" x14ac:dyDescent="0.35">
      <c r="A265" s="1">
        <v>43878</v>
      </c>
      <c r="B265" t="s">
        <v>13</v>
      </c>
      <c r="C265" t="s">
        <v>8</v>
      </c>
      <c r="D265" t="s">
        <v>9</v>
      </c>
      <c r="E265">
        <v>38520</v>
      </c>
      <c r="F265" t="str">
        <f>INDEX([1]Store_Code!$A$2:$A$10,MATCH(B265,[1]Store_Code!$B$2:$B$10,0))</f>
        <v>Dundee</v>
      </c>
      <c r="G265">
        <v>30</v>
      </c>
    </row>
    <row r="266" spans="1:7" x14ac:dyDescent="0.35">
      <c r="A266" s="1">
        <v>43875</v>
      </c>
      <c r="B266" t="s">
        <v>11</v>
      </c>
      <c r="C266" t="s">
        <v>8</v>
      </c>
      <c r="D266" t="s">
        <v>9</v>
      </c>
      <c r="E266">
        <v>38328</v>
      </c>
      <c r="F266" t="str">
        <f>INDEX([1]Store_Code!$A$2:$A$10,MATCH(B266,[1]Store_Code!$B$2:$B$10,0))</f>
        <v>Aberdeen</v>
      </c>
      <c r="G266">
        <v>28</v>
      </c>
    </row>
    <row r="267" spans="1:7" x14ac:dyDescent="0.35">
      <c r="A267" s="1">
        <v>43881</v>
      </c>
      <c r="B267" t="s">
        <v>13</v>
      </c>
      <c r="C267" t="s">
        <v>8</v>
      </c>
      <c r="D267" t="s">
        <v>9</v>
      </c>
      <c r="E267">
        <v>38278</v>
      </c>
      <c r="F267" t="str">
        <f>INDEX([1]Store_Code!$A$2:$A$10,MATCH(B267,[1]Store_Code!$B$2:$B$10,0))</f>
        <v>Dundee</v>
      </c>
      <c r="G267">
        <v>30</v>
      </c>
    </row>
    <row r="268" spans="1:7" x14ac:dyDescent="0.35">
      <c r="A268" s="1">
        <v>43916</v>
      </c>
      <c r="B268" t="s">
        <v>11</v>
      </c>
      <c r="C268" t="s">
        <v>8</v>
      </c>
      <c r="D268" t="s">
        <v>9</v>
      </c>
      <c r="E268">
        <v>38004</v>
      </c>
      <c r="F268" t="str">
        <f>INDEX([1]Store_Code!$A$2:$A$10,MATCH(B268,[1]Store_Code!$B$2:$B$10,0))</f>
        <v>Aberdeen</v>
      </c>
      <c r="G268">
        <v>28</v>
      </c>
    </row>
    <row r="269" spans="1:7" x14ac:dyDescent="0.35">
      <c r="A269" s="1">
        <v>43885</v>
      </c>
      <c r="B269" t="s">
        <v>11</v>
      </c>
      <c r="C269" t="s">
        <v>8</v>
      </c>
      <c r="D269" t="s">
        <v>9</v>
      </c>
      <c r="E269">
        <v>37886</v>
      </c>
      <c r="F269" t="str">
        <f>INDEX([1]Store_Code!$A$2:$A$10,MATCH(B269,[1]Store_Code!$B$2:$B$10,0))</f>
        <v>Aberdeen</v>
      </c>
      <c r="G269">
        <v>28</v>
      </c>
    </row>
    <row r="270" spans="1:7" x14ac:dyDescent="0.35">
      <c r="A270" s="1">
        <v>43906</v>
      </c>
      <c r="B270" t="s">
        <v>16</v>
      </c>
      <c r="C270" t="s">
        <v>8</v>
      </c>
      <c r="D270" t="s">
        <v>7</v>
      </c>
      <c r="E270">
        <v>37772</v>
      </c>
      <c r="F270" t="str">
        <f>INDEX([1]Store_Code!$A$2:$A$10,MATCH(B270,[1]Store_Code!$B$2:$B$10,0))</f>
        <v>Inverness</v>
      </c>
      <c r="G270">
        <v>20</v>
      </c>
    </row>
    <row r="271" spans="1:7" x14ac:dyDescent="0.35">
      <c r="A271" s="1">
        <v>43851</v>
      </c>
      <c r="B271" t="s">
        <v>11</v>
      </c>
      <c r="C271" t="s">
        <v>8</v>
      </c>
      <c r="D271" t="s">
        <v>9</v>
      </c>
      <c r="E271">
        <v>37710</v>
      </c>
      <c r="F271" t="str">
        <f>INDEX([1]Store_Code!$A$2:$A$10,MATCH(B271,[1]Store_Code!$B$2:$B$10,0))</f>
        <v>Aberdeen</v>
      </c>
      <c r="G271">
        <v>28</v>
      </c>
    </row>
    <row r="272" spans="1:7" x14ac:dyDescent="0.35">
      <c r="A272" s="1">
        <v>43860</v>
      </c>
      <c r="B272" t="s">
        <v>11</v>
      </c>
      <c r="C272" t="s">
        <v>8</v>
      </c>
      <c r="D272" t="s">
        <v>9</v>
      </c>
      <c r="E272">
        <v>37677</v>
      </c>
      <c r="F272" t="str">
        <f>INDEX([1]Store_Code!$A$2:$A$10,MATCH(B272,[1]Store_Code!$B$2:$B$10,0))</f>
        <v>Aberdeen</v>
      </c>
      <c r="G272">
        <v>28</v>
      </c>
    </row>
    <row r="273" spans="1:7" x14ac:dyDescent="0.35">
      <c r="A273" s="1">
        <v>43919</v>
      </c>
      <c r="B273" t="s">
        <v>13</v>
      </c>
      <c r="C273" t="s">
        <v>8</v>
      </c>
      <c r="D273" t="s">
        <v>9</v>
      </c>
      <c r="E273">
        <v>37648</v>
      </c>
      <c r="F273" t="str">
        <f>INDEX([1]Store_Code!$A$2:$A$10,MATCH(B273,[1]Store_Code!$B$2:$B$10,0))</f>
        <v>Dundee</v>
      </c>
      <c r="G273">
        <v>30</v>
      </c>
    </row>
    <row r="274" spans="1:7" x14ac:dyDescent="0.35">
      <c r="A274" s="1">
        <v>43893</v>
      </c>
      <c r="B274" t="s">
        <v>11</v>
      </c>
      <c r="C274" t="s">
        <v>8</v>
      </c>
      <c r="D274" t="s">
        <v>9</v>
      </c>
      <c r="E274">
        <v>37638</v>
      </c>
      <c r="F274" t="str">
        <f>INDEX([1]Store_Code!$A$2:$A$10,MATCH(B274,[1]Store_Code!$B$2:$B$10,0))</f>
        <v>Aberdeen</v>
      </c>
      <c r="G274">
        <v>28</v>
      </c>
    </row>
    <row r="275" spans="1:7" x14ac:dyDescent="0.35">
      <c r="A275" s="1">
        <v>43917</v>
      </c>
      <c r="B275" t="s">
        <v>13</v>
      </c>
      <c r="C275" t="s">
        <v>8</v>
      </c>
      <c r="D275" t="s">
        <v>9</v>
      </c>
      <c r="E275">
        <v>37534</v>
      </c>
      <c r="F275" t="str">
        <f>INDEX([1]Store_Code!$A$2:$A$10,MATCH(B275,[1]Store_Code!$B$2:$B$10,0))</f>
        <v>Dundee</v>
      </c>
      <c r="G275">
        <v>30</v>
      </c>
    </row>
    <row r="276" spans="1:7" x14ac:dyDescent="0.35">
      <c r="A276" s="1">
        <v>43903</v>
      </c>
      <c r="B276" t="s">
        <v>11</v>
      </c>
      <c r="C276" t="s">
        <v>8</v>
      </c>
      <c r="D276" t="s">
        <v>7</v>
      </c>
      <c r="E276">
        <v>37496</v>
      </c>
      <c r="F276" t="str">
        <f>INDEX([1]Store_Code!$A$2:$A$10,MATCH(B276,[1]Store_Code!$B$2:$B$10,0))</f>
        <v>Aberdeen</v>
      </c>
      <c r="G276">
        <v>28</v>
      </c>
    </row>
    <row r="277" spans="1:7" x14ac:dyDescent="0.35">
      <c r="A277" s="1">
        <v>43833</v>
      </c>
      <c r="B277" t="s">
        <v>11</v>
      </c>
      <c r="C277" t="s">
        <v>8</v>
      </c>
      <c r="D277" t="s">
        <v>9</v>
      </c>
      <c r="E277">
        <v>37484</v>
      </c>
      <c r="F277" t="str">
        <f>INDEX([1]Store_Code!$A$2:$A$10,MATCH(B277,[1]Store_Code!$B$2:$B$10,0))</f>
        <v>Aberdeen</v>
      </c>
      <c r="G277">
        <v>28</v>
      </c>
    </row>
    <row r="278" spans="1:7" x14ac:dyDescent="0.35">
      <c r="A278" s="1">
        <v>43834</v>
      </c>
      <c r="B278" t="s">
        <v>11</v>
      </c>
      <c r="C278" t="s">
        <v>8</v>
      </c>
      <c r="D278" t="s">
        <v>9</v>
      </c>
      <c r="E278">
        <v>37475</v>
      </c>
      <c r="F278" t="str">
        <f>INDEX([1]Store_Code!$A$2:$A$10,MATCH(B278,[1]Store_Code!$B$2:$B$10,0))</f>
        <v>Aberdeen</v>
      </c>
      <c r="G278">
        <v>28</v>
      </c>
    </row>
    <row r="279" spans="1:7" x14ac:dyDescent="0.35">
      <c r="A279" s="1">
        <v>43880</v>
      </c>
      <c r="B279" t="s">
        <v>11</v>
      </c>
      <c r="C279" t="s">
        <v>8</v>
      </c>
      <c r="D279" t="s">
        <v>9</v>
      </c>
      <c r="E279">
        <v>37465</v>
      </c>
      <c r="F279" t="str">
        <f>INDEX([1]Store_Code!$A$2:$A$10,MATCH(B279,[1]Store_Code!$B$2:$B$10,0))</f>
        <v>Aberdeen</v>
      </c>
      <c r="G279">
        <v>28</v>
      </c>
    </row>
    <row r="280" spans="1:7" x14ac:dyDescent="0.35">
      <c r="A280" s="1">
        <v>43920</v>
      </c>
      <c r="B280" t="s">
        <v>11</v>
      </c>
      <c r="C280" t="s">
        <v>8</v>
      </c>
      <c r="D280" t="s">
        <v>9</v>
      </c>
      <c r="E280">
        <v>37354</v>
      </c>
      <c r="F280" t="str">
        <f>INDEX([1]Store_Code!$A$2:$A$10,MATCH(B280,[1]Store_Code!$B$2:$B$10,0))</f>
        <v>Aberdeen</v>
      </c>
      <c r="G280">
        <v>28</v>
      </c>
    </row>
    <row r="281" spans="1:7" x14ac:dyDescent="0.35">
      <c r="A281" s="1">
        <v>43861</v>
      </c>
      <c r="B281" t="s">
        <v>13</v>
      </c>
      <c r="C281" t="s">
        <v>8</v>
      </c>
      <c r="D281" t="s">
        <v>7</v>
      </c>
      <c r="E281">
        <v>37276</v>
      </c>
      <c r="F281" t="str">
        <f>INDEX([1]Store_Code!$A$2:$A$10,MATCH(B281,[1]Store_Code!$B$2:$B$10,0))</f>
        <v>Dundee</v>
      </c>
      <c r="G281">
        <v>30</v>
      </c>
    </row>
    <row r="282" spans="1:7" x14ac:dyDescent="0.35">
      <c r="A282" s="1">
        <v>43855</v>
      </c>
      <c r="B282" t="s">
        <v>13</v>
      </c>
      <c r="C282" t="s">
        <v>8</v>
      </c>
      <c r="D282" t="s">
        <v>9</v>
      </c>
      <c r="E282">
        <v>37166</v>
      </c>
      <c r="F282" t="str">
        <f>INDEX([1]Store_Code!$A$2:$A$10,MATCH(B282,[1]Store_Code!$B$2:$B$10,0))</f>
        <v>Dundee</v>
      </c>
      <c r="G282">
        <v>30</v>
      </c>
    </row>
    <row r="283" spans="1:7" x14ac:dyDescent="0.35">
      <c r="A283" s="1">
        <v>43921</v>
      </c>
      <c r="B283" t="s">
        <v>11</v>
      </c>
      <c r="C283" t="s">
        <v>8</v>
      </c>
      <c r="D283" t="s">
        <v>9</v>
      </c>
      <c r="E283">
        <v>37164</v>
      </c>
      <c r="F283" t="str">
        <f>INDEX([1]Store_Code!$A$2:$A$10,MATCH(B283,[1]Store_Code!$B$2:$B$10,0))</f>
        <v>Aberdeen</v>
      </c>
      <c r="G283">
        <v>28</v>
      </c>
    </row>
    <row r="284" spans="1:7" x14ac:dyDescent="0.35">
      <c r="A284" s="1">
        <v>43884</v>
      </c>
      <c r="B284" t="s">
        <v>11</v>
      </c>
      <c r="C284" t="s">
        <v>8</v>
      </c>
      <c r="D284" t="s">
        <v>9</v>
      </c>
      <c r="E284">
        <v>37103</v>
      </c>
      <c r="F284" t="str">
        <f>INDEX([1]Store_Code!$A$2:$A$10,MATCH(B284,[1]Store_Code!$B$2:$B$10,0))</f>
        <v>Aberdeen</v>
      </c>
      <c r="G284">
        <v>28</v>
      </c>
    </row>
    <row r="285" spans="1:7" x14ac:dyDescent="0.35">
      <c r="A285" s="1">
        <v>43861</v>
      </c>
      <c r="B285" t="s">
        <v>11</v>
      </c>
      <c r="C285" t="s">
        <v>8</v>
      </c>
      <c r="D285" t="s">
        <v>9</v>
      </c>
      <c r="E285">
        <v>36977</v>
      </c>
      <c r="F285" t="str">
        <f>INDEX([1]Store_Code!$A$2:$A$10,MATCH(B285,[1]Store_Code!$B$2:$B$10,0))</f>
        <v>Aberdeen</v>
      </c>
      <c r="G285">
        <v>28</v>
      </c>
    </row>
    <row r="286" spans="1:7" x14ac:dyDescent="0.35">
      <c r="A286" s="1">
        <v>43875</v>
      </c>
      <c r="B286" t="s">
        <v>13</v>
      </c>
      <c r="C286" t="s">
        <v>8</v>
      </c>
      <c r="D286" t="s">
        <v>9</v>
      </c>
      <c r="E286">
        <v>36959</v>
      </c>
      <c r="F286" t="str">
        <f>INDEX([1]Store_Code!$A$2:$A$10,MATCH(B286,[1]Store_Code!$B$2:$B$10,0))</f>
        <v>Dundee</v>
      </c>
      <c r="G286">
        <v>30</v>
      </c>
    </row>
    <row r="287" spans="1:7" x14ac:dyDescent="0.35">
      <c r="A287" s="1">
        <v>43868</v>
      </c>
      <c r="B287" t="s">
        <v>13</v>
      </c>
      <c r="C287" t="s">
        <v>8</v>
      </c>
      <c r="D287" t="s">
        <v>7</v>
      </c>
      <c r="E287">
        <v>36923</v>
      </c>
      <c r="F287" t="str">
        <f>INDEX([1]Store_Code!$A$2:$A$10,MATCH(B287,[1]Store_Code!$B$2:$B$10,0))</f>
        <v>Dundee</v>
      </c>
      <c r="G287">
        <v>30</v>
      </c>
    </row>
    <row r="288" spans="1:7" x14ac:dyDescent="0.35">
      <c r="A288" s="1">
        <v>43908</v>
      </c>
      <c r="B288" t="s">
        <v>16</v>
      </c>
      <c r="C288" t="s">
        <v>8</v>
      </c>
      <c r="D288" t="s">
        <v>7</v>
      </c>
      <c r="E288">
        <v>36877</v>
      </c>
      <c r="F288" t="str">
        <f>INDEX([1]Store_Code!$A$2:$A$10,MATCH(B288,[1]Store_Code!$B$2:$B$10,0))</f>
        <v>Inverness</v>
      </c>
      <c r="G288">
        <v>20</v>
      </c>
    </row>
    <row r="289" spans="1:7" x14ac:dyDescent="0.35">
      <c r="A289" s="1">
        <v>43907</v>
      </c>
      <c r="B289" t="s">
        <v>16</v>
      </c>
      <c r="C289" t="s">
        <v>8</v>
      </c>
      <c r="D289" t="s">
        <v>7</v>
      </c>
      <c r="E289">
        <v>36708</v>
      </c>
      <c r="F289" t="str">
        <f>INDEX([1]Store_Code!$A$2:$A$10,MATCH(B289,[1]Store_Code!$B$2:$B$10,0))</f>
        <v>Inverness</v>
      </c>
      <c r="G289">
        <v>20</v>
      </c>
    </row>
    <row r="290" spans="1:7" x14ac:dyDescent="0.35">
      <c r="A290" s="1">
        <v>43868</v>
      </c>
      <c r="B290" t="s">
        <v>11</v>
      </c>
      <c r="C290" t="s">
        <v>8</v>
      </c>
      <c r="D290" t="s">
        <v>9</v>
      </c>
      <c r="E290">
        <v>36611</v>
      </c>
      <c r="F290" t="str">
        <f>INDEX([1]Store_Code!$A$2:$A$10,MATCH(B290,[1]Store_Code!$B$2:$B$10,0))</f>
        <v>Aberdeen</v>
      </c>
      <c r="G290">
        <v>28</v>
      </c>
    </row>
    <row r="291" spans="1:7" x14ac:dyDescent="0.35">
      <c r="A291" s="1">
        <v>43885</v>
      </c>
      <c r="B291" t="s">
        <v>13</v>
      </c>
      <c r="C291" t="s">
        <v>8</v>
      </c>
      <c r="D291" t="s">
        <v>9</v>
      </c>
      <c r="E291">
        <v>36534</v>
      </c>
      <c r="F291" t="str">
        <f>INDEX([1]Store_Code!$A$2:$A$10,MATCH(B291,[1]Store_Code!$B$2:$B$10,0))</f>
        <v>Dundee</v>
      </c>
      <c r="G291">
        <v>30</v>
      </c>
    </row>
    <row r="292" spans="1:7" x14ac:dyDescent="0.35">
      <c r="A292" s="1">
        <v>43851</v>
      </c>
      <c r="B292" t="s">
        <v>13</v>
      </c>
      <c r="C292" t="s">
        <v>8</v>
      </c>
      <c r="D292" t="s">
        <v>9</v>
      </c>
      <c r="E292">
        <v>36363</v>
      </c>
      <c r="F292" t="str">
        <f>INDEX([1]Store_Code!$A$2:$A$10,MATCH(B292,[1]Store_Code!$B$2:$B$10,0))</f>
        <v>Dundee</v>
      </c>
      <c r="G292">
        <v>30</v>
      </c>
    </row>
    <row r="293" spans="1:7" x14ac:dyDescent="0.35">
      <c r="A293" s="1">
        <v>43902</v>
      </c>
      <c r="B293" t="s">
        <v>16</v>
      </c>
      <c r="C293" t="s">
        <v>8</v>
      </c>
      <c r="D293" t="s">
        <v>7</v>
      </c>
      <c r="E293">
        <v>36362</v>
      </c>
      <c r="F293" t="str">
        <f>INDEX([1]Store_Code!$A$2:$A$10,MATCH(B293,[1]Store_Code!$B$2:$B$10,0))</f>
        <v>Inverness</v>
      </c>
      <c r="G293">
        <v>20</v>
      </c>
    </row>
    <row r="294" spans="1:7" x14ac:dyDescent="0.35">
      <c r="A294" s="1">
        <v>43860</v>
      </c>
      <c r="B294" t="s">
        <v>13</v>
      </c>
      <c r="C294" t="s">
        <v>8</v>
      </c>
      <c r="D294" t="s">
        <v>9</v>
      </c>
      <c r="E294">
        <v>36331</v>
      </c>
      <c r="F294" t="str">
        <f>INDEX([1]Store_Code!$A$2:$A$10,MATCH(B294,[1]Store_Code!$B$2:$B$10,0))</f>
        <v>Dundee</v>
      </c>
      <c r="G294">
        <v>30</v>
      </c>
    </row>
    <row r="295" spans="1:7" x14ac:dyDescent="0.35">
      <c r="A295" s="1">
        <v>43893</v>
      </c>
      <c r="B295" t="s">
        <v>13</v>
      </c>
      <c r="C295" t="s">
        <v>8</v>
      </c>
      <c r="D295" t="s">
        <v>9</v>
      </c>
      <c r="E295">
        <v>36294</v>
      </c>
      <c r="F295" t="str">
        <f>INDEX([1]Store_Code!$A$2:$A$10,MATCH(B295,[1]Store_Code!$B$2:$B$10,0))</f>
        <v>Dundee</v>
      </c>
      <c r="G295">
        <v>30</v>
      </c>
    </row>
    <row r="296" spans="1:7" x14ac:dyDescent="0.35">
      <c r="A296" s="1">
        <v>43915</v>
      </c>
      <c r="B296" t="s">
        <v>11</v>
      </c>
      <c r="C296" t="s">
        <v>8</v>
      </c>
      <c r="D296" t="s">
        <v>9</v>
      </c>
      <c r="E296">
        <v>36239</v>
      </c>
      <c r="F296" t="str">
        <f>INDEX([1]Store_Code!$A$2:$A$10,MATCH(B296,[1]Store_Code!$B$2:$B$10,0))</f>
        <v>Aberdeen</v>
      </c>
      <c r="G296">
        <v>28</v>
      </c>
    </row>
    <row r="297" spans="1:7" x14ac:dyDescent="0.35">
      <c r="A297" s="1">
        <v>43903</v>
      </c>
      <c r="B297" t="s">
        <v>13</v>
      </c>
      <c r="C297" t="s">
        <v>8</v>
      </c>
      <c r="D297" t="s">
        <v>9</v>
      </c>
      <c r="E297">
        <v>36157</v>
      </c>
      <c r="F297" t="str">
        <f>INDEX([1]Store_Code!$A$2:$A$10,MATCH(B297,[1]Store_Code!$B$2:$B$10,0))</f>
        <v>Dundee</v>
      </c>
      <c r="G297">
        <v>30</v>
      </c>
    </row>
    <row r="298" spans="1:7" x14ac:dyDescent="0.35">
      <c r="A298" s="1">
        <v>43833</v>
      </c>
      <c r="B298" t="s">
        <v>13</v>
      </c>
      <c r="C298" t="s">
        <v>8</v>
      </c>
      <c r="D298" t="s">
        <v>9</v>
      </c>
      <c r="E298">
        <v>36146</v>
      </c>
      <c r="F298" t="str">
        <f>INDEX([1]Store_Code!$A$2:$A$10,MATCH(B298,[1]Store_Code!$B$2:$B$10,0))</f>
        <v>Dundee</v>
      </c>
      <c r="G298">
        <v>30</v>
      </c>
    </row>
    <row r="299" spans="1:7" x14ac:dyDescent="0.35">
      <c r="A299" s="1">
        <v>43834</v>
      </c>
      <c r="B299" t="s">
        <v>13</v>
      </c>
      <c r="C299" t="s">
        <v>8</v>
      </c>
      <c r="D299" t="s">
        <v>9</v>
      </c>
      <c r="E299">
        <v>36137</v>
      </c>
      <c r="F299" t="str">
        <f>INDEX([1]Store_Code!$A$2:$A$10,MATCH(B299,[1]Store_Code!$B$2:$B$10,0))</f>
        <v>Dundee</v>
      </c>
      <c r="G299">
        <v>30</v>
      </c>
    </row>
    <row r="300" spans="1:7" x14ac:dyDescent="0.35">
      <c r="A300" s="1">
        <v>43880</v>
      </c>
      <c r="B300" t="s">
        <v>13</v>
      </c>
      <c r="C300" t="s">
        <v>8</v>
      </c>
      <c r="D300" t="s">
        <v>9</v>
      </c>
      <c r="E300">
        <v>36127</v>
      </c>
      <c r="F300" t="str">
        <f>INDEX([1]Store_Code!$A$2:$A$10,MATCH(B300,[1]Store_Code!$B$2:$B$10,0))</f>
        <v>Dundee</v>
      </c>
      <c r="G300">
        <v>30</v>
      </c>
    </row>
    <row r="301" spans="1:7" x14ac:dyDescent="0.35">
      <c r="A301" s="1">
        <v>43909</v>
      </c>
      <c r="B301" t="s">
        <v>11</v>
      </c>
      <c r="C301" t="s">
        <v>8</v>
      </c>
      <c r="D301" t="s">
        <v>7</v>
      </c>
      <c r="E301">
        <v>36122</v>
      </c>
      <c r="F301" t="str">
        <f>INDEX([1]Store_Code!$A$2:$A$10,MATCH(B301,[1]Store_Code!$B$2:$B$10,0))</f>
        <v>Aberdeen</v>
      </c>
      <c r="G301">
        <v>28</v>
      </c>
    </row>
    <row r="302" spans="1:7" x14ac:dyDescent="0.35">
      <c r="A302" s="1">
        <v>43900</v>
      </c>
      <c r="B302" t="s">
        <v>16</v>
      </c>
      <c r="C302" t="s">
        <v>8</v>
      </c>
      <c r="D302" t="s">
        <v>7</v>
      </c>
      <c r="E302">
        <v>36121</v>
      </c>
      <c r="F302" t="str">
        <f>INDEX([1]Store_Code!$A$2:$A$10,MATCH(B302,[1]Store_Code!$B$2:$B$10,0))</f>
        <v>Inverness</v>
      </c>
      <c r="G302">
        <v>20</v>
      </c>
    </row>
    <row r="303" spans="1:7" x14ac:dyDescent="0.35">
      <c r="A303" s="1">
        <v>43837</v>
      </c>
      <c r="B303" t="s">
        <v>11</v>
      </c>
      <c r="C303" t="s">
        <v>8</v>
      </c>
      <c r="D303" t="s">
        <v>9</v>
      </c>
      <c r="E303">
        <v>36078</v>
      </c>
      <c r="F303" t="str">
        <f>INDEX([1]Store_Code!$A$2:$A$10,MATCH(B303,[1]Store_Code!$B$2:$B$10,0))</f>
        <v>Aberdeen</v>
      </c>
      <c r="G303">
        <v>28</v>
      </c>
    </row>
    <row r="304" spans="1:7" x14ac:dyDescent="0.35">
      <c r="A304" s="1">
        <v>43876</v>
      </c>
      <c r="B304" t="s">
        <v>16</v>
      </c>
      <c r="C304" t="s">
        <v>8</v>
      </c>
      <c r="D304" t="s">
        <v>9</v>
      </c>
      <c r="E304">
        <v>35919</v>
      </c>
      <c r="F304" t="str">
        <f>INDEX([1]Store_Code!$A$2:$A$10,MATCH(B304,[1]Store_Code!$B$2:$B$10,0))</f>
        <v>Inverness</v>
      </c>
      <c r="G304">
        <v>20</v>
      </c>
    </row>
    <row r="305" spans="1:7" x14ac:dyDescent="0.35">
      <c r="A305" s="1">
        <v>43838</v>
      </c>
      <c r="B305" t="s">
        <v>11</v>
      </c>
      <c r="C305" t="s">
        <v>8</v>
      </c>
      <c r="D305" t="s">
        <v>9</v>
      </c>
      <c r="E305">
        <v>35910</v>
      </c>
      <c r="F305" t="str">
        <f>INDEX([1]Store_Code!$A$2:$A$10,MATCH(B305,[1]Store_Code!$B$2:$B$10,0))</f>
        <v>Aberdeen</v>
      </c>
      <c r="G305">
        <v>28</v>
      </c>
    </row>
    <row r="306" spans="1:7" x14ac:dyDescent="0.35">
      <c r="A306" s="1">
        <v>43835</v>
      </c>
      <c r="B306" t="s">
        <v>16</v>
      </c>
      <c r="C306" t="s">
        <v>8</v>
      </c>
      <c r="D306" t="s">
        <v>9</v>
      </c>
      <c r="E306">
        <v>35908</v>
      </c>
      <c r="F306" t="str">
        <f>INDEX([1]Store_Code!$A$2:$A$10,MATCH(B306,[1]Store_Code!$B$2:$B$10,0))</f>
        <v>Inverness</v>
      </c>
      <c r="G306">
        <v>20</v>
      </c>
    </row>
    <row r="307" spans="1:7" x14ac:dyDescent="0.35">
      <c r="A307" s="1">
        <v>43884</v>
      </c>
      <c r="B307" t="s">
        <v>13</v>
      </c>
      <c r="C307" t="s">
        <v>8</v>
      </c>
      <c r="D307" t="s">
        <v>9</v>
      </c>
      <c r="E307">
        <v>35777</v>
      </c>
      <c r="F307" t="str">
        <f>INDEX([1]Store_Code!$A$2:$A$10,MATCH(B307,[1]Store_Code!$B$2:$B$10,0))</f>
        <v>Dundee</v>
      </c>
      <c r="G307">
        <v>30</v>
      </c>
    </row>
    <row r="308" spans="1:7" x14ac:dyDescent="0.35">
      <c r="A308" s="1">
        <v>43911</v>
      </c>
      <c r="B308" t="s">
        <v>16</v>
      </c>
      <c r="C308" t="s">
        <v>8</v>
      </c>
      <c r="D308" t="s">
        <v>7</v>
      </c>
      <c r="E308">
        <v>35769</v>
      </c>
      <c r="F308" t="str">
        <f>INDEX([1]Store_Code!$A$2:$A$10,MATCH(B308,[1]Store_Code!$B$2:$B$10,0))</f>
        <v>Inverness</v>
      </c>
      <c r="G308">
        <v>20</v>
      </c>
    </row>
    <row r="309" spans="1:7" x14ac:dyDescent="0.35">
      <c r="A309" s="1">
        <v>43839</v>
      </c>
      <c r="B309" t="s">
        <v>16</v>
      </c>
      <c r="C309" t="s">
        <v>8</v>
      </c>
      <c r="D309" t="s">
        <v>9</v>
      </c>
      <c r="E309">
        <v>35743</v>
      </c>
      <c r="F309" t="str">
        <f>INDEX([1]Store_Code!$A$2:$A$10,MATCH(B309,[1]Store_Code!$B$2:$B$10,0))</f>
        <v>Inverness</v>
      </c>
      <c r="G309">
        <v>20</v>
      </c>
    </row>
    <row r="310" spans="1:7" x14ac:dyDescent="0.35">
      <c r="A310" s="1">
        <v>43871</v>
      </c>
      <c r="B310" t="s">
        <v>16</v>
      </c>
      <c r="C310" t="s">
        <v>8</v>
      </c>
      <c r="D310" t="s">
        <v>9</v>
      </c>
      <c r="E310">
        <v>35736</v>
      </c>
      <c r="F310" t="str">
        <f>INDEX([1]Store_Code!$A$2:$A$10,MATCH(B310,[1]Store_Code!$B$2:$B$10,0))</f>
        <v>Inverness</v>
      </c>
      <c r="G310">
        <v>20</v>
      </c>
    </row>
    <row r="311" spans="1:7" x14ac:dyDescent="0.35">
      <c r="A311" s="1">
        <v>43848</v>
      </c>
      <c r="B311" t="s">
        <v>11</v>
      </c>
      <c r="C311" t="s">
        <v>8</v>
      </c>
      <c r="D311" t="s">
        <v>9</v>
      </c>
      <c r="E311">
        <v>35729</v>
      </c>
      <c r="F311" t="str">
        <f>INDEX([1]Store_Code!$A$2:$A$10,MATCH(B311,[1]Store_Code!$B$2:$B$10,0))</f>
        <v>Aberdeen</v>
      </c>
      <c r="G311">
        <v>28</v>
      </c>
    </row>
    <row r="312" spans="1:7" x14ac:dyDescent="0.35">
      <c r="A312" s="1">
        <v>43894</v>
      </c>
      <c r="B312" t="s">
        <v>16</v>
      </c>
      <c r="C312" t="s">
        <v>8</v>
      </c>
      <c r="D312" t="s">
        <v>9</v>
      </c>
      <c r="E312">
        <v>35703</v>
      </c>
      <c r="F312" t="str">
        <f>INDEX([1]Store_Code!$A$2:$A$10,MATCH(B312,[1]Store_Code!$B$2:$B$10,0))</f>
        <v>Inverness</v>
      </c>
      <c r="G312">
        <v>20</v>
      </c>
    </row>
    <row r="313" spans="1:7" x14ac:dyDescent="0.35">
      <c r="A313" s="1">
        <v>43883</v>
      </c>
      <c r="B313" t="s">
        <v>16</v>
      </c>
      <c r="C313" t="s">
        <v>8</v>
      </c>
      <c r="D313" t="s">
        <v>9</v>
      </c>
      <c r="E313">
        <v>35699</v>
      </c>
      <c r="F313" t="str">
        <f>INDEX([1]Store_Code!$A$2:$A$10,MATCH(B313,[1]Store_Code!$B$2:$B$10,0))</f>
        <v>Inverness</v>
      </c>
      <c r="G313">
        <v>20</v>
      </c>
    </row>
    <row r="314" spans="1:7" x14ac:dyDescent="0.35">
      <c r="A314" s="1">
        <v>43852</v>
      </c>
      <c r="B314" t="s">
        <v>16</v>
      </c>
      <c r="C314" t="s">
        <v>8</v>
      </c>
      <c r="D314" t="s">
        <v>9</v>
      </c>
      <c r="E314">
        <v>35632</v>
      </c>
      <c r="F314" t="str">
        <f>INDEX([1]Store_Code!$A$2:$A$10,MATCH(B314,[1]Store_Code!$B$2:$B$10,0))</f>
        <v>Inverness</v>
      </c>
      <c r="G314">
        <v>20</v>
      </c>
    </row>
    <row r="315" spans="1:7" x14ac:dyDescent="0.35">
      <c r="A315" s="1">
        <v>43836</v>
      </c>
      <c r="B315" t="s">
        <v>11</v>
      </c>
      <c r="C315" t="s">
        <v>8</v>
      </c>
      <c r="D315" t="s">
        <v>9</v>
      </c>
      <c r="E315">
        <v>35629</v>
      </c>
      <c r="F315" t="str">
        <f>INDEX([1]Store_Code!$A$2:$A$10,MATCH(B315,[1]Store_Code!$B$2:$B$10,0))</f>
        <v>Aberdeen</v>
      </c>
      <c r="G315">
        <v>28</v>
      </c>
    </row>
    <row r="316" spans="1:7" x14ac:dyDescent="0.35">
      <c r="A316" s="1">
        <v>43916</v>
      </c>
      <c r="B316" t="s">
        <v>16</v>
      </c>
      <c r="C316" t="s">
        <v>8</v>
      </c>
      <c r="D316" t="s">
        <v>9</v>
      </c>
      <c r="E316">
        <v>35616</v>
      </c>
      <c r="F316" t="str">
        <f>INDEX([1]Store_Code!$A$2:$A$10,MATCH(B316,[1]Store_Code!$B$2:$B$10,0))</f>
        <v>Inverness</v>
      </c>
      <c r="G316">
        <v>20</v>
      </c>
    </row>
    <row r="317" spans="1:7" x14ac:dyDescent="0.35">
      <c r="A317" s="1">
        <v>43856</v>
      </c>
      <c r="B317" t="s">
        <v>16</v>
      </c>
      <c r="C317" t="s">
        <v>8</v>
      </c>
      <c r="D317" t="s">
        <v>9</v>
      </c>
      <c r="E317">
        <v>35585</v>
      </c>
      <c r="F317" t="str">
        <f>INDEX([1]Store_Code!$A$2:$A$10,MATCH(B317,[1]Store_Code!$B$2:$B$10,0))</f>
        <v>Inverness</v>
      </c>
      <c r="G317">
        <v>20</v>
      </c>
    </row>
    <row r="318" spans="1:7" x14ac:dyDescent="0.35">
      <c r="A318" s="1">
        <v>43904</v>
      </c>
      <c r="B318" t="s">
        <v>11</v>
      </c>
      <c r="C318" t="s">
        <v>8</v>
      </c>
      <c r="D318" t="s">
        <v>7</v>
      </c>
      <c r="E318">
        <v>35579</v>
      </c>
      <c r="F318" t="str">
        <f>INDEX([1]Store_Code!$A$2:$A$10,MATCH(B318,[1]Store_Code!$B$2:$B$10,0))</f>
        <v>Aberdeen</v>
      </c>
      <c r="G318">
        <v>28</v>
      </c>
    </row>
    <row r="319" spans="1:7" x14ac:dyDescent="0.35">
      <c r="A319" s="1">
        <v>43895</v>
      </c>
      <c r="B319" t="s">
        <v>16</v>
      </c>
      <c r="C319" t="s">
        <v>8</v>
      </c>
      <c r="D319" t="s">
        <v>9</v>
      </c>
      <c r="E319">
        <v>35540</v>
      </c>
      <c r="F319" t="str">
        <f>INDEX([1]Store_Code!$A$2:$A$10,MATCH(B319,[1]Store_Code!$B$2:$B$10,0))</f>
        <v>Inverness</v>
      </c>
      <c r="G319">
        <v>20</v>
      </c>
    </row>
    <row r="320" spans="1:7" x14ac:dyDescent="0.35">
      <c r="A320" s="1">
        <v>43913</v>
      </c>
      <c r="B320" t="s">
        <v>16</v>
      </c>
      <c r="C320" t="s">
        <v>8</v>
      </c>
      <c r="D320" t="s">
        <v>7</v>
      </c>
      <c r="E320">
        <v>35534</v>
      </c>
      <c r="F320" t="str">
        <f>INDEX([1]Store_Code!$A$2:$A$10,MATCH(B320,[1]Store_Code!$B$2:$B$10,0))</f>
        <v>Inverness</v>
      </c>
      <c r="G320">
        <v>20</v>
      </c>
    </row>
    <row r="321" spans="1:7" x14ac:dyDescent="0.35">
      <c r="A321" s="1">
        <v>43853</v>
      </c>
      <c r="B321" t="s">
        <v>16</v>
      </c>
      <c r="C321" t="s">
        <v>8</v>
      </c>
      <c r="D321" t="s">
        <v>9</v>
      </c>
      <c r="E321">
        <v>35501</v>
      </c>
      <c r="F321" t="str">
        <f>INDEX([1]Store_Code!$A$2:$A$10,MATCH(B321,[1]Store_Code!$B$2:$B$10,0))</f>
        <v>Inverness</v>
      </c>
      <c r="G321">
        <v>20</v>
      </c>
    </row>
    <row r="322" spans="1:7" x14ac:dyDescent="0.35">
      <c r="A322" s="1">
        <v>43857</v>
      </c>
      <c r="B322" t="s">
        <v>16</v>
      </c>
      <c r="C322" t="s">
        <v>8</v>
      </c>
      <c r="D322" t="s">
        <v>9</v>
      </c>
      <c r="E322">
        <v>35450</v>
      </c>
      <c r="F322" t="str">
        <f>INDEX([1]Store_Code!$A$2:$A$10,MATCH(B322,[1]Store_Code!$B$2:$B$10,0))</f>
        <v>Inverness</v>
      </c>
      <c r="G322">
        <v>20</v>
      </c>
    </row>
    <row r="323" spans="1:7" x14ac:dyDescent="0.35">
      <c r="A323" s="1">
        <v>43877</v>
      </c>
      <c r="B323" t="s">
        <v>11</v>
      </c>
      <c r="C323" t="s">
        <v>8</v>
      </c>
      <c r="D323" t="s">
        <v>9</v>
      </c>
      <c r="E323">
        <v>35373</v>
      </c>
      <c r="F323" t="str">
        <f>INDEX([1]Store_Code!$A$2:$A$10,MATCH(B323,[1]Store_Code!$B$2:$B$10,0))</f>
        <v>Aberdeen</v>
      </c>
      <c r="G323">
        <v>28</v>
      </c>
    </row>
    <row r="324" spans="1:7" x14ac:dyDescent="0.35">
      <c r="A324" s="1">
        <v>43874</v>
      </c>
      <c r="B324" t="s">
        <v>11</v>
      </c>
      <c r="C324" t="s">
        <v>8</v>
      </c>
      <c r="D324" t="s">
        <v>9</v>
      </c>
      <c r="E324">
        <v>35276</v>
      </c>
      <c r="F324" t="str">
        <f>INDEX([1]Store_Code!$A$2:$A$10,MATCH(B324,[1]Store_Code!$B$2:$B$10,0))</f>
        <v>Aberdeen</v>
      </c>
      <c r="G324">
        <v>28</v>
      </c>
    </row>
    <row r="325" spans="1:7" x14ac:dyDescent="0.35">
      <c r="A325" s="1">
        <v>43892</v>
      </c>
      <c r="B325" t="s">
        <v>16</v>
      </c>
      <c r="C325" t="s">
        <v>8</v>
      </c>
      <c r="D325" t="s">
        <v>9</v>
      </c>
      <c r="E325">
        <v>35273</v>
      </c>
      <c r="F325" t="str">
        <f>INDEX([1]Store_Code!$A$2:$A$10,MATCH(B325,[1]Store_Code!$B$2:$B$10,0))</f>
        <v>Inverness</v>
      </c>
      <c r="G325">
        <v>20</v>
      </c>
    </row>
    <row r="326" spans="1:7" x14ac:dyDescent="0.35">
      <c r="A326" s="1">
        <v>43914</v>
      </c>
      <c r="B326" t="s">
        <v>16</v>
      </c>
      <c r="C326" t="s">
        <v>8</v>
      </c>
      <c r="D326" t="s">
        <v>7</v>
      </c>
      <c r="E326">
        <v>35128</v>
      </c>
      <c r="F326" t="str">
        <f>INDEX([1]Store_Code!$A$2:$A$10,MATCH(B326,[1]Store_Code!$B$2:$B$10,0))</f>
        <v>Inverness</v>
      </c>
      <c r="G326">
        <v>20</v>
      </c>
    </row>
    <row r="327" spans="1:7" x14ac:dyDescent="0.35">
      <c r="A327" s="1">
        <v>43843</v>
      </c>
      <c r="B327" t="s">
        <v>16</v>
      </c>
      <c r="C327" t="s">
        <v>8</v>
      </c>
      <c r="D327" t="s">
        <v>9</v>
      </c>
      <c r="E327">
        <v>35099</v>
      </c>
      <c r="F327" t="str">
        <f>INDEX([1]Store_Code!$A$2:$A$10,MATCH(B327,[1]Store_Code!$B$2:$B$10,0))</f>
        <v>Inverness</v>
      </c>
      <c r="G327">
        <v>20</v>
      </c>
    </row>
    <row r="328" spans="1:7" x14ac:dyDescent="0.35">
      <c r="A328" s="1">
        <v>43920</v>
      </c>
      <c r="B328" t="s">
        <v>16</v>
      </c>
      <c r="C328" t="s">
        <v>8</v>
      </c>
      <c r="D328" t="s">
        <v>9</v>
      </c>
      <c r="E328">
        <v>35071</v>
      </c>
      <c r="F328" t="str">
        <f>INDEX([1]Store_Code!$A$2:$A$10,MATCH(B328,[1]Store_Code!$B$2:$B$10,0))</f>
        <v>Inverness</v>
      </c>
      <c r="G328">
        <v>20</v>
      </c>
    </row>
    <row r="329" spans="1:7" x14ac:dyDescent="0.35">
      <c r="A329" s="1">
        <v>43846</v>
      </c>
      <c r="B329" t="s">
        <v>16</v>
      </c>
      <c r="C329" t="s">
        <v>8</v>
      </c>
      <c r="D329" t="s">
        <v>9</v>
      </c>
      <c r="E329">
        <v>35054</v>
      </c>
      <c r="F329" t="str">
        <f>INDEX([1]Store_Code!$A$2:$A$10,MATCH(B329,[1]Store_Code!$B$2:$B$10,0))</f>
        <v>Inverness</v>
      </c>
      <c r="G329">
        <v>20</v>
      </c>
    </row>
    <row r="330" spans="1:7" x14ac:dyDescent="0.35">
      <c r="A330" s="1">
        <v>43864</v>
      </c>
      <c r="B330" t="s">
        <v>13</v>
      </c>
      <c r="C330" t="s">
        <v>8</v>
      </c>
      <c r="D330" t="s">
        <v>7</v>
      </c>
      <c r="E330">
        <v>34965</v>
      </c>
      <c r="F330" t="str">
        <f>INDEX([1]Store_Code!$A$2:$A$10,MATCH(B330,[1]Store_Code!$B$2:$B$10,0))</f>
        <v>Dundee</v>
      </c>
      <c r="G330">
        <v>30</v>
      </c>
    </row>
    <row r="331" spans="1:7" x14ac:dyDescent="0.35">
      <c r="A331" s="1">
        <v>43901</v>
      </c>
      <c r="B331" t="s">
        <v>16</v>
      </c>
      <c r="C331" t="s">
        <v>8</v>
      </c>
      <c r="D331" t="s">
        <v>7</v>
      </c>
      <c r="E331">
        <v>34938</v>
      </c>
      <c r="F331" t="str">
        <f>INDEX([1]Store_Code!$A$2:$A$10,MATCH(B331,[1]Store_Code!$B$2:$B$10,0))</f>
        <v>Inverness</v>
      </c>
      <c r="G331">
        <v>20</v>
      </c>
    </row>
    <row r="332" spans="1:7" x14ac:dyDescent="0.35">
      <c r="A332" s="1">
        <v>43858</v>
      </c>
      <c r="B332" t="s">
        <v>16</v>
      </c>
      <c r="C332" t="s">
        <v>8</v>
      </c>
      <c r="D332" t="s">
        <v>9</v>
      </c>
      <c r="E332">
        <v>34936</v>
      </c>
      <c r="F332" t="str">
        <f>INDEX([1]Store_Code!$A$2:$A$10,MATCH(B332,[1]Store_Code!$B$2:$B$10,0))</f>
        <v>Inverness</v>
      </c>
      <c r="G332">
        <v>20</v>
      </c>
    </row>
    <row r="333" spans="1:7" x14ac:dyDescent="0.35">
      <c r="A333" s="1">
        <v>43921</v>
      </c>
      <c r="B333" t="s">
        <v>16</v>
      </c>
      <c r="C333" t="s">
        <v>8</v>
      </c>
      <c r="D333" t="s">
        <v>9</v>
      </c>
      <c r="E333">
        <v>34911</v>
      </c>
      <c r="F333" t="str">
        <f>INDEX([1]Store_Code!$A$2:$A$10,MATCH(B333,[1]Store_Code!$B$2:$B$10,0))</f>
        <v>Inverness</v>
      </c>
      <c r="G333">
        <v>20</v>
      </c>
    </row>
    <row r="334" spans="1:7" x14ac:dyDescent="0.35">
      <c r="A334" s="1">
        <v>43888</v>
      </c>
      <c r="B334" t="s">
        <v>16</v>
      </c>
      <c r="C334" t="s">
        <v>8</v>
      </c>
      <c r="D334" t="s">
        <v>9</v>
      </c>
      <c r="E334">
        <v>34900</v>
      </c>
      <c r="F334" t="str">
        <f>INDEX([1]Store_Code!$A$2:$A$10,MATCH(B334,[1]Store_Code!$B$2:$B$10,0))</f>
        <v>Inverness</v>
      </c>
      <c r="G334">
        <v>20</v>
      </c>
    </row>
    <row r="335" spans="1:7" x14ac:dyDescent="0.35">
      <c r="A335" s="1">
        <v>43910</v>
      </c>
      <c r="B335" t="s">
        <v>16</v>
      </c>
      <c r="C335" t="s">
        <v>8</v>
      </c>
      <c r="D335" t="s">
        <v>7</v>
      </c>
      <c r="E335">
        <v>34849</v>
      </c>
      <c r="F335" t="str">
        <f>INDEX([1]Store_Code!$A$2:$A$10,MATCH(B335,[1]Store_Code!$B$2:$B$10,0))</f>
        <v>Inverness</v>
      </c>
      <c r="G335">
        <v>20</v>
      </c>
    </row>
    <row r="336" spans="1:7" x14ac:dyDescent="0.35">
      <c r="A336" s="1">
        <v>43909</v>
      </c>
      <c r="B336" t="s">
        <v>13</v>
      </c>
      <c r="C336" t="s">
        <v>8</v>
      </c>
      <c r="D336" t="s">
        <v>9</v>
      </c>
      <c r="E336">
        <v>34831</v>
      </c>
      <c r="F336" t="str">
        <f>INDEX([1]Store_Code!$A$2:$A$10,MATCH(B336,[1]Store_Code!$B$2:$B$10,0))</f>
        <v>Dundee</v>
      </c>
      <c r="G336">
        <v>30</v>
      </c>
    </row>
    <row r="337" spans="1:7" x14ac:dyDescent="0.35">
      <c r="A337" s="1">
        <v>43886</v>
      </c>
      <c r="B337" t="s">
        <v>16</v>
      </c>
      <c r="C337" t="s">
        <v>8</v>
      </c>
      <c r="D337" t="s">
        <v>9</v>
      </c>
      <c r="E337">
        <v>34798</v>
      </c>
      <c r="F337" t="str">
        <f>INDEX([1]Store_Code!$A$2:$A$10,MATCH(B337,[1]Store_Code!$B$2:$B$10,0))</f>
        <v>Inverness</v>
      </c>
      <c r="G337">
        <v>20</v>
      </c>
    </row>
    <row r="338" spans="1:7" x14ac:dyDescent="0.35">
      <c r="A338" s="1">
        <v>43837</v>
      </c>
      <c r="B338" t="s">
        <v>13</v>
      </c>
      <c r="C338" t="s">
        <v>8</v>
      </c>
      <c r="D338" t="s">
        <v>9</v>
      </c>
      <c r="E338">
        <v>34790</v>
      </c>
      <c r="F338" t="str">
        <f>INDEX([1]Store_Code!$A$2:$A$10,MATCH(B338,[1]Store_Code!$B$2:$B$10,0))</f>
        <v>Dundee</v>
      </c>
      <c r="G338">
        <v>30</v>
      </c>
    </row>
    <row r="339" spans="1:7" x14ac:dyDescent="0.35">
      <c r="A339" s="1">
        <v>43889</v>
      </c>
      <c r="B339" t="s">
        <v>16</v>
      </c>
      <c r="C339" t="s">
        <v>8</v>
      </c>
      <c r="D339" t="s">
        <v>9</v>
      </c>
      <c r="E339">
        <v>34778</v>
      </c>
      <c r="F339" t="str">
        <f>INDEX([1]Store_Code!$A$2:$A$10,MATCH(B339,[1]Store_Code!$B$2:$B$10,0))</f>
        <v>Inverness</v>
      </c>
      <c r="G339">
        <v>20</v>
      </c>
    </row>
    <row r="340" spans="1:7" x14ac:dyDescent="0.35">
      <c r="A340" s="1">
        <v>43841</v>
      </c>
      <c r="B340" t="s">
        <v>16</v>
      </c>
      <c r="C340" t="s">
        <v>8</v>
      </c>
      <c r="D340" t="s">
        <v>9</v>
      </c>
      <c r="E340">
        <v>34755</v>
      </c>
      <c r="F340" t="str">
        <f>INDEX([1]Store_Code!$A$2:$A$10,MATCH(B340,[1]Store_Code!$B$2:$B$10,0))</f>
        <v>Inverness</v>
      </c>
      <c r="G340">
        <v>20</v>
      </c>
    </row>
    <row r="341" spans="1:7" x14ac:dyDescent="0.35">
      <c r="A341" s="1">
        <v>43863</v>
      </c>
      <c r="B341" t="s">
        <v>16</v>
      </c>
      <c r="C341" t="s">
        <v>8</v>
      </c>
      <c r="D341" t="s">
        <v>9</v>
      </c>
      <c r="E341">
        <v>34729</v>
      </c>
      <c r="F341" t="str">
        <f>INDEX([1]Store_Code!$A$2:$A$10,MATCH(B341,[1]Store_Code!$B$2:$B$10,0))</f>
        <v>Inverness</v>
      </c>
      <c r="G341">
        <v>20</v>
      </c>
    </row>
    <row r="342" spans="1:7" x14ac:dyDescent="0.35">
      <c r="A342" s="1">
        <v>43831</v>
      </c>
      <c r="B342" t="s">
        <v>11</v>
      </c>
      <c r="C342" t="s">
        <v>8</v>
      </c>
      <c r="D342" t="s">
        <v>9</v>
      </c>
      <c r="E342">
        <v>34675</v>
      </c>
      <c r="F342" t="str">
        <f>INDEX([1]Store_Code!$A$2:$A$10,MATCH(B342,[1]Store_Code!$B$2:$B$10,0))</f>
        <v>Aberdeen</v>
      </c>
      <c r="G342">
        <v>28</v>
      </c>
    </row>
    <row r="343" spans="1:7" x14ac:dyDescent="0.35">
      <c r="A343" s="1">
        <v>43838</v>
      </c>
      <c r="B343" t="s">
        <v>13</v>
      </c>
      <c r="C343" t="s">
        <v>8</v>
      </c>
      <c r="D343" t="s">
        <v>9</v>
      </c>
      <c r="E343">
        <v>34628</v>
      </c>
      <c r="F343" t="str">
        <f>INDEX([1]Store_Code!$A$2:$A$10,MATCH(B343,[1]Store_Code!$B$2:$B$10,0))</f>
        <v>Dundee</v>
      </c>
      <c r="G343">
        <v>30</v>
      </c>
    </row>
    <row r="344" spans="1:7" x14ac:dyDescent="0.35">
      <c r="A344" s="1">
        <v>43864</v>
      </c>
      <c r="B344" t="s">
        <v>11</v>
      </c>
      <c r="C344" t="s">
        <v>8</v>
      </c>
      <c r="D344" t="s">
        <v>9</v>
      </c>
      <c r="E344">
        <v>34580</v>
      </c>
      <c r="F344" t="str">
        <f>INDEX([1]Store_Code!$A$2:$A$10,MATCH(B344,[1]Store_Code!$B$2:$B$10,0))</f>
        <v>Aberdeen</v>
      </c>
      <c r="G344">
        <v>28</v>
      </c>
    </row>
    <row r="345" spans="1:7" x14ac:dyDescent="0.35">
      <c r="A345" s="1">
        <v>43919</v>
      </c>
      <c r="B345" t="s">
        <v>11</v>
      </c>
      <c r="C345" t="s">
        <v>8</v>
      </c>
      <c r="D345" t="s">
        <v>9</v>
      </c>
      <c r="E345">
        <v>34543</v>
      </c>
      <c r="F345" t="str">
        <f>INDEX([1]Store_Code!$A$2:$A$10,MATCH(B345,[1]Store_Code!$B$2:$B$10,0))</f>
        <v>Aberdeen</v>
      </c>
      <c r="G345">
        <v>28</v>
      </c>
    </row>
    <row r="346" spans="1:7" x14ac:dyDescent="0.35">
      <c r="A346" s="1">
        <v>43848</v>
      </c>
      <c r="B346" t="s">
        <v>13</v>
      </c>
      <c r="C346" t="s">
        <v>8</v>
      </c>
      <c r="D346" t="s">
        <v>9</v>
      </c>
      <c r="E346">
        <v>34453</v>
      </c>
      <c r="F346" t="str">
        <f>INDEX([1]Store_Code!$A$2:$A$10,MATCH(B346,[1]Store_Code!$B$2:$B$10,0))</f>
        <v>Dundee</v>
      </c>
      <c r="G346">
        <v>30</v>
      </c>
    </row>
    <row r="347" spans="1:7" x14ac:dyDescent="0.35">
      <c r="A347" s="1">
        <v>43917</v>
      </c>
      <c r="B347" t="s">
        <v>11</v>
      </c>
      <c r="C347" t="s">
        <v>8</v>
      </c>
      <c r="D347" t="s">
        <v>9</v>
      </c>
      <c r="E347">
        <v>34424</v>
      </c>
      <c r="F347" t="str">
        <f>INDEX([1]Store_Code!$A$2:$A$10,MATCH(B347,[1]Store_Code!$B$2:$B$10,0))</f>
        <v>Aberdeen</v>
      </c>
      <c r="G347">
        <v>28</v>
      </c>
    </row>
    <row r="348" spans="1:7" x14ac:dyDescent="0.35">
      <c r="A348" s="1">
        <v>43836</v>
      </c>
      <c r="B348" t="s">
        <v>13</v>
      </c>
      <c r="C348" t="s">
        <v>8</v>
      </c>
      <c r="D348" t="s">
        <v>9</v>
      </c>
      <c r="E348">
        <v>34357</v>
      </c>
      <c r="F348" t="str">
        <f>INDEX([1]Store_Code!$A$2:$A$10,MATCH(B348,[1]Store_Code!$B$2:$B$10,0))</f>
        <v>Dundee</v>
      </c>
      <c r="G348">
        <v>30</v>
      </c>
    </row>
    <row r="349" spans="1:7" x14ac:dyDescent="0.35">
      <c r="A349" s="1">
        <v>43899</v>
      </c>
      <c r="B349" t="s">
        <v>16</v>
      </c>
      <c r="C349" t="s">
        <v>8</v>
      </c>
      <c r="D349" t="s">
        <v>7</v>
      </c>
      <c r="E349">
        <v>34357</v>
      </c>
      <c r="F349" t="str">
        <f>INDEX([1]Store_Code!$A$2:$A$10,MATCH(B349,[1]Store_Code!$B$2:$B$10,0))</f>
        <v>Inverness</v>
      </c>
      <c r="G349">
        <v>20</v>
      </c>
    </row>
    <row r="350" spans="1:7" x14ac:dyDescent="0.35">
      <c r="A350" s="1">
        <v>43849</v>
      </c>
      <c r="B350" t="s">
        <v>16</v>
      </c>
      <c r="C350" t="s">
        <v>8</v>
      </c>
      <c r="D350" t="s">
        <v>9</v>
      </c>
      <c r="E350">
        <v>34352</v>
      </c>
      <c r="F350" t="str">
        <f>INDEX([1]Store_Code!$A$2:$A$10,MATCH(B350,[1]Store_Code!$B$2:$B$10,0))</f>
        <v>Inverness</v>
      </c>
      <c r="G350">
        <v>20</v>
      </c>
    </row>
    <row r="351" spans="1:7" x14ac:dyDescent="0.35">
      <c r="A351" s="1">
        <v>43904</v>
      </c>
      <c r="B351" t="s">
        <v>13</v>
      </c>
      <c r="C351" t="s">
        <v>8</v>
      </c>
      <c r="D351" t="s">
        <v>9</v>
      </c>
      <c r="E351">
        <v>34308</v>
      </c>
      <c r="F351" t="str">
        <f>INDEX([1]Store_Code!$A$2:$A$10,MATCH(B351,[1]Store_Code!$B$2:$B$10,0))</f>
        <v>Dundee</v>
      </c>
      <c r="G351">
        <v>30</v>
      </c>
    </row>
    <row r="352" spans="1:7" x14ac:dyDescent="0.35">
      <c r="A352" s="1">
        <v>43859</v>
      </c>
      <c r="B352" t="s">
        <v>11</v>
      </c>
      <c r="C352" t="s">
        <v>8</v>
      </c>
      <c r="D352" t="s">
        <v>9</v>
      </c>
      <c r="E352">
        <v>34284</v>
      </c>
      <c r="F352" t="str">
        <f>INDEX([1]Store_Code!$A$2:$A$10,MATCH(B352,[1]Store_Code!$B$2:$B$10,0))</f>
        <v>Aberdeen</v>
      </c>
      <c r="G352">
        <v>28</v>
      </c>
    </row>
    <row r="353" spans="1:7" x14ac:dyDescent="0.35">
      <c r="A353" s="1">
        <v>43898</v>
      </c>
      <c r="B353" t="s">
        <v>11</v>
      </c>
      <c r="C353" t="s">
        <v>8</v>
      </c>
      <c r="D353" t="s">
        <v>9</v>
      </c>
      <c r="E353">
        <v>34268</v>
      </c>
      <c r="F353" t="str">
        <f>INDEX([1]Store_Code!$A$2:$A$10,MATCH(B353,[1]Store_Code!$B$2:$B$10,0))</f>
        <v>Aberdeen</v>
      </c>
      <c r="G353">
        <v>28</v>
      </c>
    </row>
    <row r="354" spans="1:7" x14ac:dyDescent="0.35">
      <c r="A354" s="1">
        <v>43862</v>
      </c>
      <c r="B354" t="s">
        <v>13</v>
      </c>
      <c r="C354" t="s">
        <v>8</v>
      </c>
      <c r="D354" t="s">
        <v>7</v>
      </c>
      <c r="E354">
        <v>34237</v>
      </c>
      <c r="F354" t="str">
        <f>INDEX([1]Store_Code!$A$2:$A$10,MATCH(B354,[1]Store_Code!$B$2:$B$10,0))</f>
        <v>Dundee</v>
      </c>
      <c r="G354">
        <v>30</v>
      </c>
    </row>
    <row r="355" spans="1:7" x14ac:dyDescent="0.35">
      <c r="A355" s="1">
        <v>43854</v>
      </c>
      <c r="B355" t="s">
        <v>16</v>
      </c>
      <c r="C355" t="s">
        <v>8</v>
      </c>
      <c r="D355" t="s">
        <v>9</v>
      </c>
      <c r="E355">
        <v>34165</v>
      </c>
      <c r="F355" t="str">
        <f>INDEX([1]Store_Code!$A$2:$A$10,MATCH(B355,[1]Store_Code!$B$2:$B$10,0))</f>
        <v>Inverness</v>
      </c>
      <c r="G355">
        <v>20</v>
      </c>
    </row>
    <row r="356" spans="1:7" x14ac:dyDescent="0.35">
      <c r="A356" s="1">
        <v>43845</v>
      </c>
      <c r="B356" t="s">
        <v>16</v>
      </c>
      <c r="C356" t="s">
        <v>8</v>
      </c>
      <c r="D356" t="s">
        <v>9</v>
      </c>
      <c r="E356">
        <v>34139</v>
      </c>
      <c r="F356" t="str">
        <f>INDEX([1]Store_Code!$A$2:$A$10,MATCH(B356,[1]Store_Code!$B$2:$B$10,0))</f>
        <v>Inverness</v>
      </c>
      <c r="G356">
        <v>20</v>
      </c>
    </row>
    <row r="357" spans="1:7" x14ac:dyDescent="0.35">
      <c r="A357" s="1">
        <v>43915</v>
      </c>
      <c r="B357" t="s">
        <v>16</v>
      </c>
      <c r="C357" t="s">
        <v>8</v>
      </c>
      <c r="D357" t="s">
        <v>9</v>
      </c>
      <c r="E357">
        <v>34137</v>
      </c>
      <c r="F357" t="str">
        <f>INDEX([1]Store_Code!$A$2:$A$10,MATCH(B357,[1]Store_Code!$B$2:$B$10,0))</f>
        <v>Inverness</v>
      </c>
      <c r="G357">
        <v>20</v>
      </c>
    </row>
    <row r="358" spans="1:7" x14ac:dyDescent="0.35">
      <c r="A358" s="1">
        <v>43873</v>
      </c>
      <c r="B358" t="s">
        <v>11</v>
      </c>
      <c r="C358" t="s">
        <v>8</v>
      </c>
      <c r="D358" t="s">
        <v>9</v>
      </c>
      <c r="E358">
        <v>34128</v>
      </c>
      <c r="F358" t="str">
        <f>INDEX([1]Store_Code!$A$2:$A$10,MATCH(B358,[1]Store_Code!$B$2:$B$10,0))</f>
        <v>Aberdeen</v>
      </c>
      <c r="G358">
        <v>28</v>
      </c>
    </row>
    <row r="359" spans="1:7" x14ac:dyDescent="0.35">
      <c r="A359" s="1">
        <v>43877</v>
      </c>
      <c r="B359" t="s">
        <v>13</v>
      </c>
      <c r="C359" t="s">
        <v>8</v>
      </c>
      <c r="D359" t="s">
        <v>9</v>
      </c>
      <c r="E359">
        <v>34109</v>
      </c>
      <c r="F359" t="str">
        <f>INDEX([1]Store_Code!$A$2:$A$10,MATCH(B359,[1]Store_Code!$B$2:$B$10,0))</f>
        <v>Dundee</v>
      </c>
      <c r="G359">
        <v>30</v>
      </c>
    </row>
    <row r="360" spans="1:7" x14ac:dyDescent="0.35">
      <c r="A360" s="1">
        <v>43870</v>
      </c>
      <c r="B360" t="s">
        <v>16</v>
      </c>
      <c r="C360" t="s">
        <v>8</v>
      </c>
      <c r="D360" t="s">
        <v>9</v>
      </c>
      <c r="E360">
        <v>34076</v>
      </c>
      <c r="F360" t="str">
        <f>INDEX([1]Store_Code!$A$2:$A$10,MATCH(B360,[1]Store_Code!$B$2:$B$10,0))</f>
        <v>Inverness</v>
      </c>
      <c r="G360">
        <v>20</v>
      </c>
    </row>
    <row r="361" spans="1:7" x14ac:dyDescent="0.35">
      <c r="A361" s="1">
        <v>43882</v>
      </c>
      <c r="B361" t="s">
        <v>11</v>
      </c>
      <c r="C361" t="s">
        <v>8</v>
      </c>
      <c r="D361" t="s">
        <v>9</v>
      </c>
      <c r="E361">
        <v>34050</v>
      </c>
      <c r="F361" t="str">
        <f>INDEX([1]Store_Code!$A$2:$A$10,MATCH(B361,[1]Store_Code!$B$2:$B$10,0))</f>
        <v>Aberdeen</v>
      </c>
      <c r="G361">
        <v>28</v>
      </c>
    </row>
    <row r="362" spans="1:7" x14ac:dyDescent="0.35">
      <c r="A362" s="1">
        <v>43874</v>
      </c>
      <c r="B362" t="s">
        <v>13</v>
      </c>
      <c r="C362" t="s">
        <v>8</v>
      </c>
      <c r="D362" t="s">
        <v>9</v>
      </c>
      <c r="E362">
        <v>34015</v>
      </c>
      <c r="F362" t="str">
        <f>INDEX([1]Store_Code!$A$2:$A$10,MATCH(B362,[1]Store_Code!$B$2:$B$10,0))</f>
        <v>Dundee</v>
      </c>
      <c r="G362">
        <v>30</v>
      </c>
    </row>
    <row r="363" spans="1:7" x14ac:dyDescent="0.35">
      <c r="A363" s="1">
        <v>43912</v>
      </c>
      <c r="B363" t="s">
        <v>11</v>
      </c>
      <c r="C363" t="s">
        <v>8</v>
      </c>
      <c r="D363" t="s">
        <v>7</v>
      </c>
      <c r="E363">
        <v>33985</v>
      </c>
      <c r="F363" t="str">
        <f>INDEX([1]Store_Code!$A$2:$A$10,MATCH(B363,[1]Store_Code!$B$2:$B$10,0))</f>
        <v>Aberdeen</v>
      </c>
      <c r="G363">
        <v>28</v>
      </c>
    </row>
    <row r="364" spans="1:7" x14ac:dyDescent="0.35">
      <c r="A364" s="1">
        <v>43850</v>
      </c>
      <c r="B364" t="s">
        <v>16</v>
      </c>
      <c r="C364" t="s">
        <v>8</v>
      </c>
      <c r="D364" t="s">
        <v>9</v>
      </c>
      <c r="E364">
        <v>33981</v>
      </c>
      <c r="F364" t="str">
        <f>INDEX([1]Store_Code!$A$2:$A$10,MATCH(B364,[1]Store_Code!$B$2:$B$10,0))</f>
        <v>Inverness</v>
      </c>
      <c r="G364">
        <v>20</v>
      </c>
    </row>
    <row r="365" spans="1:7" x14ac:dyDescent="0.35">
      <c r="A365" s="1">
        <v>43896</v>
      </c>
      <c r="B365" t="s">
        <v>11</v>
      </c>
      <c r="C365" t="s">
        <v>8</v>
      </c>
      <c r="D365" t="s">
        <v>9</v>
      </c>
      <c r="E365">
        <v>33893</v>
      </c>
      <c r="F365" t="str">
        <f>INDEX([1]Store_Code!$A$2:$A$10,MATCH(B365,[1]Store_Code!$B$2:$B$10,0))</f>
        <v>Aberdeen</v>
      </c>
      <c r="G365">
        <v>28</v>
      </c>
    </row>
    <row r="366" spans="1:7" x14ac:dyDescent="0.35">
      <c r="A366" s="1">
        <v>43862</v>
      </c>
      <c r="B366" t="s">
        <v>11</v>
      </c>
      <c r="C366" t="s">
        <v>8</v>
      </c>
      <c r="D366" t="s">
        <v>9</v>
      </c>
      <c r="E366">
        <v>33825</v>
      </c>
      <c r="F366" t="str">
        <f>INDEX([1]Store_Code!$A$2:$A$10,MATCH(B366,[1]Store_Code!$B$2:$B$10,0))</f>
        <v>Aberdeen</v>
      </c>
      <c r="G366">
        <v>28</v>
      </c>
    </row>
    <row r="367" spans="1:7" x14ac:dyDescent="0.35">
      <c r="A367" s="1">
        <v>43905</v>
      </c>
      <c r="B367" t="s">
        <v>11</v>
      </c>
      <c r="C367" t="s">
        <v>8</v>
      </c>
      <c r="D367" t="s">
        <v>7</v>
      </c>
      <c r="E367">
        <v>33737</v>
      </c>
      <c r="F367" t="str">
        <f>INDEX([1]Store_Code!$A$2:$A$10,MATCH(B367,[1]Store_Code!$B$2:$B$10,0))</f>
        <v>Aberdeen</v>
      </c>
      <c r="G367">
        <v>28</v>
      </c>
    </row>
    <row r="368" spans="1:7" x14ac:dyDescent="0.35">
      <c r="A368" s="1">
        <v>43842</v>
      </c>
      <c r="B368" t="s">
        <v>11</v>
      </c>
      <c r="C368" t="s">
        <v>8</v>
      </c>
      <c r="D368" t="s">
        <v>9</v>
      </c>
      <c r="E368">
        <v>33636</v>
      </c>
      <c r="F368" t="str">
        <f>INDEX([1]Store_Code!$A$2:$A$10,MATCH(B368,[1]Store_Code!$B$2:$B$10,0))</f>
        <v>Aberdeen</v>
      </c>
      <c r="G368">
        <v>28</v>
      </c>
    </row>
    <row r="369" spans="1:7" x14ac:dyDescent="0.35">
      <c r="A369" s="1">
        <v>43878</v>
      </c>
      <c r="B369" t="s">
        <v>16</v>
      </c>
      <c r="C369" t="s">
        <v>8</v>
      </c>
      <c r="D369" t="s">
        <v>9</v>
      </c>
      <c r="E369">
        <v>33472</v>
      </c>
      <c r="F369" t="str">
        <f>INDEX([1]Store_Code!$A$2:$A$10,MATCH(B369,[1]Store_Code!$B$2:$B$10,0))</f>
        <v>Inverness</v>
      </c>
      <c r="G369">
        <v>20</v>
      </c>
    </row>
    <row r="370" spans="1:7" x14ac:dyDescent="0.35">
      <c r="A370" s="1">
        <v>43844</v>
      </c>
      <c r="B370" t="s">
        <v>11</v>
      </c>
      <c r="C370" t="s">
        <v>8</v>
      </c>
      <c r="D370" t="s">
        <v>9</v>
      </c>
      <c r="E370">
        <v>33465</v>
      </c>
      <c r="F370" t="str">
        <f>INDEX([1]Store_Code!$A$2:$A$10,MATCH(B370,[1]Store_Code!$B$2:$B$10,0))</f>
        <v>Aberdeen</v>
      </c>
      <c r="G370">
        <v>28</v>
      </c>
    </row>
    <row r="371" spans="1:7" x14ac:dyDescent="0.35">
      <c r="A371" s="1">
        <v>43831</v>
      </c>
      <c r="B371" t="s">
        <v>13</v>
      </c>
      <c r="C371" t="s">
        <v>8</v>
      </c>
      <c r="D371" t="s">
        <v>9</v>
      </c>
      <c r="E371">
        <v>33437</v>
      </c>
      <c r="F371" t="str">
        <f>INDEX([1]Store_Code!$A$2:$A$10,MATCH(B371,[1]Store_Code!$B$2:$B$10,0))</f>
        <v>Dundee</v>
      </c>
      <c r="G371">
        <v>30</v>
      </c>
    </row>
    <row r="372" spans="1:7" x14ac:dyDescent="0.35">
      <c r="A372" s="1">
        <v>43879</v>
      </c>
      <c r="B372" t="s">
        <v>11</v>
      </c>
      <c r="C372" t="s">
        <v>8</v>
      </c>
      <c r="D372" t="s">
        <v>9</v>
      </c>
      <c r="E372">
        <v>33396</v>
      </c>
      <c r="F372" t="str">
        <f>INDEX([1]Store_Code!$A$2:$A$10,MATCH(B372,[1]Store_Code!$B$2:$B$10,0))</f>
        <v>Aberdeen</v>
      </c>
      <c r="G372">
        <v>28</v>
      </c>
    </row>
    <row r="373" spans="1:7" x14ac:dyDescent="0.35">
      <c r="A373" s="1">
        <v>43869</v>
      </c>
      <c r="B373" t="s">
        <v>16</v>
      </c>
      <c r="C373" t="s">
        <v>8</v>
      </c>
      <c r="D373" t="s">
        <v>9</v>
      </c>
      <c r="E373">
        <v>33349</v>
      </c>
      <c r="F373" t="str">
        <f>INDEX([1]Store_Code!$A$2:$A$10,MATCH(B373,[1]Store_Code!$B$2:$B$10,0))</f>
        <v>Inverness</v>
      </c>
      <c r="G373">
        <v>20</v>
      </c>
    </row>
    <row r="374" spans="1:7" x14ac:dyDescent="0.35">
      <c r="A374" s="1">
        <v>43872</v>
      </c>
      <c r="B374" t="s">
        <v>11</v>
      </c>
      <c r="C374" t="s">
        <v>8</v>
      </c>
      <c r="D374" t="s">
        <v>9</v>
      </c>
      <c r="E374">
        <v>33314</v>
      </c>
      <c r="F374" t="str">
        <f>INDEX([1]Store_Code!$A$2:$A$10,MATCH(B374,[1]Store_Code!$B$2:$B$10,0))</f>
        <v>Aberdeen</v>
      </c>
      <c r="G374">
        <v>28</v>
      </c>
    </row>
    <row r="375" spans="1:7" x14ac:dyDescent="0.35">
      <c r="A375" s="1">
        <v>43881</v>
      </c>
      <c r="B375" t="s">
        <v>16</v>
      </c>
      <c r="C375" t="s">
        <v>8</v>
      </c>
      <c r="D375" t="s">
        <v>9</v>
      </c>
      <c r="E375">
        <v>33262</v>
      </c>
      <c r="F375" t="str">
        <f>INDEX([1]Store_Code!$A$2:$A$10,MATCH(B375,[1]Store_Code!$B$2:$B$10,0))</f>
        <v>Inverness</v>
      </c>
      <c r="G375">
        <v>20</v>
      </c>
    </row>
    <row r="376" spans="1:7" x14ac:dyDescent="0.35">
      <c r="A376" s="1">
        <v>43867</v>
      </c>
      <c r="B376" t="s">
        <v>13</v>
      </c>
      <c r="C376" t="s">
        <v>8</v>
      </c>
      <c r="D376" t="s">
        <v>7</v>
      </c>
      <c r="E376">
        <v>33163</v>
      </c>
      <c r="F376" t="str">
        <f>INDEX([1]Store_Code!$A$2:$A$10,MATCH(B376,[1]Store_Code!$B$2:$B$10,0))</f>
        <v>Dundee</v>
      </c>
      <c r="G376">
        <v>30</v>
      </c>
    </row>
    <row r="377" spans="1:7" x14ac:dyDescent="0.35">
      <c r="A377" s="1">
        <v>43887</v>
      </c>
      <c r="B377" t="s">
        <v>11</v>
      </c>
      <c r="C377" t="s">
        <v>8</v>
      </c>
      <c r="D377" t="s">
        <v>9</v>
      </c>
      <c r="E377">
        <v>33162</v>
      </c>
      <c r="F377" t="str">
        <f>INDEX([1]Store_Code!$A$2:$A$10,MATCH(B377,[1]Store_Code!$B$2:$B$10,0))</f>
        <v>Aberdeen</v>
      </c>
      <c r="G377">
        <v>28</v>
      </c>
    </row>
    <row r="378" spans="1:7" x14ac:dyDescent="0.35">
      <c r="A378" s="1">
        <v>43859</v>
      </c>
      <c r="B378" t="s">
        <v>13</v>
      </c>
      <c r="C378" t="s">
        <v>8</v>
      </c>
      <c r="D378" t="s">
        <v>9</v>
      </c>
      <c r="E378">
        <v>33059</v>
      </c>
      <c r="F378" t="str">
        <f>INDEX([1]Store_Code!$A$2:$A$10,MATCH(B378,[1]Store_Code!$B$2:$B$10,0))</f>
        <v>Dundee</v>
      </c>
      <c r="G378">
        <v>30</v>
      </c>
    </row>
    <row r="379" spans="1:7" x14ac:dyDescent="0.35">
      <c r="A379" s="1">
        <v>43898</v>
      </c>
      <c r="B379" t="s">
        <v>13</v>
      </c>
      <c r="C379" t="s">
        <v>8</v>
      </c>
      <c r="D379" t="s">
        <v>9</v>
      </c>
      <c r="E379">
        <v>33044</v>
      </c>
      <c r="F379" t="str">
        <f>INDEX([1]Store_Code!$A$2:$A$10,MATCH(B379,[1]Store_Code!$B$2:$B$10,0))</f>
        <v>Dundee</v>
      </c>
      <c r="G379">
        <v>30</v>
      </c>
    </row>
    <row r="380" spans="1:7" x14ac:dyDescent="0.35">
      <c r="A380" s="1">
        <v>43897</v>
      </c>
      <c r="B380" t="s">
        <v>11</v>
      </c>
      <c r="C380" t="s">
        <v>8</v>
      </c>
      <c r="D380" t="s">
        <v>9</v>
      </c>
      <c r="E380">
        <v>32926</v>
      </c>
      <c r="F380" t="str">
        <f>INDEX([1]Store_Code!$A$2:$A$10,MATCH(B380,[1]Store_Code!$B$2:$B$10,0))</f>
        <v>Aberdeen</v>
      </c>
      <c r="G380">
        <v>28</v>
      </c>
    </row>
    <row r="381" spans="1:7" x14ac:dyDescent="0.35">
      <c r="A381" s="1">
        <v>43873</v>
      </c>
      <c r="B381" t="s">
        <v>13</v>
      </c>
      <c r="C381" t="s">
        <v>8</v>
      </c>
      <c r="D381" t="s">
        <v>9</v>
      </c>
      <c r="E381">
        <v>32909</v>
      </c>
      <c r="F381" t="str">
        <f>INDEX([1]Store_Code!$A$2:$A$10,MATCH(B381,[1]Store_Code!$B$2:$B$10,0))</f>
        <v>Dundee</v>
      </c>
      <c r="G381">
        <v>30</v>
      </c>
    </row>
    <row r="382" spans="1:7" x14ac:dyDescent="0.35">
      <c r="A382" s="1">
        <v>43832</v>
      </c>
      <c r="B382" t="s">
        <v>11</v>
      </c>
      <c r="C382" t="s">
        <v>8</v>
      </c>
      <c r="D382" t="s">
        <v>9</v>
      </c>
      <c r="E382">
        <v>32859</v>
      </c>
      <c r="F382" t="str">
        <f>INDEX([1]Store_Code!$A$2:$A$10,MATCH(B382,[1]Store_Code!$B$2:$B$10,0))</f>
        <v>Aberdeen</v>
      </c>
      <c r="G382">
        <v>28</v>
      </c>
    </row>
    <row r="383" spans="1:7" x14ac:dyDescent="0.35">
      <c r="A383" s="1">
        <v>43882</v>
      </c>
      <c r="B383" t="s">
        <v>13</v>
      </c>
      <c r="C383" t="s">
        <v>8</v>
      </c>
      <c r="D383" t="s">
        <v>9</v>
      </c>
      <c r="E383">
        <v>32833</v>
      </c>
      <c r="F383" t="str">
        <f>INDEX([1]Store_Code!$A$2:$A$10,MATCH(B383,[1]Store_Code!$B$2:$B$10,0))</f>
        <v>Dundee</v>
      </c>
      <c r="G383">
        <v>30</v>
      </c>
    </row>
    <row r="384" spans="1:7" x14ac:dyDescent="0.35">
      <c r="A384" s="1">
        <v>43912</v>
      </c>
      <c r="B384" t="s">
        <v>13</v>
      </c>
      <c r="C384" t="s">
        <v>8</v>
      </c>
      <c r="D384" t="s">
        <v>9</v>
      </c>
      <c r="E384">
        <v>32771</v>
      </c>
      <c r="F384" t="str">
        <f>INDEX([1]Store_Code!$A$2:$A$10,MATCH(B384,[1]Store_Code!$B$2:$B$10,0))</f>
        <v>Dundee</v>
      </c>
      <c r="G384">
        <v>30</v>
      </c>
    </row>
    <row r="385" spans="1:7" x14ac:dyDescent="0.35">
      <c r="A385" s="1">
        <v>43919</v>
      </c>
      <c r="B385" t="s">
        <v>16</v>
      </c>
      <c r="C385" t="s">
        <v>8</v>
      </c>
      <c r="D385" t="s">
        <v>9</v>
      </c>
      <c r="E385">
        <v>32715</v>
      </c>
      <c r="F385" t="str">
        <f>INDEX([1]Store_Code!$A$2:$A$10,MATCH(B385,[1]Store_Code!$B$2:$B$10,0))</f>
        <v>Inverness</v>
      </c>
      <c r="G385">
        <v>20</v>
      </c>
    </row>
    <row r="386" spans="1:7" x14ac:dyDescent="0.35">
      <c r="A386" s="1">
        <v>43867</v>
      </c>
      <c r="B386" t="s">
        <v>11</v>
      </c>
      <c r="C386" t="s">
        <v>8</v>
      </c>
      <c r="D386" t="s">
        <v>9</v>
      </c>
      <c r="E386">
        <v>32712</v>
      </c>
      <c r="F386" t="str">
        <f>INDEX([1]Store_Code!$A$2:$A$10,MATCH(B386,[1]Store_Code!$B$2:$B$10,0))</f>
        <v>Aberdeen</v>
      </c>
      <c r="G386">
        <v>28</v>
      </c>
    </row>
    <row r="387" spans="1:7" x14ac:dyDescent="0.35">
      <c r="A387" s="1">
        <v>43865</v>
      </c>
      <c r="B387" t="s">
        <v>16</v>
      </c>
      <c r="C387" t="s">
        <v>8</v>
      </c>
      <c r="D387" t="s">
        <v>9</v>
      </c>
      <c r="E387">
        <v>32696</v>
      </c>
      <c r="F387" t="str">
        <f>INDEX([1]Store_Code!$A$2:$A$10,MATCH(B387,[1]Store_Code!$B$2:$B$10,0))</f>
        <v>Inverness</v>
      </c>
      <c r="G387">
        <v>20</v>
      </c>
    </row>
    <row r="388" spans="1:7" x14ac:dyDescent="0.35">
      <c r="A388" s="1">
        <v>43896</v>
      </c>
      <c r="B388" t="s">
        <v>13</v>
      </c>
      <c r="C388" t="s">
        <v>8</v>
      </c>
      <c r="D388" t="s">
        <v>9</v>
      </c>
      <c r="E388">
        <v>32683</v>
      </c>
      <c r="F388" t="str">
        <f>INDEX([1]Store_Code!$A$2:$A$10,MATCH(B388,[1]Store_Code!$B$2:$B$10,0))</f>
        <v>Dundee</v>
      </c>
      <c r="G388">
        <v>30</v>
      </c>
    </row>
    <row r="389" spans="1:7" x14ac:dyDescent="0.35">
      <c r="A389" s="1">
        <v>43866</v>
      </c>
      <c r="B389" t="s">
        <v>13</v>
      </c>
      <c r="C389" t="s">
        <v>8</v>
      </c>
      <c r="D389" t="s">
        <v>7</v>
      </c>
      <c r="E389">
        <v>32654</v>
      </c>
      <c r="F389" t="str">
        <f>INDEX([1]Store_Code!$A$2:$A$10,MATCH(B389,[1]Store_Code!$B$2:$B$10,0))</f>
        <v>Dundee</v>
      </c>
      <c r="G389">
        <v>30</v>
      </c>
    </row>
    <row r="390" spans="1:7" x14ac:dyDescent="0.35">
      <c r="A390" s="1">
        <v>43917</v>
      </c>
      <c r="B390" t="s">
        <v>16</v>
      </c>
      <c r="C390" t="s">
        <v>8</v>
      </c>
      <c r="D390" t="s">
        <v>9</v>
      </c>
      <c r="E390">
        <v>32616</v>
      </c>
      <c r="F390" t="str">
        <f>INDEX([1]Store_Code!$A$2:$A$10,MATCH(B390,[1]Store_Code!$B$2:$B$10,0))</f>
        <v>Inverness</v>
      </c>
      <c r="G390">
        <v>20</v>
      </c>
    </row>
    <row r="391" spans="1:7" x14ac:dyDescent="0.35">
      <c r="A391" s="1">
        <v>43905</v>
      </c>
      <c r="B391" t="s">
        <v>13</v>
      </c>
      <c r="C391" t="s">
        <v>8</v>
      </c>
      <c r="D391" t="s">
        <v>9</v>
      </c>
      <c r="E391">
        <v>32532</v>
      </c>
      <c r="F391" t="str">
        <f>INDEX([1]Store_Code!$A$2:$A$10,MATCH(B391,[1]Store_Code!$B$2:$B$10,0))</f>
        <v>Dundee</v>
      </c>
      <c r="G391">
        <v>30</v>
      </c>
    </row>
    <row r="392" spans="1:7" x14ac:dyDescent="0.35">
      <c r="A392" s="1">
        <v>43918</v>
      </c>
      <c r="B392" t="s">
        <v>13</v>
      </c>
      <c r="C392" t="s">
        <v>8</v>
      </c>
      <c r="D392" t="s">
        <v>9</v>
      </c>
      <c r="E392">
        <v>32459</v>
      </c>
      <c r="F392" t="str">
        <f>INDEX([1]Store_Code!$A$2:$A$10,MATCH(B392,[1]Store_Code!$B$2:$B$10,0))</f>
        <v>Dundee</v>
      </c>
      <c r="G392">
        <v>30</v>
      </c>
    </row>
    <row r="393" spans="1:7" x14ac:dyDescent="0.35">
      <c r="A393" s="1">
        <v>43842</v>
      </c>
      <c r="B393" t="s">
        <v>13</v>
      </c>
      <c r="C393" t="s">
        <v>8</v>
      </c>
      <c r="D393" t="s">
        <v>9</v>
      </c>
      <c r="E393">
        <v>32434</v>
      </c>
      <c r="F393" t="str">
        <f>INDEX([1]Store_Code!$A$2:$A$10,MATCH(B393,[1]Store_Code!$B$2:$B$10,0))</f>
        <v>Dundee</v>
      </c>
      <c r="G393">
        <v>30</v>
      </c>
    </row>
    <row r="394" spans="1:7" x14ac:dyDescent="0.35">
      <c r="A394" s="1">
        <v>43847</v>
      </c>
      <c r="B394" t="s">
        <v>11</v>
      </c>
      <c r="C394" t="s">
        <v>8</v>
      </c>
      <c r="D394" t="s">
        <v>9</v>
      </c>
      <c r="E394">
        <v>32379</v>
      </c>
      <c r="F394" t="str">
        <f>INDEX([1]Store_Code!$A$2:$A$10,MATCH(B394,[1]Store_Code!$B$2:$B$10,0))</f>
        <v>Aberdeen</v>
      </c>
      <c r="G394">
        <v>28</v>
      </c>
    </row>
    <row r="395" spans="1:7" x14ac:dyDescent="0.35">
      <c r="A395" s="1">
        <v>43855</v>
      </c>
      <c r="B395" t="s">
        <v>16</v>
      </c>
      <c r="C395" t="s">
        <v>8</v>
      </c>
      <c r="D395" t="s">
        <v>9</v>
      </c>
      <c r="E395">
        <v>32296</v>
      </c>
      <c r="F395" t="str">
        <f>INDEX([1]Store_Code!$A$2:$A$10,MATCH(B395,[1]Store_Code!$B$2:$B$10,0))</f>
        <v>Inverness</v>
      </c>
      <c r="G395">
        <v>20</v>
      </c>
    </row>
    <row r="396" spans="1:7" x14ac:dyDescent="0.35">
      <c r="A396" s="1">
        <v>43844</v>
      </c>
      <c r="B396" t="s">
        <v>13</v>
      </c>
      <c r="C396" t="s">
        <v>8</v>
      </c>
      <c r="D396" t="s">
        <v>9</v>
      </c>
      <c r="E396">
        <v>32270</v>
      </c>
      <c r="F396" t="str">
        <f>INDEX([1]Store_Code!$A$2:$A$10,MATCH(B396,[1]Store_Code!$B$2:$B$10,0))</f>
        <v>Dundee</v>
      </c>
      <c r="G396">
        <v>30</v>
      </c>
    </row>
    <row r="397" spans="1:7" x14ac:dyDescent="0.35">
      <c r="A397" s="1">
        <v>43879</v>
      </c>
      <c r="B397" t="s">
        <v>13</v>
      </c>
      <c r="C397" t="s">
        <v>8</v>
      </c>
      <c r="D397" t="s">
        <v>9</v>
      </c>
      <c r="E397">
        <v>32204</v>
      </c>
      <c r="F397" t="str">
        <f>INDEX([1]Store_Code!$A$2:$A$10,MATCH(B397,[1]Store_Code!$B$2:$B$10,0))</f>
        <v>Dundee</v>
      </c>
      <c r="G397">
        <v>30</v>
      </c>
    </row>
    <row r="398" spans="1:7" x14ac:dyDescent="0.35">
      <c r="A398" s="1">
        <v>43891</v>
      </c>
      <c r="B398" t="s">
        <v>11</v>
      </c>
      <c r="C398" t="s">
        <v>8</v>
      </c>
      <c r="D398" t="s">
        <v>9</v>
      </c>
      <c r="E398">
        <v>32195</v>
      </c>
      <c r="F398" t="str">
        <f>INDEX([1]Store_Code!$A$2:$A$10,MATCH(B398,[1]Store_Code!$B$2:$B$10,0))</f>
        <v>Aberdeen</v>
      </c>
      <c r="G398">
        <v>28</v>
      </c>
    </row>
    <row r="399" spans="1:7" x14ac:dyDescent="0.35">
      <c r="A399" s="1">
        <v>43840</v>
      </c>
      <c r="B399" t="s">
        <v>11</v>
      </c>
      <c r="C399" t="s">
        <v>8</v>
      </c>
      <c r="D399" t="s">
        <v>9</v>
      </c>
      <c r="E399">
        <v>32194</v>
      </c>
      <c r="F399" t="str">
        <f>INDEX([1]Store_Code!$A$2:$A$10,MATCH(B399,[1]Store_Code!$B$2:$B$10,0))</f>
        <v>Aberdeen</v>
      </c>
      <c r="G399">
        <v>28</v>
      </c>
    </row>
    <row r="400" spans="1:7" x14ac:dyDescent="0.35">
      <c r="A400" s="1">
        <v>43866</v>
      </c>
      <c r="B400" t="s">
        <v>11</v>
      </c>
      <c r="C400" t="s">
        <v>8</v>
      </c>
      <c r="D400" t="s">
        <v>9</v>
      </c>
      <c r="E400">
        <v>32184</v>
      </c>
      <c r="F400" t="str">
        <f>INDEX([1]Store_Code!$A$2:$A$10,MATCH(B400,[1]Store_Code!$B$2:$B$10,0))</f>
        <v>Aberdeen</v>
      </c>
      <c r="G400">
        <v>28</v>
      </c>
    </row>
    <row r="401" spans="1:7" x14ac:dyDescent="0.35">
      <c r="A401" s="1">
        <v>43872</v>
      </c>
      <c r="B401" t="s">
        <v>13</v>
      </c>
      <c r="C401" t="s">
        <v>8</v>
      </c>
      <c r="D401" t="s">
        <v>9</v>
      </c>
      <c r="E401">
        <v>32125</v>
      </c>
      <c r="F401" t="str">
        <f>INDEX([1]Store_Code!$A$2:$A$10,MATCH(B401,[1]Store_Code!$B$2:$B$10,0))</f>
        <v>Dundee</v>
      </c>
      <c r="G401">
        <v>30</v>
      </c>
    </row>
    <row r="402" spans="1:7" x14ac:dyDescent="0.35">
      <c r="A402" s="1">
        <v>43875</v>
      </c>
      <c r="B402" t="s">
        <v>16</v>
      </c>
      <c r="C402" t="s">
        <v>8</v>
      </c>
      <c r="D402" t="s">
        <v>9</v>
      </c>
      <c r="E402">
        <v>32117</v>
      </c>
      <c r="F402" t="str">
        <f>INDEX([1]Store_Code!$A$2:$A$10,MATCH(B402,[1]Store_Code!$B$2:$B$10,0))</f>
        <v>Inverness</v>
      </c>
      <c r="G402">
        <v>20</v>
      </c>
    </row>
    <row r="403" spans="1:7" x14ac:dyDescent="0.35">
      <c r="A403" s="1">
        <v>43897</v>
      </c>
      <c r="B403" t="s">
        <v>14</v>
      </c>
      <c r="C403" t="s">
        <v>6</v>
      </c>
      <c r="D403" t="s">
        <v>7</v>
      </c>
      <c r="E403">
        <v>32080</v>
      </c>
      <c r="F403" t="str">
        <f>INDEX([1]Store_Code!$A$2:$A$10,MATCH(B403,[1]Store_Code!$B$2:$B$10,0))</f>
        <v xml:space="preserve">Glasgow </v>
      </c>
      <c r="G403">
        <v>31</v>
      </c>
    </row>
    <row r="404" spans="1:7" x14ac:dyDescent="0.35">
      <c r="A404" s="1">
        <v>43887</v>
      </c>
      <c r="B404" t="s">
        <v>13</v>
      </c>
      <c r="C404" t="s">
        <v>8</v>
      </c>
      <c r="D404" t="s">
        <v>9</v>
      </c>
      <c r="E404">
        <v>31978</v>
      </c>
      <c r="F404" t="str">
        <f>INDEX([1]Store_Code!$A$2:$A$10,MATCH(B404,[1]Store_Code!$B$2:$B$10,0))</f>
        <v>Dundee</v>
      </c>
      <c r="G404">
        <v>30</v>
      </c>
    </row>
    <row r="405" spans="1:7" x14ac:dyDescent="0.35">
      <c r="A405" s="1">
        <v>43895</v>
      </c>
      <c r="B405" t="s">
        <v>14</v>
      </c>
      <c r="C405" t="s">
        <v>6</v>
      </c>
      <c r="D405" t="s">
        <v>7</v>
      </c>
      <c r="E405">
        <v>31977</v>
      </c>
      <c r="F405" t="str">
        <f>INDEX([1]Store_Code!$A$2:$A$10,MATCH(B405,[1]Store_Code!$B$2:$B$10,0))</f>
        <v xml:space="preserve">Glasgow </v>
      </c>
      <c r="G405">
        <v>31</v>
      </c>
    </row>
    <row r="406" spans="1:7" x14ac:dyDescent="0.35">
      <c r="A406" s="1">
        <v>43897</v>
      </c>
      <c r="B406" t="s">
        <v>13</v>
      </c>
      <c r="C406" t="s">
        <v>8</v>
      </c>
      <c r="D406" t="s">
        <v>9</v>
      </c>
      <c r="E406">
        <v>31749</v>
      </c>
      <c r="F406" t="str">
        <f>INDEX([1]Store_Code!$A$2:$A$10,MATCH(B406,[1]Store_Code!$B$2:$B$10,0))</f>
        <v>Dundee</v>
      </c>
      <c r="G406">
        <v>30</v>
      </c>
    </row>
    <row r="407" spans="1:7" x14ac:dyDescent="0.35">
      <c r="A407" s="1">
        <v>43885</v>
      </c>
      <c r="B407" t="s">
        <v>16</v>
      </c>
      <c r="C407" t="s">
        <v>8</v>
      </c>
      <c r="D407" t="s">
        <v>9</v>
      </c>
      <c r="E407">
        <v>31746</v>
      </c>
      <c r="F407" t="str">
        <f>INDEX([1]Store_Code!$A$2:$A$10,MATCH(B407,[1]Store_Code!$B$2:$B$10,0))</f>
        <v>Inverness</v>
      </c>
      <c r="G407">
        <v>20</v>
      </c>
    </row>
    <row r="408" spans="1:7" x14ac:dyDescent="0.35">
      <c r="A408" s="1">
        <v>43832</v>
      </c>
      <c r="B408" t="s">
        <v>13</v>
      </c>
      <c r="C408" t="s">
        <v>8</v>
      </c>
      <c r="D408" t="s">
        <v>9</v>
      </c>
      <c r="E408">
        <v>31685</v>
      </c>
      <c r="F408" t="str">
        <f>INDEX([1]Store_Code!$A$2:$A$10,MATCH(B408,[1]Store_Code!$B$2:$B$10,0))</f>
        <v>Dundee</v>
      </c>
      <c r="G408">
        <v>30</v>
      </c>
    </row>
    <row r="409" spans="1:7" x14ac:dyDescent="0.35">
      <c r="A409" s="1">
        <v>43902</v>
      </c>
      <c r="B409" t="s">
        <v>14</v>
      </c>
      <c r="C409" t="s">
        <v>6</v>
      </c>
      <c r="D409" t="s">
        <v>7</v>
      </c>
      <c r="E409">
        <v>31648</v>
      </c>
      <c r="F409" t="str">
        <f>INDEX([1]Store_Code!$A$2:$A$10,MATCH(B409,[1]Store_Code!$B$2:$B$10,0))</f>
        <v xml:space="preserve">Glasgow </v>
      </c>
      <c r="G409">
        <v>31</v>
      </c>
    </row>
    <row r="410" spans="1:7" x14ac:dyDescent="0.35">
      <c r="A410" s="1">
        <v>43851</v>
      </c>
      <c r="B410" t="s">
        <v>16</v>
      </c>
      <c r="C410" t="s">
        <v>8</v>
      </c>
      <c r="D410" t="s">
        <v>9</v>
      </c>
      <c r="E410">
        <v>31598</v>
      </c>
      <c r="F410" t="str">
        <f>INDEX([1]Store_Code!$A$2:$A$10,MATCH(B410,[1]Store_Code!$B$2:$B$10,0))</f>
        <v>Inverness</v>
      </c>
      <c r="G410">
        <v>20</v>
      </c>
    </row>
    <row r="411" spans="1:7" x14ac:dyDescent="0.35">
      <c r="A411" s="1">
        <v>43860</v>
      </c>
      <c r="B411" t="s">
        <v>16</v>
      </c>
      <c r="C411" t="s">
        <v>8</v>
      </c>
      <c r="D411" t="s">
        <v>9</v>
      </c>
      <c r="E411">
        <v>31571</v>
      </c>
      <c r="F411" t="str">
        <f>INDEX([1]Store_Code!$A$2:$A$10,MATCH(B411,[1]Store_Code!$B$2:$B$10,0))</f>
        <v>Inverness</v>
      </c>
      <c r="G411">
        <v>20</v>
      </c>
    </row>
    <row r="412" spans="1:7" x14ac:dyDescent="0.35">
      <c r="A412" s="1">
        <v>43893</v>
      </c>
      <c r="B412" t="s">
        <v>16</v>
      </c>
      <c r="C412" t="s">
        <v>8</v>
      </c>
      <c r="D412" t="s">
        <v>9</v>
      </c>
      <c r="E412">
        <v>31538</v>
      </c>
      <c r="F412" t="str">
        <f>INDEX([1]Store_Code!$A$2:$A$10,MATCH(B412,[1]Store_Code!$B$2:$B$10,0))</f>
        <v>Inverness</v>
      </c>
      <c r="G412">
        <v>20</v>
      </c>
    </row>
    <row r="413" spans="1:7" x14ac:dyDescent="0.35">
      <c r="A413" s="1">
        <v>43903</v>
      </c>
      <c r="B413" t="s">
        <v>16</v>
      </c>
      <c r="C413" t="s">
        <v>8</v>
      </c>
      <c r="D413" t="s">
        <v>7</v>
      </c>
      <c r="E413">
        <v>31419</v>
      </c>
      <c r="F413" t="str">
        <f>INDEX([1]Store_Code!$A$2:$A$10,MATCH(B413,[1]Store_Code!$B$2:$B$10,0))</f>
        <v>Inverness</v>
      </c>
      <c r="G413">
        <v>20</v>
      </c>
    </row>
    <row r="414" spans="1:7" x14ac:dyDescent="0.35">
      <c r="A414" s="1">
        <v>43833</v>
      </c>
      <c r="B414" t="s">
        <v>16</v>
      </c>
      <c r="C414" t="s">
        <v>8</v>
      </c>
      <c r="D414" t="s">
        <v>9</v>
      </c>
      <c r="E414">
        <v>31409</v>
      </c>
      <c r="F414" t="str">
        <f>INDEX([1]Store_Code!$A$2:$A$10,MATCH(B414,[1]Store_Code!$B$2:$B$10,0))</f>
        <v>Inverness</v>
      </c>
      <c r="G414">
        <v>20</v>
      </c>
    </row>
    <row r="415" spans="1:7" x14ac:dyDescent="0.35">
      <c r="A415" s="1">
        <v>43896</v>
      </c>
      <c r="B415" t="s">
        <v>14</v>
      </c>
      <c r="C415" t="s">
        <v>6</v>
      </c>
      <c r="D415" t="s">
        <v>7</v>
      </c>
      <c r="E415">
        <v>31409</v>
      </c>
      <c r="F415" t="str">
        <f>INDEX([1]Store_Code!$A$2:$A$10,MATCH(B415,[1]Store_Code!$B$2:$B$10,0))</f>
        <v xml:space="preserve">Glasgow </v>
      </c>
      <c r="G415">
        <v>31</v>
      </c>
    </row>
    <row r="416" spans="1:7" x14ac:dyDescent="0.35">
      <c r="A416" s="1">
        <v>43834</v>
      </c>
      <c r="B416" t="s">
        <v>16</v>
      </c>
      <c r="C416" t="s">
        <v>8</v>
      </c>
      <c r="D416" t="s">
        <v>9</v>
      </c>
      <c r="E416">
        <v>31401</v>
      </c>
      <c r="F416" t="str">
        <f>INDEX([1]Store_Code!$A$2:$A$10,MATCH(B416,[1]Store_Code!$B$2:$B$10,0))</f>
        <v>Inverness</v>
      </c>
      <c r="G416">
        <v>20</v>
      </c>
    </row>
    <row r="417" spans="1:7" x14ac:dyDescent="0.35">
      <c r="A417" s="1">
        <v>43880</v>
      </c>
      <c r="B417" t="s">
        <v>16</v>
      </c>
      <c r="C417" t="s">
        <v>8</v>
      </c>
      <c r="D417" t="s">
        <v>9</v>
      </c>
      <c r="E417">
        <v>31393</v>
      </c>
      <c r="F417" t="str">
        <f>INDEX([1]Store_Code!$A$2:$A$10,MATCH(B417,[1]Store_Code!$B$2:$B$10,0))</f>
        <v>Inverness</v>
      </c>
      <c r="G417">
        <v>20</v>
      </c>
    </row>
    <row r="418" spans="1:7" x14ac:dyDescent="0.35">
      <c r="A418" s="1">
        <v>43847</v>
      </c>
      <c r="B418" t="s">
        <v>13</v>
      </c>
      <c r="C418" t="s">
        <v>8</v>
      </c>
      <c r="D418" t="s">
        <v>9</v>
      </c>
      <c r="E418">
        <v>31223</v>
      </c>
      <c r="F418" t="str">
        <f>INDEX([1]Store_Code!$A$2:$A$10,MATCH(B418,[1]Store_Code!$B$2:$B$10,0))</f>
        <v>Dundee</v>
      </c>
      <c r="G418">
        <v>30</v>
      </c>
    </row>
    <row r="419" spans="1:7" x14ac:dyDescent="0.35">
      <c r="A419" s="1">
        <v>43884</v>
      </c>
      <c r="B419" t="s">
        <v>16</v>
      </c>
      <c r="C419" t="s">
        <v>8</v>
      </c>
      <c r="D419" t="s">
        <v>9</v>
      </c>
      <c r="E419">
        <v>31089</v>
      </c>
      <c r="F419" t="str">
        <f>INDEX([1]Store_Code!$A$2:$A$10,MATCH(B419,[1]Store_Code!$B$2:$B$10,0))</f>
        <v>Inverness</v>
      </c>
      <c r="G419">
        <v>20</v>
      </c>
    </row>
    <row r="420" spans="1:7" x14ac:dyDescent="0.35">
      <c r="A420" s="1">
        <v>43891</v>
      </c>
      <c r="B420" t="s">
        <v>13</v>
      </c>
      <c r="C420" t="s">
        <v>8</v>
      </c>
      <c r="D420" t="s">
        <v>9</v>
      </c>
      <c r="E420">
        <v>31045</v>
      </c>
      <c r="F420" t="str">
        <f>INDEX([1]Store_Code!$A$2:$A$10,MATCH(B420,[1]Store_Code!$B$2:$B$10,0))</f>
        <v>Dundee</v>
      </c>
      <c r="G420">
        <v>30</v>
      </c>
    </row>
    <row r="421" spans="1:7" x14ac:dyDescent="0.35">
      <c r="A421" s="1">
        <v>43840</v>
      </c>
      <c r="B421" t="s">
        <v>13</v>
      </c>
      <c r="C421" t="s">
        <v>8</v>
      </c>
      <c r="D421" t="s">
        <v>9</v>
      </c>
      <c r="E421">
        <v>31044</v>
      </c>
      <c r="F421" t="str">
        <f>INDEX([1]Store_Code!$A$2:$A$10,MATCH(B421,[1]Store_Code!$B$2:$B$10,0))</f>
        <v>Dundee</v>
      </c>
      <c r="G421">
        <v>30</v>
      </c>
    </row>
    <row r="422" spans="1:7" x14ac:dyDescent="0.35">
      <c r="A422" s="1">
        <v>43861</v>
      </c>
      <c r="B422" t="s">
        <v>16</v>
      </c>
      <c r="C422" t="s">
        <v>8</v>
      </c>
      <c r="D422" t="s">
        <v>9</v>
      </c>
      <c r="E422">
        <v>30984</v>
      </c>
      <c r="F422" t="str">
        <f>INDEX([1]Store_Code!$A$2:$A$10,MATCH(B422,[1]Store_Code!$B$2:$B$10,0))</f>
        <v>Inverness</v>
      </c>
      <c r="G422">
        <v>20</v>
      </c>
    </row>
    <row r="423" spans="1:7" x14ac:dyDescent="0.35">
      <c r="A423" s="1">
        <v>43844</v>
      </c>
      <c r="B423" t="s">
        <v>14</v>
      </c>
      <c r="C423" t="s">
        <v>6</v>
      </c>
      <c r="D423" t="s">
        <v>7</v>
      </c>
      <c r="E423">
        <v>30942</v>
      </c>
      <c r="F423" t="str">
        <f>INDEX([1]Store_Code!$A$2:$A$10,MATCH(B423,[1]Store_Code!$B$2:$B$10,0))</f>
        <v xml:space="preserve">Glasgow </v>
      </c>
      <c r="G423">
        <v>31</v>
      </c>
    </row>
    <row r="424" spans="1:7" x14ac:dyDescent="0.35">
      <c r="A424" s="1">
        <v>43901</v>
      </c>
      <c r="B424" t="s">
        <v>14</v>
      </c>
      <c r="C424" t="s">
        <v>6</v>
      </c>
      <c r="D424" t="s">
        <v>7</v>
      </c>
      <c r="E424">
        <v>30824</v>
      </c>
      <c r="F424" t="str">
        <f>INDEX([1]Store_Code!$A$2:$A$10,MATCH(B424,[1]Store_Code!$B$2:$B$10,0))</f>
        <v xml:space="preserve">Glasgow </v>
      </c>
      <c r="G424">
        <v>31</v>
      </c>
    </row>
    <row r="425" spans="1:7" x14ac:dyDescent="0.35">
      <c r="A425" s="1">
        <v>43833</v>
      </c>
      <c r="B425" t="s">
        <v>14</v>
      </c>
      <c r="C425" t="s">
        <v>6</v>
      </c>
      <c r="D425" t="s">
        <v>7</v>
      </c>
      <c r="E425">
        <v>30792</v>
      </c>
      <c r="F425" t="str">
        <f>INDEX([1]Store_Code!$A$2:$A$10,MATCH(B425,[1]Store_Code!$B$2:$B$10,0))</f>
        <v xml:space="preserve">Glasgow </v>
      </c>
      <c r="G425">
        <v>31</v>
      </c>
    </row>
    <row r="426" spans="1:7" x14ac:dyDescent="0.35">
      <c r="A426" s="1">
        <v>43842</v>
      </c>
      <c r="B426" t="s">
        <v>14</v>
      </c>
      <c r="C426" t="s">
        <v>6</v>
      </c>
      <c r="D426" t="s">
        <v>7</v>
      </c>
      <c r="E426">
        <v>30773</v>
      </c>
      <c r="F426" t="str">
        <f>INDEX([1]Store_Code!$A$2:$A$10,MATCH(B426,[1]Store_Code!$B$2:$B$10,0))</f>
        <v xml:space="preserve">Glasgow </v>
      </c>
      <c r="G426">
        <v>31</v>
      </c>
    </row>
    <row r="427" spans="1:7" x14ac:dyDescent="0.35">
      <c r="A427" s="1">
        <v>43831</v>
      </c>
      <c r="B427" t="s">
        <v>14</v>
      </c>
      <c r="C427" t="s">
        <v>6</v>
      </c>
      <c r="D427" t="s">
        <v>7</v>
      </c>
      <c r="E427">
        <v>30741</v>
      </c>
      <c r="F427" t="str">
        <f>INDEX([1]Store_Code!$A$2:$A$10,MATCH(B427,[1]Store_Code!$B$2:$B$10,0))</f>
        <v xml:space="preserve">Glasgow </v>
      </c>
      <c r="G427">
        <v>31</v>
      </c>
    </row>
    <row r="428" spans="1:7" x14ac:dyDescent="0.35">
      <c r="A428" s="1">
        <v>43868</v>
      </c>
      <c r="B428" t="s">
        <v>16</v>
      </c>
      <c r="C428" t="s">
        <v>8</v>
      </c>
      <c r="D428" t="s">
        <v>9</v>
      </c>
      <c r="E428">
        <v>30677</v>
      </c>
      <c r="F428" t="str">
        <f>INDEX([1]Store_Code!$A$2:$A$10,MATCH(B428,[1]Store_Code!$B$2:$B$10,0))</f>
        <v>Inverness</v>
      </c>
      <c r="G428">
        <v>20</v>
      </c>
    </row>
    <row r="429" spans="1:7" x14ac:dyDescent="0.35">
      <c r="A429" s="1">
        <v>43835</v>
      </c>
      <c r="B429" t="s">
        <v>14</v>
      </c>
      <c r="C429" t="s">
        <v>6</v>
      </c>
      <c r="D429" t="s">
        <v>7</v>
      </c>
      <c r="E429">
        <v>30634</v>
      </c>
      <c r="F429" t="str">
        <f>INDEX([1]Store_Code!$A$2:$A$10,MATCH(B429,[1]Store_Code!$B$2:$B$10,0))</f>
        <v xml:space="preserve">Glasgow </v>
      </c>
      <c r="G429">
        <v>31</v>
      </c>
    </row>
    <row r="430" spans="1:7" x14ac:dyDescent="0.35">
      <c r="A430" s="1">
        <v>43836</v>
      </c>
      <c r="B430" t="s">
        <v>14</v>
      </c>
      <c r="C430" t="s">
        <v>6</v>
      </c>
      <c r="D430" t="s">
        <v>7</v>
      </c>
      <c r="E430">
        <v>30487</v>
      </c>
      <c r="F430" t="str">
        <f>INDEX([1]Store_Code!$A$2:$A$10,MATCH(B430,[1]Store_Code!$B$2:$B$10,0))</f>
        <v xml:space="preserve">Glasgow </v>
      </c>
      <c r="G430">
        <v>31</v>
      </c>
    </row>
    <row r="431" spans="1:7" x14ac:dyDescent="0.35">
      <c r="A431" s="1">
        <v>43905</v>
      </c>
      <c r="B431" t="s">
        <v>14</v>
      </c>
      <c r="C431" t="s">
        <v>6</v>
      </c>
      <c r="D431" t="s">
        <v>7</v>
      </c>
      <c r="E431">
        <v>30485</v>
      </c>
      <c r="F431" t="str">
        <f>INDEX([1]Store_Code!$A$2:$A$10,MATCH(B431,[1]Store_Code!$B$2:$B$10,0))</f>
        <v xml:space="preserve">Glasgow </v>
      </c>
      <c r="G431">
        <v>31</v>
      </c>
    </row>
    <row r="432" spans="1:7" x14ac:dyDescent="0.35">
      <c r="A432" s="1">
        <v>43906</v>
      </c>
      <c r="B432" t="s">
        <v>17</v>
      </c>
      <c r="C432" t="s">
        <v>8</v>
      </c>
      <c r="D432" t="s">
        <v>7</v>
      </c>
      <c r="E432">
        <v>30428</v>
      </c>
      <c r="F432" t="str">
        <f>INDEX([1]Store_Code!$A$2:$A$10,MATCH(B432,[1]Store_Code!$B$2:$B$10,0))</f>
        <v>Stirling</v>
      </c>
      <c r="G432">
        <v>21</v>
      </c>
    </row>
    <row r="433" spans="1:7" x14ac:dyDescent="0.35">
      <c r="A433" s="1">
        <v>43832</v>
      </c>
      <c r="B433" t="s">
        <v>14</v>
      </c>
      <c r="C433" t="s">
        <v>6</v>
      </c>
      <c r="D433" t="s">
        <v>7</v>
      </c>
      <c r="E433">
        <v>30382</v>
      </c>
      <c r="F433" t="str">
        <f>INDEX([1]Store_Code!$A$2:$A$10,MATCH(B433,[1]Store_Code!$B$2:$B$10,0))</f>
        <v xml:space="preserve">Glasgow </v>
      </c>
      <c r="G433">
        <v>31</v>
      </c>
    </row>
    <row r="434" spans="1:7" x14ac:dyDescent="0.35">
      <c r="A434" s="1">
        <v>43894</v>
      </c>
      <c r="B434" t="s">
        <v>14</v>
      </c>
      <c r="C434" t="s">
        <v>6</v>
      </c>
      <c r="D434" t="s">
        <v>7</v>
      </c>
      <c r="E434">
        <v>30336</v>
      </c>
      <c r="F434" t="str">
        <f>INDEX([1]Store_Code!$A$2:$A$10,MATCH(B434,[1]Store_Code!$B$2:$B$10,0))</f>
        <v xml:space="preserve">Glasgow </v>
      </c>
      <c r="G434">
        <v>31</v>
      </c>
    </row>
    <row r="435" spans="1:7" x14ac:dyDescent="0.35">
      <c r="A435" s="1">
        <v>43841</v>
      </c>
      <c r="B435" t="s">
        <v>14</v>
      </c>
      <c r="C435" t="s">
        <v>6</v>
      </c>
      <c r="D435" t="s">
        <v>7</v>
      </c>
      <c r="E435">
        <v>30276</v>
      </c>
      <c r="F435" t="str">
        <f>INDEX([1]Store_Code!$A$2:$A$10,MATCH(B435,[1]Store_Code!$B$2:$B$10,0))</f>
        <v xml:space="preserve">Glasgow </v>
      </c>
      <c r="G435">
        <v>31</v>
      </c>
    </row>
    <row r="436" spans="1:7" x14ac:dyDescent="0.35">
      <c r="A436" s="1">
        <v>43909</v>
      </c>
      <c r="B436" t="s">
        <v>16</v>
      </c>
      <c r="C436" t="s">
        <v>8</v>
      </c>
      <c r="D436" t="s">
        <v>7</v>
      </c>
      <c r="E436">
        <v>30267</v>
      </c>
      <c r="F436" t="str">
        <f>INDEX([1]Store_Code!$A$2:$A$10,MATCH(B436,[1]Store_Code!$B$2:$B$10,0))</f>
        <v>Inverness</v>
      </c>
      <c r="G436">
        <v>20</v>
      </c>
    </row>
    <row r="437" spans="1:7" x14ac:dyDescent="0.35">
      <c r="A437" s="1">
        <v>43838</v>
      </c>
      <c r="B437" t="s">
        <v>14</v>
      </c>
      <c r="C437" t="s">
        <v>6</v>
      </c>
      <c r="D437" t="s">
        <v>7</v>
      </c>
      <c r="E437">
        <v>30250</v>
      </c>
      <c r="F437" t="str">
        <f>INDEX([1]Store_Code!$A$2:$A$10,MATCH(B437,[1]Store_Code!$B$2:$B$10,0))</f>
        <v xml:space="preserve">Glasgow </v>
      </c>
      <c r="G437">
        <v>31</v>
      </c>
    </row>
    <row r="438" spans="1:7" x14ac:dyDescent="0.35">
      <c r="A438" s="1">
        <v>43837</v>
      </c>
      <c r="B438" t="s">
        <v>16</v>
      </c>
      <c r="C438" t="s">
        <v>8</v>
      </c>
      <c r="D438" t="s">
        <v>9</v>
      </c>
      <c r="E438">
        <v>30231</v>
      </c>
      <c r="F438" t="str">
        <f>INDEX([1]Store_Code!$A$2:$A$10,MATCH(B438,[1]Store_Code!$B$2:$B$10,0))</f>
        <v>Inverness</v>
      </c>
      <c r="G438">
        <v>20</v>
      </c>
    </row>
    <row r="439" spans="1:7" x14ac:dyDescent="0.35">
      <c r="A439" s="1">
        <v>43898</v>
      </c>
      <c r="B439" t="s">
        <v>14</v>
      </c>
      <c r="C439" t="s">
        <v>6</v>
      </c>
      <c r="D439" t="s">
        <v>7</v>
      </c>
      <c r="E439">
        <v>30159</v>
      </c>
      <c r="F439" t="str">
        <f>INDEX([1]Store_Code!$A$2:$A$10,MATCH(B439,[1]Store_Code!$B$2:$B$10,0))</f>
        <v xml:space="preserve">Glasgow </v>
      </c>
      <c r="G439">
        <v>31</v>
      </c>
    </row>
    <row r="440" spans="1:7" x14ac:dyDescent="0.35">
      <c r="A440" s="1">
        <v>43906</v>
      </c>
      <c r="B440" t="s">
        <v>14</v>
      </c>
      <c r="C440" t="s">
        <v>6</v>
      </c>
      <c r="D440" t="s">
        <v>7</v>
      </c>
      <c r="E440">
        <v>30153</v>
      </c>
      <c r="F440" t="str">
        <f>INDEX([1]Store_Code!$A$2:$A$10,MATCH(B440,[1]Store_Code!$B$2:$B$10,0))</f>
        <v xml:space="preserve">Glasgow </v>
      </c>
      <c r="G440">
        <v>31</v>
      </c>
    </row>
    <row r="441" spans="1:7" x14ac:dyDescent="0.35">
      <c r="A441" s="1">
        <v>43843</v>
      </c>
      <c r="B441" t="s">
        <v>14</v>
      </c>
      <c r="C441" t="s">
        <v>6</v>
      </c>
      <c r="D441" t="s">
        <v>7</v>
      </c>
      <c r="E441">
        <v>30113</v>
      </c>
      <c r="F441" t="str">
        <f>INDEX([1]Store_Code!$A$2:$A$10,MATCH(B441,[1]Store_Code!$B$2:$B$10,0))</f>
        <v xml:space="preserve">Glasgow </v>
      </c>
      <c r="G441">
        <v>31</v>
      </c>
    </row>
    <row r="442" spans="1:7" x14ac:dyDescent="0.35">
      <c r="A442" s="1">
        <v>43838</v>
      </c>
      <c r="B442" t="s">
        <v>16</v>
      </c>
      <c r="C442" t="s">
        <v>8</v>
      </c>
      <c r="D442" t="s">
        <v>9</v>
      </c>
      <c r="E442">
        <v>30091</v>
      </c>
      <c r="F442" t="str">
        <f>INDEX([1]Store_Code!$A$2:$A$10,MATCH(B442,[1]Store_Code!$B$2:$B$10,0))</f>
        <v>Inverness</v>
      </c>
      <c r="G442">
        <v>20</v>
      </c>
    </row>
    <row r="443" spans="1:7" x14ac:dyDescent="0.35">
      <c r="A443" s="1">
        <v>43906</v>
      </c>
      <c r="B443" t="s">
        <v>5</v>
      </c>
      <c r="C443" t="s">
        <v>8</v>
      </c>
      <c r="D443" t="s">
        <v>7</v>
      </c>
      <c r="E443">
        <v>30078</v>
      </c>
      <c r="F443" t="str">
        <f>INDEX([1]Store_Code!$A$2:$A$10,MATCH(B443,[1]Store_Code!$B$2:$B$10,0))</f>
        <v>Perth</v>
      </c>
      <c r="G443">
        <v>19</v>
      </c>
    </row>
    <row r="444" spans="1:7" x14ac:dyDescent="0.35">
      <c r="A444" s="1">
        <v>43893</v>
      </c>
      <c r="B444" t="s">
        <v>14</v>
      </c>
      <c r="C444" t="s">
        <v>6</v>
      </c>
      <c r="D444" t="s">
        <v>7</v>
      </c>
      <c r="E444">
        <v>30039</v>
      </c>
      <c r="F444" t="str">
        <f>INDEX([1]Store_Code!$A$2:$A$10,MATCH(B444,[1]Store_Code!$B$2:$B$10,0))</f>
        <v xml:space="preserve">Glasgow </v>
      </c>
      <c r="G444">
        <v>31</v>
      </c>
    </row>
    <row r="445" spans="1:7" x14ac:dyDescent="0.35">
      <c r="A445" s="1">
        <v>43845</v>
      </c>
      <c r="B445" t="s">
        <v>14</v>
      </c>
      <c r="C445" t="s">
        <v>6</v>
      </c>
      <c r="D445" t="s">
        <v>7</v>
      </c>
      <c r="E445">
        <v>29965</v>
      </c>
      <c r="F445" t="str">
        <f>INDEX([1]Store_Code!$A$2:$A$10,MATCH(B445,[1]Store_Code!$B$2:$B$10,0))</f>
        <v xml:space="preserve">Glasgow </v>
      </c>
      <c r="G445">
        <v>31</v>
      </c>
    </row>
    <row r="446" spans="1:7" x14ac:dyDescent="0.35">
      <c r="A446" s="1">
        <v>43900</v>
      </c>
      <c r="B446" t="s">
        <v>14</v>
      </c>
      <c r="C446" t="s">
        <v>6</v>
      </c>
      <c r="D446" t="s">
        <v>7</v>
      </c>
      <c r="E446">
        <v>29941</v>
      </c>
      <c r="F446" t="str">
        <f>INDEX([1]Store_Code!$A$2:$A$10,MATCH(B446,[1]Store_Code!$B$2:$B$10,0))</f>
        <v xml:space="preserve">Glasgow </v>
      </c>
      <c r="G446">
        <v>31</v>
      </c>
    </row>
    <row r="447" spans="1:7" x14ac:dyDescent="0.35">
      <c r="A447" s="1">
        <v>43848</v>
      </c>
      <c r="B447" t="s">
        <v>16</v>
      </c>
      <c r="C447" t="s">
        <v>8</v>
      </c>
      <c r="D447" t="s">
        <v>9</v>
      </c>
      <c r="E447">
        <v>29938</v>
      </c>
      <c r="F447" t="str">
        <f>INDEX([1]Store_Code!$A$2:$A$10,MATCH(B447,[1]Store_Code!$B$2:$B$10,0))</f>
        <v>Inverness</v>
      </c>
      <c r="G447">
        <v>20</v>
      </c>
    </row>
    <row r="448" spans="1:7" x14ac:dyDescent="0.35">
      <c r="A448" s="1">
        <v>43834</v>
      </c>
      <c r="B448" t="s">
        <v>14</v>
      </c>
      <c r="C448" t="s">
        <v>6</v>
      </c>
      <c r="D448" t="s">
        <v>7</v>
      </c>
      <c r="E448">
        <v>29926</v>
      </c>
      <c r="F448" t="str">
        <f>INDEX([1]Store_Code!$A$2:$A$10,MATCH(B448,[1]Store_Code!$B$2:$B$10,0))</f>
        <v xml:space="preserve">Glasgow </v>
      </c>
      <c r="G448">
        <v>31</v>
      </c>
    </row>
    <row r="449" spans="1:7" x14ac:dyDescent="0.35">
      <c r="A449" s="1">
        <v>43836</v>
      </c>
      <c r="B449" t="s">
        <v>16</v>
      </c>
      <c r="C449" t="s">
        <v>8</v>
      </c>
      <c r="D449" t="s">
        <v>9</v>
      </c>
      <c r="E449">
        <v>29855</v>
      </c>
      <c r="F449" t="str">
        <f>INDEX([1]Store_Code!$A$2:$A$10,MATCH(B449,[1]Store_Code!$B$2:$B$10,0))</f>
        <v>Inverness</v>
      </c>
      <c r="G449">
        <v>20</v>
      </c>
    </row>
    <row r="450" spans="1:7" x14ac:dyDescent="0.35">
      <c r="A450" s="1">
        <v>43904</v>
      </c>
      <c r="B450" t="s">
        <v>14</v>
      </c>
      <c r="C450" t="s">
        <v>6</v>
      </c>
      <c r="D450" t="s">
        <v>7</v>
      </c>
      <c r="E450">
        <v>29841</v>
      </c>
      <c r="F450" t="str">
        <f>INDEX([1]Store_Code!$A$2:$A$10,MATCH(B450,[1]Store_Code!$B$2:$B$10,0))</f>
        <v xml:space="preserve">Glasgow </v>
      </c>
      <c r="G450">
        <v>31</v>
      </c>
    </row>
    <row r="451" spans="1:7" x14ac:dyDescent="0.35">
      <c r="A451" s="1">
        <v>43904</v>
      </c>
      <c r="B451" t="s">
        <v>16</v>
      </c>
      <c r="C451" t="s">
        <v>8</v>
      </c>
      <c r="D451" t="s">
        <v>7</v>
      </c>
      <c r="E451">
        <v>29813</v>
      </c>
      <c r="F451" t="str">
        <f>INDEX([1]Store_Code!$A$2:$A$10,MATCH(B451,[1]Store_Code!$B$2:$B$10,0))</f>
        <v>Inverness</v>
      </c>
      <c r="G451">
        <v>20</v>
      </c>
    </row>
    <row r="452" spans="1:7" x14ac:dyDescent="0.35">
      <c r="A452" s="1">
        <v>43837</v>
      </c>
      <c r="B452" t="s">
        <v>14</v>
      </c>
      <c r="C452" t="s">
        <v>6</v>
      </c>
      <c r="D452" t="s">
        <v>7</v>
      </c>
      <c r="E452">
        <v>29809</v>
      </c>
      <c r="F452" t="str">
        <f>INDEX([1]Store_Code!$A$2:$A$10,MATCH(B452,[1]Store_Code!$B$2:$B$10,0))</f>
        <v xml:space="preserve">Glasgow </v>
      </c>
      <c r="G452">
        <v>31</v>
      </c>
    </row>
    <row r="453" spans="1:7" x14ac:dyDescent="0.35">
      <c r="A453" s="1">
        <v>43903</v>
      </c>
      <c r="B453" t="s">
        <v>14</v>
      </c>
      <c r="C453" t="s">
        <v>6</v>
      </c>
      <c r="D453" t="s">
        <v>7</v>
      </c>
      <c r="E453">
        <v>29764</v>
      </c>
      <c r="F453" t="str">
        <f>INDEX([1]Store_Code!$A$2:$A$10,MATCH(B453,[1]Store_Code!$B$2:$B$10,0))</f>
        <v xml:space="preserve">Glasgow </v>
      </c>
      <c r="G453">
        <v>31</v>
      </c>
    </row>
    <row r="454" spans="1:7" x14ac:dyDescent="0.35">
      <c r="A454" s="1">
        <v>43840</v>
      </c>
      <c r="B454" t="s">
        <v>14</v>
      </c>
      <c r="C454" t="s">
        <v>6</v>
      </c>
      <c r="D454" t="s">
        <v>7</v>
      </c>
      <c r="E454">
        <v>29737</v>
      </c>
      <c r="F454" t="str">
        <f>INDEX([1]Store_Code!$A$2:$A$10,MATCH(B454,[1]Store_Code!$B$2:$B$10,0))</f>
        <v xml:space="preserve">Glasgow </v>
      </c>
      <c r="G454">
        <v>31</v>
      </c>
    </row>
    <row r="455" spans="1:7" x14ac:dyDescent="0.35">
      <c r="A455" s="1">
        <v>43908</v>
      </c>
      <c r="B455" t="s">
        <v>17</v>
      </c>
      <c r="C455" t="s">
        <v>8</v>
      </c>
      <c r="D455" t="s">
        <v>7</v>
      </c>
      <c r="E455">
        <v>29706</v>
      </c>
      <c r="F455" t="str">
        <f>INDEX([1]Store_Code!$A$2:$A$10,MATCH(B455,[1]Store_Code!$B$2:$B$10,0))</f>
        <v>Stirling</v>
      </c>
      <c r="G455">
        <v>21</v>
      </c>
    </row>
    <row r="456" spans="1:7" x14ac:dyDescent="0.35">
      <c r="A456" s="1">
        <v>43899</v>
      </c>
      <c r="B456" t="s">
        <v>14</v>
      </c>
      <c r="C456" t="s">
        <v>6</v>
      </c>
      <c r="D456" t="s">
        <v>7</v>
      </c>
      <c r="E456">
        <v>29665</v>
      </c>
      <c r="F456" t="str">
        <f>INDEX([1]Store_Code!$A$2:$A$10,MATCH(B456,[1]Store_Code!$B$2:$B$10,0))</f>
        <v xml:space="preserve">Glasgow </v>
      </c>
      <c r="G456">
        <v>31</v>
      </c>
    </row>
    <row r="457" spans="1:7" x14ac:dyDescent="0.35">
      <c r="A457" s="1">
        <v>43877</v>
      </c>
      <c r="B457" t="s">
        <v>16</v>
      </c>
      <c r="C457" t="s">
        <v>8</v>
      </c>
      <c r="D457" t="s">
        <v>9</v>
      </c>
      <c r="E457">
        <v>29640</v>
      </c>
      <c r="F457" t="str">
        <f>INDEX([1]Store_Code!$A$2:$A$10,MATCH(B457,[1]Store_Code!$B$2:$B$10,0))</f>
        <v>Inverness</v>
      </c>
      <c r="G457">
        <v>20</v>
      </c>
    </row>
    <row r="458" spans="1:7" x14ac:dyDescent="0.35">
      <c r="A458" s="1">
        <v>43907</v>
      </c>
      <c r="B458" t="s">
        <v>17</v>
      </c>
      <c r="C458" t="s">
        <v>8</v>
      </c>
      <c r="D458" t="s">
        <v>7</v>
      </c>
      <c r="E458">
        <v>29570</v>
      </c>
      <c r="F458" t="str">
        <f>INDEX([1]Store_Code!$A$2:$A$10,MATCH(B458,[1]Store_Code!$B$2:$B$10,0))</f>
        <v>Stirling</v>
      </c>
      <c r="G458">
        <v>21</v>
      </c>
    </row>
    <row r="459" spans="1:7" x14ac:dyDescent="0.35">
      <c r="A459" s="1">
        <v>43874</v>
      </c>
      <c r="B459" t="s">
        <v>16</v>
      </c>
      <c r="C459" t="s">
        <v>8</v>
      </c>
      <c r="D459" t="s">
        <v>9</v>
      </c>
      <c r="E459">
        <v>29559</v>
      </c>
      <c r="F459" t="str">
        <f>INDEX([1]Store_Code!$A$2:$A$10,MATCH(B459,[1]Store_Code!$B$2:$B$10,0))</f>
        <v>Inverness</v>
      </c>
      <c r="G459">
        <v>20</v>
      </c>
    </row>
    <row r="460" spans="1:7" x14ac:dyDescent="0.35">
      <c r="A460" s="1">
        <v>43839</v>
      </c>
      <c r="B460" t="s">
        <v>14</v>
      </c>
      <c r="C460" t="s">
        <v>6</v>
      </c>
      <c r="D460" t="s">
        <v>7</v>
      </c>
      <c r="E460">
        <v>29494</v>
      </c>
      <c r="F460" t="str">
        <f>INDEX([1]Store_Code!$A$2:$A$10,MATCH(B460,[1]Store_Code!$B$2:$B$10,0))</f>
        <v xml:space="preserve">Glasgow </v>
      </c>
      <c r="G460">
        <v>31</v>
      </c>
    </row>
    <row r="461" spans="1:7" x14ac:dyDescent="0.35">
      <c r="A461" s="1">
        <v>43908</v>
      </c>
      <c r="B461" t="s">
        <v>5</v>
      </c>
      <c r="C461" t="s">
        <v>8</v>
      </c>
      <c r="D461" t="s">
        <v>7</v>
      </c>
      <c r="E461">
        <v>29398</v>
      </c>
      <c r="F461" t="str">
        <f>INDEX([1]Store_Code!$A$2:$A$10,MATCH(B461,[1]Store_Code!$B$2:$B$10,0))</f>
        <v>Perth</v>
      </c>
      <c r="G461">
        <v>19</v>
      </c>
    </row>
    <row r="462" spans="1:7" x14ac:dyDescent="0.35">
      <c r="A462" s="1">
        <v>43902</v>
      </c>
      <c r="B462" t="s">
        <v>17</v>
      </c>
      <c r="C462" t="s">
        <v>8</v>
      </c>
      <c r="D462" t="s">
        <v>7</v>
      </c>
      <c r="E462">
        <v>29291</v>
      </c>
      <c r="F462" t="str">
        <f>INDEX([1]Store_Code!$A$2:$A$10,MATCH(B462,[1]Store_Code!$B$2:$B$10,0))</f>
        <v>Stirling</v>
      </c>
      <c r="G462">
        <v>21</v>
      </c>
    </row>
    <row r="463" spans="1:7" x14ac:dyDescent="0.35">
      <c r="A463" s="1">
        <v>43907</v>
      </c>
      <c r="B463" t="s">
        <v>5</v>
      </c>
      <c r="C463" t="s">
        <v>8</v>
      </c>
      <c r="D463" t="s">
        <v>7</v>
      </c>
      <c r="E463">
        <v>29271</v>
      </c>
      <c r="F463" t="str">
        <f>INDEX([1]Store_Code!$A$2:$A$10,MATCH(B463,[1]Store_Code!$B$2:$B$10,0))</f>
        <v>Perth</v>
      </c>
      <c r="G463">
        <v>19</v>
      </c>
    </row>
    <row r="464" spans="1:7" x14ac:dyDescent="0.35">
      <c r="A464" s="1">
        <v>43918</v>
      </c>
      <c r="B464" t="s">
        <v>11</v>
      </c>
      <c r="C464" t="s">
        <v>8</v>
      </c>
      <c r="D464" t="s">
        <v>9</v>
      </c>
      <c r="E464">
        <v>29161</v>
      </c>
      <c r="F464" t="str">
        <f>INDEX([1]Store_Code!$A$2:$A$10,MATCH(B464,[1]Store_Code!$B$2:$B$10,0))</f>
        <v>Aberdeen</v>
      </c>
      <c r="G464">
        <v>28</v>
      </c>
    </row>
    <row r="465" spans="1:7" x14ac:dyDescent="0.35">
      <c r="A465" s="1">
        <v>43835</v>
      </c>
      <c r="B465" t="s">
        <v>17</v>
      </c>
      <c r="C465" t="s">
        <v>8</v>
      </c>
      <c r="D465" t="s">
        <v>7</v>
      </c>
      <c r="E465">
        <v>29115</v>
      </c>
      <c r="F465" t="str">
        <f>INDEX([1]Store_Code!$A$2:$A$10,MATCH(B465,[1]Store_Code!$B$2:$B$10,0))</f>
        <v>Stirling</v>
      </c>
      <c r="G465">
        <v>21</v>
      </c>
    </row>
    <row r="466" spans="1:7" x14ac:dyDescent="0.35">
      <c r="A466" s="1">
        <v>43900</v>
      </c>
      <c r="B466" t="s">
        <v>17</v>
      </c>
      <c r="C466" t="s">
        <v>8</v>
      </c>
      <c r="D466" t="s">
        <v>7</v>
      </c>
      <c r="E466">
        <v>29098</v>
      </c>
      <c r="F466" t="str">
        <f>INDEX([1]Store_Code!$A$2:$A$10,MATCH(B466,[1]Store_Code!$B$2:$B$10,0))</f>
        <v>Stirling</v>
      </c>
      <c r="G466">
        <v>21</v>
      </c>
    </row>
    <row r="467" spans="1:7" x14ac:dyDescent="0.35">
      <c r="A467" s="1">
        <v>43831</v>
      </c>
      <c r="B467" t="s">
        <v>16</v>
      </c>
      <c r="C467" t="s">
        <v>8</v>
      </c>
      <c r="D467" t="s">
        <v>9</v>
      </c>
      <c r="E467">
        <v>29056</v>
      </c>
      <c r="F467" t="str">
        <f>INDEX([1]Store_Code!$A$2:$A$10,MATCH(B467,[1]Store_Code!$B$2:$B$10,0))</f>
        <v>Inverness</v>
      </c>
      <c r="G467">
        <v>20</v>
      </c>
    </row>
    <row r="468" spans="1:7" x14ac:dyDescent="0.35">
      <c r="A468" s="1">
        <v>43902</v>
      </c>
      <c r="B468" t="s">
        <v>5</v>
      </c>
      <c r="C468" t="s">
        <v>8</v>
      </c>
      <c r="D468" t="s">
        <v>7</v>
      </c>
      <c r="E468">
        <v>29008</v>
      </c>
      <c r="F468" t="str">
        <f>INDEX([1]Store_Code!$A$2:$A$10,MATCH(B468,[1]Store_Code!$B$2:$B$10,0))</f>
        <v>Perth</v>
      </c>
      <c r="G468">
        <v>19</v>
      </c>
    </row>
    <row r="469" spans="1:7" x14ac:dyDescent="0.35">
      <c r="A469" s="1">
        <v>43839</v>
      </c>
      <c r="B469" t="s">
        <v>17</v>
      </c>
      <c r="C469" t="s">
        <v>8</v>
      </c>
      <c r="D469" t="s">
        <v>7</v>
      </c>
      <c r="E469">
        <v>28982</v>
      </c>
      <c r="F469" t="str">
        <f>INDEX([1]Store_Code!$A$2:$A$10,MATCH(B469,[1]Store_Code!$B$2:$B$10,0))</f>
        <v>Stirling</v>
      </c>
      <c r="G469">
        <v>21</v>
      </c>
    </row>
    <row r="470" spans="1:7" x14ac:dyDescent="0.35">
      <c r="A470" s="1">
        <v>43864</v>
      </c>
      <c r="B470" t="s">
        <v>16</v>
      </c>
      <c r="C470" t="s">
        <v>8</v>
      </c>
      <c r="D470" t="s">
        <v>9</v>
      </c>
      <c r="E470">
        <v>28975</v>
      </c>
      <c r="F470" t="str">
        <f>INDEX([1]Store_Code!$A$2:$A$10,MATCH(B470,[1]Store_Code!$B$2:$B$10,0))</f>
        <v>Inverness</v>
      </c>
      <c r="G470">
        <v>20</v>
      </c>
    </row>
    <row r="471" spans="1:7" x14ac:dyDescent="0.35">
      <c r="A471" s="1">
        <v>43876</v>
      </c>
      <c r="B471" t="s">
        <v>17</v>
      </c>
      <c r="C471" t="s">
        <v>8</v>
      </c>
      <c r="D471" t="s">
        <v>9</v>
      </c>
      <c r="E471">
        <v>28935</v>
      </c>
      <c r="F471" t="str">
        <f>INDEX([1]Store_Code!$A$2:$A$10,MATCH(B471,[1]Store_Code!$B$2:$B$10,0))</f>
        <v>Stirling</v>
      </c>
      <c r="G471">
        <v>21</v>
      </c>
    </row>
    <row r="472" spans="1:7" x14ac:dyDescent="0.35">
      <c r="A472" s="1">
        <v>43900</v>
      </c>
      <c r="B472" t="s">
        <v>5</v>
      </c>
      <c r="C472" t="s">
        <v>8</v>
      </c>
      <c r="D472" t="s">
        <v>7</v>
      </c>
      <c r="E472">
        <v>28826</v>
      </c>
      <c r="F472" t="str">
        <f>INDEX([1]Store_Code!$A$2:$A$10,MATCH(B472,[1]Store_Code!$B$2:$B$10,0))</f>
        <v>Perth</v>
      </c>
      <c r="G472">
        <v>19</v>
      </c>
    </row>
    <row r="473" spans="1:7" x14ac:dyDescent="0.35">
      <c r="A473" s="1">
        <v>43911</v>
      </c>
      <c r="B473" t="s">
        <v>17</v>
      </c>
      <c r="C473" t="s">
        <v>8</v>
      </c>
      <c r="D473" t="s">
        <v>7</v>
      </c>
      <c r="E473">
        <v>28814</v>
      </c>
      <c r="F473" t="str">
        <f>INDEX([1]Store_Code!$A$2:$A$10,MATCH(B473,[1]Store_Code!$B$2:$B$10,0))</f>
        <v>Stirling</v>
      </c>
      <c r="G473">
        <v>21</v>
      </c>
    </row>
    <row r="474" spans="1:7" x14ac:dyDescent="0.35">
      <c r="A474" s="1">
        <v>43871</v>
      </c>
      <c r="B474" t="s">
        <v>17</v>
      </c>
      <c r="C474" t="s">
        <v>8</v>
      </c>
      <c r="D474" t="s">
        <v>9</v>
      </c>
      <c r="E474">
        <v>28787</v>
      </c>
      <c r="F474" t="str">
        <f>INDEX([1]Store_Code!$A$2:$A$10,MATCH(B474,[1]Store_Code!$B$2:$B$10,0))</f>
        <v>Stirling</v>
      </c>
      <c r="G474">
        <v>21</v>
      </c>
    </row>
    <row r="475" spans="1:7" x14ac:dyDescent="0.35">
      <c r="A475" s="1">
        <v>43894</v>
      </c>
      <c r="B475" t="s">
        <v>17</v>
      </c>
      <c r="C475" t="s">
        <v>8</v>
      </c>
      <c r="D475" t="s">
        <v>9</v>
      </c>
      <c r="E475">
        <v>28761</v>
      </c>
      <c r="F475" t="str">
        <f>INDEX([1]Store_Code!$A$2:$A$10,MATCH(B475,[1]Store_Code!$B$2:$B$10,0))</f>
        <v>Stirling</v>
      </c>
      <c r="G475">
        <v>21</v>
      </c>
    </row>
    <row r="476" spans="1:7" x14ac:dyDescent="0.35">
      <c r="A476" s="1">
        <v>43883</v>
      </c>
      <c r="B476" t="s">
        <v>17</v>
      </c>
      <c r="C476" t="s">
        <v>8</v>
      </c>
      <c r="D476" t="s">
        <v>9</v>
      </c>
      <c r="E476">
        <v>28758</v>
      </c>
      <c r="F476" t="str">
        <f>INDEX([1]Store_Code!$A$2:$A$10,MATCH(B476,[1]Store_Code!$B$2:$B$10,0))</f>
        <v>Stirling</v>
      </c>
      <c r="G476">
        <v>21</v>
      </c>
    </row>
    <row r="477" spans="1:7" x14ac:dyDescent="0.35">
      <c r="A477" s="1">
        <v>43859</v>
      </c>
      <c r="B477" t="s">
        <v>16</v>
      </c>
      <c r="C477" t="s">
        <v>8</v>
      </c>
      <c r="D477" t="s">
        <v>9</v>
      </c>
      <c r="E477">
        <v>28727</v>
      </c>
      <c r="F477" t="str">
        <f>INDEX([1]Store_Code!$A$2:$A$10,MATCH(B477,[1]Store_Code!$B$2:$B$10,0))</f>
        <v>Inverness</v>
      </c>
      <c r="G477">
        <v>20</v>
      </c>
    </row>
    <row r="478" spans="1:7" x14ac:dyDescent="0.35">
      <c r="A478" s="1">
        <v>43898</v>
      </c>
      <c r="B478" t="s">
        <v>16</v>
      </c>
      <c r="C478" t="s">
        <v>8</v>
      </c>
      <c r="D478" t="s">
        <v>9</v>
      </c>
      <c r="E478">
        <v>28715</v>
      </c>
      <c r="F478" t="str">
        <f>INDEX([1]Store_Code!$A$2:$A$10,MATCH(B478,[1]Store_Code!$B$2:$B$10,0))</f>
        <v>Inverness</v>
      </c>
      <c r="G478">
        <v>20</v>
      </c>
    </row>
    <row r="479" spans="1:7" x14ac:dyDescent="0.35">
      <c r="A479" s="1">
        <v>43852</v>
      </c>
      <c r="B479" t="s">
        <v>17</v>
      </c>
      <c r="C479" t="s">
        <v>8</v>
      </c>
      <c r="D479" t="s">
        <v>9</v>
      </c>
      <c r="E479">
        <v>28703</v>
      </c>
      <c r="F479" t="str">
        <f>INDEX([1]Store_Code!$A$2:$A$10,MATCH(B479,[1]Store_Code!$B$2:$B$10,0))</f>
        <v>Stirling</v>
      </c>
      <c r="G479">
        <v>21</v>
      </c>
    </row>
    <row r="480" spans="1:7" x14ac:dyDescent="0.35">
      <c r="A480" s="1">
        <v>43916</v>
      </c>
      <c r="B480" t="s">
        <v>17</v>
      </c>
      <c r="C480" t="s">
        <v>8</v>
      </c>
      <c r="D480" t="s">
        <v>9</v>
      </c>
      <c r="E480">
        <v>28690</v>
      </c>
      <c r="F480" t="str">
        <f>INDEX([1]Store_Code!$A$2:$A$10,MATCH(B480,[1]Store_Code!$B$2:$B$10,0))</f>
        <v>Stirling</v>
      </c>
      <c r="G480">
        <v>21</v>
      </c>
    </row>
    <row r="481" spans="1:7" x14ac:dyDescent="0.35">
      <c r="A481" s="1">
        <v>43856</v>
      </c>
      <c r="B481" t="s">
        <v>17</v>
      </c>
      <c r="C481" t="s">
        <v>8</v>
      </c>
      <c r="D481" t="s">
        <v>9</v>
      </c>
      <c r="E481">
        <v>28666</v>
      </c>
      <c r="F481" t="str">
        <f>INDEX([1]Store_Code!$A$2:$A$10,MATCH(B481,[1]Store_Code!$B$2:$B$10,0))</f>
        <v>Stirling</v>
      </c>
      <c r="G481">
        <v>21</v>
      </c>
    </row>
    <row r="482" spans="1:7" x14ac:dyDescent="0.35">
      <c r="A482" s="1">
        <v>43895</v>
      </c>
      <c r="B482" t="s">
        <v>17</v>
      </c>
      <c r="C482" t="s">
        <v>8</v>
      </c>
      <c r="D482" t="s">
        <v>9</v>
      </c>
      <c r="E482">
        <v>28629</v>
      </c>
      <c r="F482" t="str">
        <f>INDEX([1]Store_Code!$A$2:$A$10,MATCH(B482,[1]Store_Code!$B$2:$B$10,0))</f>
        <v>Stirling</v>
      </c>
      <c r="G482">
        <v>21</v>
      </c>
    </row>
    <row r="483" spans="1:7" x14ac:dyDescent="0.35">
      <c r="A483" s="1">
        <v>43913</v>
      </c>
      <c r="B483" t="s">
        <v>17</v>
      </c>
      <c r="C483" t="s">
        <v>8</v>
      </c>
      <c r="D483" t="s">
        <v>7</v>
      </c>
      <c r="E483">
        <v>28625</v>
      </c>
      <c r="F483" t="str">
        <f>INDEX([1]Store_Code!$A$2:$A$10,MATCH(B483,[1]Store_Code!$B$2:$B$10,0))</f>
        <v>Stirling</v>
      </c>
      <c r="G483">
        <v>21</v>
      </c>
    </row>
    <row r="484" spans="1:7" x14ac:dyDescent="0.35">
      <c r="A484" s="1">
        <v>43844</v>
      </c>
      <c r="B484" t="s">
        <v>14</v>
      </c>
      <c r="C484" t="s">
        <v>10</v>
      </c>
      <c r="D484" t="s">
        <v>7</v>
      </c>
      <c r="E484">
        <v>28623</v>
      </c>
      <c r="F484" t="str">
        <f>INDEX([1]Store_Code!$A$2:$A$10,MATCH(B484,[1]Store_Code!$B$2:$B$10,0))</f>
        <v xml:space="preserve">Glasgow </v>
      </c>
      <c r="G484">
        <v>26</v>
      </c>
    </row>
    <row r="485" spans="1:7" x14ac:dyDescent="0.35">
      <c r="A485" s="1">
        <v>43853</v>
      </c>
      <c r="B485" t="s">
        <v>17</v>
      </c>
      <c r="C485" t="s">
        <v>8</v>
      </c>
      <c r="D485" t="s">
        <v>9</v>
      </c>
      <c r="E485">
        <v>28598</v>
      </c>
      <c r="F485" t="str">
        <f>INDEX([1]Store_Code!$A$2:$A$10,MATCH(B485,[1]Store_Code!$B$2:$B$10,0))</f>
        <v>Stirling</v>
      </c>
      <c r="G485">
        <v>21</v>
      </c>
    </row>
    <row r="486" spans="1:7" x14ac:dyDescent="0.35">
      <c r="A486" s="1">
        <v>43873</v>
      </c>
      <c r="B486" t="s">
        <v>16</v>
      </c>
      <c r="C486" t="s">
        <v>8</v>
      </c>
      <c r="D486" t="s">
        <v>9</v>
      </c>
      <c r="E486">
        <v>28597</v>
      </c>
      <c r="F486" t="str">
        <f>INDEX([1]Store_Code!$A$2:$A$10,MATCH(B486,[1]Store_Code!$B$2:$B$10,0))</f>
        <v>Inverness</v>
      </c>
      <c r="G486">
        <v>20</v>
      </c>
    </row>
    <row r="487" spans="1:7" x14ac:dyDescent="0.35">
      <c r="A487" s="1">
        <v>43911</v>
      </c>
      <c r="B487" t="s">
        <v>5</v>
      </c>
      <c r="C487" t="s">
        <v>8</v>
      </c>
      <c r="D487" t="s">
        <v>7</v>
      </c>
      <c r="E487">
        <v>28559</v>
      </c>
      <c r="F487" t="str">
        <f>INDEX([1]Store_Code!$A$2:$A$10,MATCH(B487,[1]Store_Code!$B$2:$B$10,0))</f>
        <v>Perth</v>
      </c>
      <c r="G487">
        <v>19</v>
      </c>
    </row>
    <row r="488" spans="1:7" x14ac:dyDescent="0.35">
      <c r="A488" s="1">
        <v>43857</v>
      </c>
      <c r="B488" t="s">
        <v>17</v>
      </c>
      <c r="C488" t="s">
        <v>8</v>
      </c>
      <c r="D488" t="s">
        <v>9</v>
      </c>
      <c r="E488">
        <v>28557</v>
      </c>
      <c r="F488" t="str">
        <f>INDEX([1]Store_Code!$A$2:$A$10,MATCH(B488,[1]Store_Code!$B$2:$B$10,0))</f>
        <v>Stirling</v>
      </c>
      <c r="G488">
        <v>21</v>
      </c>
    </row>
    <row r="489" spans="1:7" x14ac:dyDescent="0.35">
      <c r="A489" s="1">
        <v>43882</v>
      </c>
      <c r="B489" t="s">
        <v>16</v>
      </c>
      <c r="C489" t="s">
        <v>8</v>
      </c>
      <c r="D489" t="s">
        <v>9</v>
      </c>
      <c r="E489">
        <v>28531</v>
      </c>
      <c r="F489" t="str">
        <f>INDEX([1]Store_Code!$A$2:$A$10,MATCH(B489,[1]Store_Code!$B$2:$B$10,0))</f>
        <v>Inverness</v>
      </c>
      <c r="G489">
        <v>20</v>
      </c>
    </row>
    <row r="490" spans="1:7" x14ac:dyDescent="0.35">
      <c r="A490" s="1">
        <v>43912</v>
      </c>
      <c r="B490" t="s">
        <v>16</v>
      </c>
      <c r="C490" t="s">
        <v>8</v>
      </c>
      <c r="D490" t="s">
        <v>7</v>
      </c>
      <c r="E490">
        <v>28477</v>
      </c>
      <c r="F490" t="str">
        <f>INDEX([1]Store_Code!$A$2:$A$10,MATCH(B490,[1]Store_Code!$B$2:$B$10,0))</f>
        <v>Inverness</v>
      </c>
      <c r="G490">
        <v>20</v>
      </c>
    </row>
    <row r="491" spans="1:7" x14ac:dyDescent="0.35">
      <c r="A491" s="1">
        <v>43892</v>
      </c>
      <c r="B491" t="s">
        <v>17</v>
      </c>
      <c r="C491" t="s">
        <v>8</v>
      </c>
      <c r="D491" t="s">
        <v>9</v>
      </c>
      <c r="E491">
        <v>28414</v>
      </c>
      <c r="F491" t="str">
        <f>INDEX([1]Store_Code!$A$2:$A$10,MATCH(B491,[1]Store_Code!$B$2:$B$10,0))</f>
        <v>Stirling</v>
      </c>
      <c r="G491">
        <v>21</v>
      </c>
    </row>
    <row r="492" spans="1:7" x14ac:dyDescent="0.35">
      <c r="A492" s="1">
        <v>43896</v>
      </c>
      <c r="B492" t="s">
        <v>16</v>
      </c>
      <c r="C492" t="s">
        <v>8</v>
      </c>
      <c r="D492" t="s">
        <v>9</v>
      </c>
      <c r="E492">
        <v>28400</v>
      </c>
      <c r="F492" t="str">
        <f>INDEX([1]Store_Code!$A$2:$A$10,MATCH(B492,[1]Store_Code!$B$2:$B$10,0))</f>
        <v>Inverness</v>
      </c>
      <c r="G492">
        <v>20</v>
      </c>
    </row>
    <row r="493" spans="1:7" x14ac:dyDescent="0.35">
      <c r="A493" s="1">
        <v>43913</v>
      </c>
      <c r="B493" t="s">
        <v>5</v>
      </c>
      <c r="C493" t="s">
        <v>8</v>
      </c>
      <c r="D493" t="s">
        <v>7</v>
      </c>
      <c r="E493">
        <v>28381</v>
      </c>
      <c r="F493" t="str">
        <f>INDEX([1]Store_Code!$A$2:$A$10,MATCH(B493,[1]Store_Code!$B$2:$B$10,0))</f>
        <v>Perth</v>
      </c>
      <c r="G493">
        <v>19</v>
      </c>
    </row>
    <row r="494" spans="1:7" x14ac:dyDescent="0.35">
      <c r="A494" s="1">
        <v>43862</v>
      </c>
      <c r="B494" t="s">
        <v>16</v>
      </c>
      <c r="C494" t="s">
        <v>8</v>
      </c>
      <c r="D494" t="s">
        <v>9</v>
      </c>
      <c r="E494">
        <v>28343</v>
      </c>
      <c r="F494" t="str">
        <f>INDEX([1]Store_Code!$A$2:$A$10,MATCH(B494,[1]Store_Code!$B$2:$B$10,0))</f>
        <v>Inverness</v>
      </c>
      <c r="G494">
        <v>20</v>
      </c>
    </row>
    <row r="495" spans="1:7" x14ac:dyDescent="0.35">
      <c r="A495" s="1">
        <v>43837</v>
      </c>
      <c r="B495" t="s">
        <v>14</v>
      </c>
      <c r="C495" t="s">
        <v>10</v>
      </c>
      <c r="D495" t="s">
        <v>7</v>
      </c>
      <c r="E495">
        <v>28298</v>
      </c>
      <c r="F495" t="str">
        <f>INDEX([1]Store_Code!$A$2:$A$10,MATCH(B495,[1]Store_Code!$B$2:$B$10,0))</f>
        <v xml:space="preserve">Glasgow </v>
      </c>
      <c r="G495">
        <v>26</v>
      </c>
    </row>
    <row r="496" spans="1:7" x14ac:dyDescent="0.35">
      <c r="A496" s="1">
        <v>43843</v>
      </c>
      <c r="B496" t="s">
        <v>17</v>
      </c>
      <c r="C496" t="s">
        <v>8</v>
      </c>
      <c r="D496" t="s">
        <v>9</v>
      </c>
      <c r="E496">
        <v>28274</v>
      </c>
      <c r="F496" t="str">
        <f>INDEX([1]Store_Code!$A$2:$A$10,MATCH(B496,[1]Store_Code!$B$2:$B$10,0))</f>
        <v>Stirling</v>
      </c>
      <c r="G496">
        <v>21</v>
      </c>
    </row>
    <row r="497" spans="1:7" x14ac:dyDescent="0.35">
      <c r="A497" s="1">
        <v>43905</v>
      </c>
      <c r="B497" t="s">
        <v>16</v>
      </c>
      <c r="C497" t="s">
        <v>8</v>
      </c>
      <c r="D497" t="s">
        <v>7</v>
      </c>
      <c r="E497">
        <v>28269</v>
      </c>
      <c r="F497" t="str">
        <f>INDEX([1]Store_Code!$A$2:$A$10,MATCH(B497,[1]Store_Code!$B$2:$B$10,0))</f>
        <v>Inverness</v>
      </c>
      <c r="G497">
        <v>20</v>
      </c>
    </row>
    <row r="498" spans="1:7" x14ac:dyDescent="0.35">
      <c r="A498" s="1">
        <v>43920</v>
      </c>
      <c r="B498" t="s">
        <v>17</v>
      </c>
      <c r="C498" t="s">
        <v>8</v>
      </c>
      <c r="D498" t="s">
        <v>9</v>
      </c>
      <c r="E498">
        <v>28251</v>
      </c>
      <c r="F498" t="str">
        <f>INDEX([1]Store_Code!$A$2:$A$10,MATCH(B498,[1]Store_Code!$B$2:$B$10,0))</f>
        <v>Stirling</v>
      </c>
      <c r="G498">
        <v>21</v>
      </c>
    </row>
    <row r="499" spans="1:7" x14ac:dyDescent="0.35">
      <c r="A499" s="1">
        <v>43846</v>
      </c>
      <c r="B499" t="s">
        <v>17</v>
      </c>
      <c r="C499" t="s">
        <v>8</v>
      </c>
      <c r="D499" t="s">
        <v>9</v>
      </c>
      <c r="E499">
        <v>28237</v>
      </c>
      <c r="F499" t="str">
        <f>INDEX([1]Store_Code!$A$2:$A$10,MATCH(B499,[1]Store_Code!$B$2:$B$10,0))</f>
        <v>Stirling</v>
      </c>
      <c r="G499">
        <v>21</v>
      </c>
    </row>
    <row r="500" spans="1:7" x14ac:dyDescent="0.35">
      <c r="A500" s="1">
        <v>43918</v>
      </c>
      <c r="B500" t="s">
        <v>16</v>
      </c>
      <c r="C500" t="s">
        <v>8</v>
      </c>
      <c r="D500" t="s">
        <v>9</v>
      </c>
      <c r="E500">
        <v>28205</v>
      </c>
      <c r="F500" t="str">
        <f>INDEX([1]Store_Code!$A$2:$A$10,MATCH(B500,[1]Store_Code!$B$2:$B$10,0))</f>
        <v>Inverness</v>
      </c>
      <c r="G500">
        <v>20</v>
      </c>
    </row>
    <row r="501" spans="1:7" x14ac:dyDescent="0.35">
      <c r="A501" s="1">
        <v>43841</v>
      </c>
      <c r="B501" t="s">
        <v>17</v>
      </c>
      <c r="C501" t="s">
        <v>8</v>
      </c>
      <c r="D501" t="s">
        <v>7</v>
      </c>
      <c r="E501">
        <v>28186</v>
      </c>
      <c r="F501" t="str">
        <f>INDEX([1]Store_Code!$A$2:$A$10,MATCH(B501,[1]Store_Code!$B$2:$B$10,0))</f>
        <v>Stirling</v>
      </c>
      <c r="G501">
        <v>21</v>
      </c>
    </row>
    <row r="502" spans="1:7" x14ac:dyDescent="0.35">
      <c r="A502" s="1">
        <v>43842</v>
      </c>
      <c r="B502" t="s">
        <v>16</v>
      </c>
      <c r="C502" t="s">
        <v>8</v>
      </c>
      <c r="D502" t="s">
        <v>9</v>
      </c>
      <c r="E502">
        <v>28185</v>
      </c>
      <c r="F502" t="str">
        <f>INDEX([1]Store_Code!$A$2:$A$10,MATCH(B502,[1]Store_Code!$B$2:$B$10,0))</f>
        <v>Inverness</v>
      </c>
      <c r="G502">
        <v>20</v>
      </c>
    </row>
    <row r="503" spans="1:7" x14ac:dyDescent="0.35">
      <c r="A503" s="1">
        <v>43901</v>
      </c>
      <c r="B503" t="s">
        <v>17</v>
      </c>
      <c r="C503" t="s">
        <v>8</v>
      </c>
      <c r="D503" t="s">
        <v>7</v>
      </c>
      <c r="E503">
        <v>28145</v>
      </c>
      <c r="F503" t="str">
        <f>INDEX([1]Store_Code!$A$2:$A$10,MATCH(B503,[1]Store_Code!$B$2:$B$10,0))</f>
        <v>Stirling</v>
      </c>
      <c r="G503">
        <v>21</v>
      </c>
    </row>
    <row r="504" spans="1:7" x14ac:dyDescent="0.35">
      <c r="A504" s="1">
        <v>43858</v>
      </c>
      <c r="B504" t="s">
        <v>17</v>
      </c>
      <c r="C504" t="s">
        <v>8</v>
      </c>
      <c r="D504" t="s">
        <v>9</v>
      </c>
      <c r="E504">
        <v>28143</v>
      </c>
      <c r="F504" t="str">
        <f>INDEX([1]Store_Code!$A$2:$A$10,MATCH(B504,[1]Store_Code!$B$2:$B$10,0))</f>
        <v>Stirling</v>
      </c>
      <c r="G504">
        <v>21</v>
      </c>
    </row>
    <row r="505" spans="1:7" x14ac:dyDescent="0.35">
      <c r="A505" s="1">
        <v>43921</v>
      </c>
      <c r="B505" t="s">
        <v>17</v>
      </c>
      <c r="C505" t="s">
        <v>8</v>
      </c>
      <c r="D505" t="s">
        <v>9</v>
      </c>
      <c r="E505">
        <v>28123</v>
      </c>
      <c r="F505" t="str">
        <f>INDEX([1]Store_Code!$A$2:$A$10,MATCH(B505,[1]Store_Code!$B$2:$B$10,0))</f>
        <v>Stirling</v>
      </c>
      <c r="G505">
        <v>21</v>
      </c>
    </row>
    <row r="506" spans="1:7" x14ac:dyDescent="0.35">
      <c r="A506" s="1">
        <v>43888</v>
      </c>
      <c r="B506" t="s">
        <v>17</v>
      </c>
      <c r="C506" t="s">
        <v>8</v>
      </c>
      <c r="D506" t="s">
        <v>9</v>
      </c>
      <c r="E506">
        <v>28114</v>
      </c>
      <c r="F506" t="str">
        <f>INDEX([1]Store_Code!$A$2:$A$10,MATCH(B506,[1]Store_Code!$B$2:$B$10,0))</f>
        <v>Stirling</v>
      </c>
      <c r="G506">
        <v>21</v>
      </c>
    </row>
    <row r="507" spans="1:7" x14ac:dyDescent="0.35">
      <c r="A507" s="1">
        <v>43910</v>
      </c>
      <c r="B507" t="s">
        <v>17</v>
      </c>
      <c r="C507" t="s">
        <v>8</v>
      </c>
      <c r="D507" t="s">
        <v>7</v>
      </c>
      <c r="E507">
        <v>28073</v>
      </c>
      <c r="F507" t="str">
        <f>INDEX([1]Store_Code!$A$2:$A$10,MATCH(B507,[1]Store_Code!$B$2:$B$10,0))</f>
        <v>Stirling</v>
      </c>
      <c r="G507">
        <v>21</v>
      </c>
    </row>
    <row r="508" spans="1:7" x14ac:dyDescent="0.35">
      <c r="A508" s="1">
        <v>43914</v>
      </c>
      <c r="B508" t="s">
        <v>5</v>
      </c>
      <c r="C508" t="s">
        <v>8</v>
      </c>
      <c r="D508" t="s">
        <v>7</v>
      </c>
      <c r="E508">
        <v>28073</v>
      </c>
      <c r="F508" t="str">
        <f>INDEX([1]Store_Code!$A$2:$A$10,MATCH(B508,[1]Store_Code!$B$2:$B$10,0))</f>
        <v>Perth</v>
      </c>
      <c r="G508">
        <v>19</v>
      </c>
    </row>
    <row r="509" spans="1:7" x14ac:dyDescent="0.35">
      <c r="A509" s="1">
        <v>43844</v>
      </c>
      <c r="B509" t="s">
        <v>16</v>
      </c>
      <c r="C509" t="s">
        <v>8</v>
      </c>
      <c r="D509" t="s">
        <v>9</v>
      </c>
      <c r="E509">
        <v>28041</v>
      </c>
      <c r="F509" t="str">
        <f>INDEX([1]Store_Code!$A$2:$A$10,MATCH(B509,[1]Store_Code!$B$2:$B$10,0))</f>
        <v>Inverness</v>
      </c>
      <c r="G509">
        <v>20</v>
      </c>
    </row>
    <row r="510" spans="1:7" x14ac:dyDescent="0.35">
      <c r="A510" s="1">
        <v>43886</v>
      </c>
      <c r="B510" t="s">
        <v>17</v>
      </c>
      <c r="C510" t="s">
        <v>8</v>
      </c>
      <c r="D510" t="s">
        <v>9</v>
      </c>
      <c r="E510">
        <v>28031</v>
      </c>
      <c r="F510" t="str">
        <f>INDEX([1]Store_Code!$A$2:$A$10,MATCH(B510,[1]Store_Code!$B$2:$B$10,0))</f>
        <v>Stirling</v>
      </c>
      <c r="G510">
        <v>21</v>
      </c>
    </row>
    <row r="511" spans="1:7" x14ac:dyDescent="0.35">
      <c r="A511" s="1">
        <v>43889</v>
      </c>
      <c r="B511" t="s">
        <v>17</v>
      </c>
      <c r="C511" t="s">
        <v>8</v>
      </c>
      <c r="D511" t="s">
        <v>9</v>
      </c>
      <c r="E511">
        <v>28015</v>
      </c>
      <c r="F511" t="str">
        <f>INDEX([1]Store_Code!$A$2:$A$10,MATCH(B511,[1]Store_Code!$B$2:$B$10,0))</f>
        <v>Stirling</v>
      </c>
      <c r="G511">
        <v>21</v>
      </c>
    </row>
    <row r="512" spans="1:7" x14ac:dyDescent="0.35">
      <c r="A512" s="1">
        <v>43879</v>
      </c>
      <c r="B512" t="s">
        <v>16</v>
      </c>
      <c r="C512" t="s">
        <v>8</v>
      </c>
      <c r="D512" t="s">
        <v>9</v>
      </c>
      <c r="E512">
        <v>27984</v>
      </c>
      <c r="F512" t="str">
        <f>INDEX([1]Store_Code!$A$2:$A$10,MATCH(B512,[1]Store_Code!$B$2:$B$10,0))</f>
        <v>Inverness</v>
      </c>
      <c r="G512">
        <v>20</v>
      </c>
    </row>
    <row r="513" spans="1:7" x14ac:dyDescent="0.35">
      <c r="A513" s="1">
        <v>43863</v>
      </c>
      <c r="B513" t="s">
        <v>17</v>
      </c>
      <c r="C513" t="s">
        <v>8</v>
      </c>
      <c r="D513" t="s">
        <v>9</v>
      </c>
      <c r="E513">
        <v>27976</v>
      </c>
      <c r="F513" t="str">
        <f>INDEX([1]Store_Code!$A$2:$A$10,MATCH(B513,[1]Store_Code!$B$2:$B$10,0))</f>
        <v>Stirling</v>
      </c>
      <c r="G513">
        <v>21</v>
      </c>
    </row>
    <row r="514" spans="1:7" x14ac:dyDescent="0.35">
      <c r="A514" s="1">
        <v>43901</v>
      </c>
      <c r="B514" t="s">
        <v>5</v>
      </c>
      <c r="C514" t="s">
        <v>8</v>
      </c>
      <c r="D514" t="s">
        <v>7</v>
      </c>
      <c r="E514">
        <v>27929</v>
      </c>
      <c r="F514" t="str">
        <f>INDEX([1]Store_Code!$A$2:$A$10,MATCH(B514,[1]Store_Code!$B$2:$B$10,0))</f>
        <v>Perth</v>
      </c>
      <c r="G514">
        <v>19</v>
      </c>
    </row>
    <row r="515" spans="1:7" x14ac:dyDescent="0.35">
      <c r="A515" s="1">
        <v>43872</v>
      </c>
      <c r="B515" t="s">
        <v>16</v>
      </c>
      <c r="C515" t="s">
        <v>8</v>
      </c>
      <c r="D515" t="s">
        <v>9</v>
      </c>
      <c r="E515">
        <v>27915</v>
      </c>
      <c r="F515" t="str">
        <f>INDEX([1]Store_Code!$A$2:$A$10,MATCH(B515,[1]Store_Code!$B$2:$B$10,0))</f>
        <v>Inverness</v>
      </c>
      <c r="G515">
        <v>20</v>
      </c>
    </row>
    <row r="516" spans="1:7" x14ac:dyDescent="0.35">
      <c r="A516" s="1">
        <v>43831</v>
      </c>
      <c r="B516" t="s">
        <v>14</v>
      </c>
      <c r="C516" t="s">
        <v>10</v>
      </c>
      <c r="D516" t="s">
        <v>7</v>
      </c>
      <c r="E516">
        <v>27869</v>
      </c>
      <c r="F516" t="str">
        <f>INDEX([1]Store_Code!$A$2:$A$10,MATCH(B516,[1]Store_Code!$B$2:$B$10,0))</f>
        <v xml:space="preserve">Glasgow </v>
      </c>
      <c r="G516">
        <v>26</v>
      </c>
    </row>
    <row r="517" spans="1:7" x14ac:dyDescent="0.35">
      <c r="A517" s="1">
        <v>43910</v>
      </c>
      <c r="B517" t="s">
        <v>5</v>
      </c>
      <c r="C517" t="s">
        <v>8</v>
      </c>
      <c r="D517" t="s">
        <v>7</v>
      </c>
      <c r="E517">
        <v>27862</v>
      </c>
      <c r="F517" t="str">
        <f>INDEX([1]Store_Code!$A$2:$A$10,MATCH(B517,[1]Store_Code!$B$2:$B$10,0))</f>
        <v>Perth</v>
      </c>
      <c r="G517">
        <v>19</v>
      </c>
    </row>
    <row r="518" spans="1:7" x14ac:dyDescent="0.35">
      <c r="A518" s="1">
        <v>43912</v>
      </c>
      <c r="B518" t="s">
        <v>17</v>
      </c>
      <c r="C518" t="s">
        <v>8</v>
      </c>
      <c r="D518" t="s">
        <v>7</v>
      </c>
      <c r="E518">
        <v>27797</v>
      </c>
      <c r="F518" t="str">
        <f>INDEX([1]Store_Code!$A$2:$A$10,MATCH(B518,[1]Store_Code!$B$2:$B$10,0))</f>
        <v>Stirling</v>
      </c>
      <c r="G518">
        <v>21</v>
      </c>
    </row>
    <row r="519" spans="1:7" x14ac:dyDescent="0.35">
      <c r="A519" s="1">
        <v>43887</v>
      </c>
      <c r="B519" t="s">
        <v>16</v>
      </c>
      <c r="C519" t="s">
        <v>8</v>
      </c>
      <c r="D519" t="s">
        <v>9</v>
      </c>
      <c r="E519">
        <v>27788</v>
      </c>
      <c r="F519" t="str">
        <f>INDEX([1]Store_Code!$A$2:$A$10,MATCH(B519,[1]Store_Code!$B$2:$B$10,0))</f>
        <v>Inverness</v>
      </c>
      <c r="G519">
        <v>20</v>
      </c>
    </row>
    <row r="520" spans="1:7" x14ac:dyDescent="0.35">
      <c r="A520" s="1">
        <v>43899</v>
      </c>
      <c r="B520" t="s">
        <v>17</v>
      </c>
      <c r="C520" t="s">
        <v>8</v>
      </c>
      <c r="D520" t="s">
        <v>7</v>
      </c>
      <c r="E520">
        <v>27677</v>
      </c>
      <c r="F520" t="str">
        <f>INDEX([1]Store_Code!$A$2:$A$10,MATCH(B520,[1]Store_Code!$B$2:$B$10,0))</f>
        <v>Stirling</v>
      </c>
      <c r="G520">
        <v>21</v>
      </c>
    </row>
    <row r="521" spans="1:7" x14ac:dyDescent="0.35">
      <c r="A521" s="1">
        <v>43849</v>
      </c>
      <c r="B521" t="s">
        <v>17</v>
      </c>
      <c r="C521" t="s">
        <v>8</v>
      </c>
      <c r="D521" t="s">
        <v>9</v>
      </c>
      <c r="E521">
        <v>27673</v>
      </c>
      <c r="F521" t="str">
        <f>INDEX([1]Store_Code!$A$2:$A$10,MATCH(B521,[1]Store_Code!$B$2:$B$10,0))</f>
        <v>Stirling</v>
      </c>
      <c r="G521">
        <v>21</v>
      </c>
    </row>
    <row r="522" spans="1:7" x14ac:dyDescent="0.35">
      <c r="A522" s="1">
        <v>43897</v>
      </c>
      <c r="B522" t="s">
        <v>16</v>
      </c>
      <c r="C522" t="s">
        <v>8</v>
      </c>
      <c r="D522" t="s">
        <v>9</v>
      </c>
      <c r="E522">
        <v>27589</v>
      </c>
      <c r="F522" t="str">
        <f>INDEX([1]Store_Code!$A$2:$A$10,MATCH(B522,[1]Store_Code!$B$2:$B$10,0))</f>
        <v>Inverness</v>
      </c>
      <c r="G522">
        <v>20</v>
      </c>
    </row>
    <row r="523" spans="1:7" x14ac:dyDescent="0.35">
      <c r="A523" s="1">
        <v>43832</v>
      </c>
      <c r="B523" t="s">
        <v>16</v>
      </c>
      <c r="C523" t="s">
        <v>8</v>
      </c>
      <c r="D523" t="s">
        <v>9</v>
      </c>
      <c r="E523">
        <v>27534</v>
      </c>
      <c r="F523" t="str">
        <f>INDEX([1]Store_Code!$A$2:$A$10,MATCH(B523,[1]Store_Code!$B$2:$B$10,0))</f>
        <v>Inverness</v>
      </c>
      <c r="G523">
        <v>20</v>
      </c>
    </row>
    <row r="524" spans="1:7" x14ac:dyDescent="0.35">
      <c r="A524" s="1">
        <v>43854</v>
      </c>
      <c r="B524" t="s">
        <v>17</v>
      </c>
      <c r="C524" t="s">
        <v>8</v>
      </c>
      <c r="D524" t="s">
        <v>9</v>
      </c>
      <c r="E524">
        <v>27522</v>
      </c>
      <c r="F524" t="str">
        <f>INDEX([1]Store_Code!$A$2:$A$10,MATCH(B524,[1]Store_Code!$B$2:$B$10,0))</f>
        <v>Stirling</v>
      </c>
      <c r="G524">
        <v>21</v>
      </c>
    </row>
    <row r="525" spans="1:7" x14ac:dyDescent="0.35">
      <c r="A525" s="1">
        <v>43845</v>
      </c>
      <c r="B525" t="s">
        <v>17</v>
      </c>
      <c r="C525" t="s">
        <v>8</v>
      </c>
      <c r="D525" t="s">
        <v>9</v>
      </c>
      <c r="E525">
        <v>27501</v>
      </c>
      <c r="F525" t="str">
        <f>INDEX([1]Store_Code!$A$2:$A$10,MATCH(B525,[1]Store_Code!$B$2:$B$10,0))</f>
        <v>Stirling</v>
      </c>
      <c r="G525">
        <v>21</v>
      </c>
    </row>
    <row r="526" spans="1:7" x14ac:dyDescent="0.35">
      <c r="A526" s="1">
        <v>43915</v>
      </c>
      <c r="B526" t="s">
        <v>17</v>
      </c>
      <c r="C526" t="s">
        <v>8</v>
      </c>
      <c r="D526" t="s">
        <v>9</v>
      </c>
      <c r="E526">
        <v>27499</v>
      </c>
      <c r="F526" t="str">
        <f>INDEX([1]Store_Code!$A$2:$A$10,MATCH(B526,[1]Store_Code!$B$2:$B$10,0))</f>
        <v>Stirling</v>
      </c>
      <c r="G526">
        <v>21</v>
      </c>
    </row>
    <row r="527" spans="1:7" x14ac:dyDescent="0.35">
      <c r="A527" s="1">
        <v>43899</v>
      </c>
      <c r="B527" t="s">
        <v>5</v>
      </c>
      <c r="C527" t="s">
        <v>8</v>
      </c>
      <c r="D527" t="s">
        <v>7</v>
      </c>
      <c r="E527">
        <v>27488</v>
      </c>
      <c r="F527" t="str">
        <f>INDEX([1]Store_Code!$A$2:$A$10,MATCH(B527,[1]Store_Code!$B$2:$B$10,0))</f>
        <v>Perth</v>
      </c>
      <c r="G527">
        <v>19</v>
      </c>
    </row>
    <row r="528" spans="1:7" x14ac:dyDescent="0.35">
      <c r="A528" s="1">
        <v>43870</v>
      </c>
      <c r="B528" t="s">
        <v>17</v>
      </c>
      <c r="C528" t="s">
        <v>8</v>
      </c>
      <c r="D528" t="s">
        <v>9</v>
      </c>
      <c r="E528">
        <v>27450</v>
      </c>
      <c r="F528" t="str">
        <f>INDEX([1]Store_Code!$A$2:$A$10,MATCH(B528,[1]Store_Code!$B$2:$B$10,0))</f>
        <v>Stirling</v>
      </c>
      <c r="G528">
        <v>21</v>
      </c>
    </row>
    <row r="529" spans="1:7" x14ac:dyDescent="0.35">
      <c r="A529" s="1">
        <v>43867</v>
      </c>
      <c r="B529" t="s">
        <v>16</v>
      </c>
      <c r="C529" t="s">
        <v>8</v>
      </c>
      <c r="D529" t="s">
        <v>9</v>
      </c>
      <c r="E529">
        <v>27410</v>
      </c>
      <c r="F529" t="str">
        <f>INDEX([1]Store_Code!$A$2:$A$10,MATCH(B529,[1]Store_Code!$B$2:$B$10,0))</f>
        <v>Inverness</v>
      </c>
      <c r="G529">
        <v>20</v>
      </c>
    </row>
    <row r="530" spans="1:7" x14ac:dyDescent="0.35">
      <c r="A530" s="1">
        <v>43850</v>
      </c>
      <c r="B530" t="s">
        <v>17</v>
      </c>
      <c r="C530" t="s">
        <v>8</v>
      </c>
      <c r="D530" t="s">
        <v>9</v>
      </c>
      <c r="E530">
        <v>27374</v>
      </c>
      <c r="F530" t="str">
        <f>INDEX([1]Store_Code!$A$2:$A$10,MATCH(B530,[1]Store_Code!$B$2:$B$10,0))</f>
        <v>Stirling</v>
      </c>
      <c r="G530">
        <v>21</v>
      </c>
    </row>
    <row r="531" spans="1:7" x14ac:dyDescent="0.35">
      <c r="A531" s="1">
        <v>43876</v>
      </c>
      <c r="B531" t="s">
        <v>5</v>
      </c>
      <c r="C531" t="s">
        <v>8</v>
      </c>
      <c r="D531" t="s">
        <v>9</v>
      </c>
      <c r="E531">
        <v>27233</v>
      </c>
      <c r="F531" t="str">
        <f>INDEX([1]Store_Code!$A$2:$A$10,MATCH(B531,[1]Store_Code!$B$2:$B$10,0))</f>
        <v>Perth</v>
      </c>
      <c r="G531">
        <v>19</v>
      </c>
    </row>
    <row r="532" spans="1:7" x14ac:dyDescent="0.35">
      <c r="A532" s="1">
        <v>43835</v>
      </c>
      <c r="B532" t="s">
        <v>5</v>
      </c>
      <c r="C532" t="s">
        <v>8</v>
      </c>
      <c r="D532" t="s">
        <v>9</v>
      </c>
      <c r="E532">
        <v>27225</v>
      </c>
      <c r="F532" t="str">
        <f>INDEX([1]Store_Code!$A$2:$A$10,MATCH(B532,[1]Store_Code!$B$2:$B$10,0))</f>
        <v>Perth</v>
      </c>
      <c r="G532">
        <v>19</v>
      </c>
    </row>
    <row r="533" spans="1:7" x14ac:dyDescent="0.35">
      <c r="A533" s="1">
        <v>43847</v>
      </c>
      <c r="B533" t="s">
        <v>16</v>
      </c>
      <c r="C533" t="s">
        <v>8</v>
      </c>
      <c r="D533" t="s">
        <v>9</v>
      </c>
      <c r="E533">
        <v>27132</v>
      </c>
      <c r="F533" t="str">
        <f>INDEX([1]Store_Code!$A$2:$A$10,MATCH(B533,[1]Store_Code!$B$2:$B$10,0))</f>
        <v>Inverness</v>
      </c>
      <c r="G533">
        <v>20</v>
      </c>
    </row>
    <row r="534" spans="1:7" x14ac:dyDescent="0.35">
      <c r="A534" s="1">
        <v>43839</v>
      </c>
      <c r="B534" t="s">
        <v>5</v>
      </c>
      <c r="C534" t="s">
        <v>8</v>
      </c>
      <c r="D534" t="s">
        <v>9</v>
      </c>
      <c r="E534">
        <v>27099</v>
      </c>
      <c r="F534" t="str">
        <f>INDEX([1]Store_Code!$A$2:$A$10,MATCH(B534,[1]Store_Code!$B$2:$B$10,0))</f>
        <v>Perth</v>
      </c>
      <c r="G534">
        <v>19</v>
      </c>
    </row>
    <row r="535" spans="1:7" x14ac:dyDescent="0.35">
      <c r="A535" s="1">
        <v>43871</v>
      </c>
      <c r="B535" t="s">
        <v>5</v>
      </c>
      <c r="C535" t="s">
        <v>8</v>
      </c>
      <c r="D535" t="s">
        <v>9</v>
      </c>
      <c r="E535">
        <v>27094</v>
      </c>
      <c r="F535" t="str">
        <f>INDEX([1]Store_Code!$A$2:$A$10,MATCH(B535,[1]Store_Code!$B$2:$B$10,0))</f>
        <v>Perth</v>
      </c>
      <c r="G535">
        <v>19</v>
      </c>
    </row>
    <row r="536" spans="1:7" x14ac:dyDescent="0.35">
      <c r="A536" s="1">
        <v>43894</v>
      </c>
      <c r="B536" t="s">
        <v>5</v>
      </c>
      <c r="C536" t="s">
        <v>8</v>
      </c>
      <c r="D536" t="s">
        <v>9</v>
      </c>
      <c r="E536">
        <v>27069</v>
      </c>
      <c r="F536" t="str">
        <f>INDEX([1]Store_Code!$A$2:$A$10,MATCH(B536,[1]Store_Code!$B$2:$B$10,0))</f>
        <v>Perth</v>
      </c>
      <c r="G536">
        <v>19</v>
      </c>
    </row>
    <row r="537" spans="1:7" x14ac:dyDescent="0.35">
      <c r="A537" s="1">
        <v>43883</v>
      </c>
      <c r="B537" t="s">
        <v>5</v>
      </c>
      <c r="C537" t="s">
        <v>8</v>
      </c>
      <c r="D537" t="s">
        <v>9</v>
      </c>
      <c r="E537">
        <v>27066</v>
      </c>
      <c r="F537" t="str">
        <f>INDEX([1]Store_Code!$A$2:$A$10,MATCH(B537,[1]Store_Code!$B$2:$B$10,0))</f>
        <v>Perth</v>
      </c>
      <c r="G537">
        <v>19</v>
      </c>
    </row>
    <row r="538" spans="1:7" x14ac:dyDescent="0.35">
      <c r="A538" s="1">
        <v>43852</v>
      </c>
      <c r="B538" t="s">
        <v>5</v>
      </c>
      <c r="C538" t="s">
        <v>8</v>
      </c>
      <c r="D538" t="s">
        <v>9</v>
      </c>
      <c r="E538">
        <v>27015</v>
      </c>
      <c r="F538" t="str">
        <f>INDEX([1]Store_Code!$A$2:$A$10,MATCH(B538,[1]Store_Code!$B$2:$B$10,0))</f>
        <v>Perth</v>
      </c>
      <c r="G538">
        <v>19</v>
      </c>
    </row>
    <row r="539" spans="1:7" x14ac:dyDescent="0.35">
      <c r="A539" s="1">
        <v>43916</v>
      </c>
      <c r="B539" t="s">
        <v>5</v>
      </c>
      <c r="C539" t="s">
        <v>8</v>
      </c>
      <c r="D539" t="s">
        <v>9</v>
      </c>
      <c r="E539">
        <v>27003</v>
      </c>
      <c r="F539" t="str">
        <f>INDEX([1]Store_Code!$A$2:$A$10,MATCH(B539,[1]Store_Code!$B$2:$B$10,0))</f>
        <v>Perth</v>
      </c>
      <c r="G539">
        <v>19</v>
      </c>
    </row>
    <row r="540" spans="1:7" x14ac:dyDescent="0.35">
      <c r="A540" s="1">
        <v>43856</v>
      </c>
      <c r="B540" t="s">
        <v>5</v>
      </c>
      <c r="C540" t="s">
        <v>8</v>
      </c>
      <c r="D540" t="s">
        <v>7</v>
      </c>
      <c r="E540">
        <v>26980</v>
      </c>
      <c r="F540" t="str">
        <f>INDEX([1]Store_Code!$A$2:$A$10,MATCH(B540,[1]Store_Code!$B$2:$B$10,0))</f>
        <v>Perth</v>
      </c>
      <c r="G540">
        <v>19</v>
      </c>
    </row>
    <row r="541" spans="1:7" x14ac:dyDescent="0.35">
      <c r="A541" s="1">
        <v>43891</v>
      </c>
      <c r="B541" t="s">
        <v>16</v>
      </c>
      <c r="C541" t="s">
        <v>8</v>
      </c>
      <c r="D541" t="s">
        <v>9</v>
      </c>
      <c r="E541">
        <v>26977</v>
      </c>
      <c r="F541" t="str">
        <f>INDEX([1]Store_Code!$A$2:$A$10,MATCH(B541,[1]Store_Code!$B$2:$B$10,0))</f>
        <v>Inverness</v>
      </c>
      <c r="G541">
        <v>20</v>
      </c>
    </row>
    <row r="542" spans="1:7" x14ac:dyDescent="0.35">
      <c r="A542" s="1">
        <v>43840</v>
      </c>
      <c r="B542" t="s">
        <v>16</v>
      </c>
      <c r="C542" t="s">
        <v>8</v>
      </c>
      <c r="D542" t="s">
        <v>9</v>
      </c>
      <c r="E542">
        <v>26976</v>
      </c>
      <c r="F542" t="str">
        <f>INDEX([1]Store_Code!$A$2:$A$10,MATCH(B542,[1]Store_Code!$B$2:$B$10,0))</f>
        <v>Inverness</v>
      </c>
      <c r="G542">
        <v>20</v>
      </c>
    </row>
    <row r="543" spans="1:7" x14ac:dyDescent="0.35">
      <c r="A543" s="1">
        <v>43866</v>
      </c>
      <c r="B543" t="s">
        <v>16</v>
      </c>
      <c r="C543" t="s">
        <v>8</v>
      </c>
      <c r="D543" t="s">
        <v>9</v>
      </c>
      <c r="E543">
        <v>26967</v>
      </c>
      <c r="F543" t="str">
        <f>INDEX([1]Store_Code!$A$2:$A$10,MATCH(B543,[1]Store_Code!$B$2:$B$10,0))</f>
        <v>Inverness</v>
      </c>
      <c r="G543">
        <v>20</v>
      </c>
    </row>
    <row r="544" spans="1:7" x14ac:dyDescent="0.35">
      <c r="A544" s="1">
        <v>43878</v>
      </c>
      <c r="B544" t="s">
        <v>17</v>
      </c>
      <c r="C544" t="s">
        <v>8</v>
      </c>
      <c r="D544" t="s">
        <v>9</v>
      </c>
      <c r="E544">
        <v>26964</v>
      </c>
      <c r="F544" t="str">
        <f>INDEX([1]Store_Code!$A$2:$A$10,MATCH(B544,[1]Store_Code!$B$2:$B$10,0))</f>
        <v>Stirling</v>
      </c>
      <c r="G544">
        <v>21</v>
      </c>
    </row>
    <row r="545" spans="1:7" x14ac:dyDescent="0.35">
      <c r="A545" s="1">
        <v>43895</v>
      </c>
      <c r="B545" t="s">
        <v>5</v>
      </c>
      <c r="C545" t="s">
        <v>8</v>
      </c>
      <c r="D545" t="s">
        <v>9</v>
      </c>
      <c r="E545">
        <v>26945</v>
      </c>
      <c r="F545" t="str">
        <f>INDEX([1]Store_Code!$A$2:$A$10,MATCH(B545,[1]Store_Code!$B$2:$B$10,0))</f>
        <v>Perth</v>
      </c>
      <c r="G545">
        <v>19</v>
      </c>
    </row>
    <row r="546" spans="1:7" x14ac:dyDescent="0.35">
      <c r="A546" s="1">
        <v>43853</v>
      </c>
      <c r="B546" t="s">
        <v>5</v>
      </c>
      <c r="C546" t="s">
        <v>8</v>
      </c>
      <c r="D546" t="s">
        <v>9</v>
      </c>
      <c r="E546">
        <v>26915</v>
      </c>
      <c r="F546" t="str">
        <f>INDEX([1]Store_Code!$A$2:$A$10,MATCH(B546,[1]Store_Code!$B$2:$B$10,0))</f>
        <v>Perth</v>
      </c>
      <c r="G546">
        <v>19</v>
      </c>
    </row>
    <row r="547" spans="1:7" x14ac:dyDescent="0.35">
      <c r="A547" s="1">
        <v>43857</v>
      </c>
      <c r="B547" t="s">
        <v>5</v>
      </c>
      <c r="C547" t="s">
        <v>8</v>
      </c>
      <c r="D547" t="s">
        <v>7</v>
      </c>
      <c r="E547">
        <v>26878</v>
      </c>
      <c r="F547" t="str">
        <f>INDEX([1]Store_Code!$A$2:$A$10,MATCH(B547,[1]Store_Code!$B$2:$B$10,0))</f>
        <v>Perth</v>
      </c>
      <c r="G547">
        <v>19</v>
      </c>
    </row>
    <row r="548" spans="1:7" x14ac:dyDescent="0.35">
      <c r="A548" s="1">
        <v>43869</v>
      </c>
      <c r="B548" t="s">
        <v>17</v>
      </c>
      <c r="C548" t="s">
        <v>8</v>
      </c>
      <c r="D548" t="s">
        <v>9</v>
      </c>
      <c r="E548">
        <v>26864</v>
      </c>
      <c r="F548" t="str">
        <f>INDEX([1]Store_Code!$A$2:$A$10,MATCH(B548,[1]Store_Code!$B$2:$B$10,0))</f>
        <v>Stirling</v>
      </c>
      <c r="G548">
        <v>21</v>
      </c>
    </row>
    <row r="549" spans="1:7" x14ac:dyDescent="0.35">
      <c r="A549" s="1">
        <v>43881</v>
      </c>
      <c r="B549" t="s">
        <v>17</v>
      </c>
      <c r="C549" t="s">
        <v>8</v>
      </c>
      <c r="D549" t="s">
        <v>9</v>
      </c>
      <c r="E549">
        <v>26795</v>
      </c>
      <c r="F549" t="str">
        <f>INDEX([1]Store_Code!$A$2:$A$10,MATCH(B549,[1]Store_Code!$B$2:$B$10,0))</f>
        <v>Stirling</v>
      </c>
      <c r="G549">
        <v>21</v>
      </c>
    </row>
    <row r="550" spans="1:7" x14ac:dyDescent="0.35">
      <c r="A550" s="1">
        <v>43892</v>
      </c>
      <c r="B550" t="s">
        <v>5</v>
      </c>
      <c r="C550" t="s">
        <v>8</v>
      </c>
      <c r="D550" t="s">
        <v>9</v>
      </c>
      <c r="E550">
        <v>26743</v>
      </c>
      <c r="F550" t="str">
        <f>INDEX([1]Store_Code!$A$2:$A$10,MATCH(B550,[1]Store_Code!$B$2:$B$10,0))</f>
        <v>Perth</v>
      </c>
      <c r="G550">
        <v>19</v>
      </c>
    </row>
    <row r="551" spans="1:7" x14ac:dyDescent="0.35">
      <c r="A551" s="1">
        <v>43843</v>
      </c>
      <c r="B551" t="s">
        <v>5</v>
      </c>
      <c r="C551" t="s">
        <v>8</v>
      </c>
      <c r="D551" t="s">
        <v>9</v>
      </c>
      <c r="E551">
        <v>26610</v>
      </c>
      <c r="F551" t="str">
        <f>INDEX([1]Store_Code!$A$2:$A$10,MATCH(B551,[1]Store_Code!$B$2:$B$10,0))</f>
        <v>Perth</v>
      </c>
      <c r="G551">
        <v>19</v>
      </c>
    </row>
    <row r="552" spans="1:7" x14ac:dyDescent="0.35">
      <c r="A552" s="1">
        <v>43920</v>
      </c>
      <c r="B552" t="s">
        <v>5</v>
      </c>
      <c r="C552" t="s">
        <v>8</v>
      </c>
      <c r="D552" t="s">
        <v>9</v>
      </c>
      <c r="E552">
        <v>26590</v>
      </c>
      <c r="F552" t="str">
        <f>INDEX([1]Store_Code!$A$2:$A$10,MATCH(B552,[1]Store_Code!$B$2:$B$10,0))</f>
        <v>Perth</v>
      </c>
      <c r="G552">
        <v>19</v>
      </c>
    </row>
    <row r="553" spans="1:7" x14ac:dyDescent="0.35">
      <c r="A553" s="1">
        <v>43846</v>
      </c>
      <c r="B553" t="s">
        <v>5</v>
      </c>
      <c r="C553" t="s">
        <v>8</v>
      </c>
      <c r="D553" t="s">
        <v>9</v>
      </c>
      <c r="E553">
        <v>26577</v>
      </c>
      <c r="F553" t="str">
        <f>INDEX([1]Store_Code!$A$2:$A$10,MATCH(B553,[1]Store_Code!$B$2:$B$10,0))</f>
        <v>Perth</v>
      </c>
      <c r="G553">
        <v>19</v>
      </c>
    </row>
    <row r="554" spans="1:7" x14ac:dyDescent="0.35">
      <c r="A554" s="1">
        <v>43858</v>
      </c>
      <c r="B554" t="s">
        <v>5</v>
      </c>
      <c r="C554" t="s">
        <v>8</v>
      </c>
      <c r="D554" t="s">
        <v>7</v>
      </c>
      <c r="E554">
        <v>26487</v>
      </c>
      <c r="F554" t="str">
        <f>INDEX([1]Store_Code!$A$2:$A$10,MATCH(B554,[1]Store_Code!$B$2:$B$10,0))</f>
        <v>Perth</v>
      </c>
      <c r="G554">
        <v>19</v>
      </c>
    </row>
    <row r="555" spans="1:7" x14ac:dyDescent="0.35">
      <c r="A555" s="1">
        <v>43921</v>
      </c>
      <c r="B555" t="s">
        <v>5</v>
      </c>
      <c r="C555" t="s">
        <v>8</v>
      </c>
      <c r="D555" t="s">
        <v>9</v>
      </c>
      <c r="E555">
        <v>26469</v>
      </c>
      <c r="F555" t="str">
        <f>INDEX([1]Store_Code!$A$2:$A$10,MATCH(B555,[1]Store_Code!$B$2:$B$10,0))</f>
        <v>Perth</v>
      </c>
      <c r="G555">
        <v>19</v>
      </c>
    </row>
    <row r="556" spans="1:7" x14ac:dyDescent="0.35">
      <c r="A556" s="1">
        <v>43888</v>
      </c>
      <c r="B556" t="s">
        <v>5</v>
      </c>
      <c r="C556" t="s">
        <v>8</v>
      </c>
      <c r="D556" t="s">
        <v>9</v>
      </c>
      <c r="E556">
        <v>26461</v>
      </c>
      <c r="F556" t="str">
        <f>INDEX([1]Store_Code!$A$2:$A$10,MATCH(B556,[1]Store_Code!$B$2:$B$10,0))</f>
        <v>Perth</v>
      </c>
      <c r="G556">
        <v>19</v>
      </c>
    </row>
    <row r="557" spans="1:7" x14ac:dyDescent="0.35">
      <c r="A557" s="1">
        <v>43886</v>
      </c>
      <c r="B557" t="s">
        <v>5</v>
      </c>
      <c r="C557" t="s">
        <v>8</v>
      </c>
      <c r="D557" t="s">
        <v>9</v>
      </c>
      <c r="E557">
        <v>26382</v>
      </c>
      <c r="F557" t="str">
        <f>INDEX([1]Store_Code!$A$2:$A$10,MATCH(B557,[1]Store_Code!$B$2:$B$10,0))</f>
        <v>Perth</v>
      </c>
      <c r="G557">
        <v>19</v>
      </c>
    </row>
    <row r="558" spans="1:7" x14ac:dyDescent="0.35">
      <c r="A558" s="1">
        <v>43889</v>
      </c>
      <c r="B558" t="s">
        <v>5</v>
      </c>
      <c r="C558" t="s">
        <v>8</v>
      </c>
      <c r="D558" t="s">
        <v>9</v>
      </c>
      <c r="E558">
        <v>26368</v>
      </c>
      <c r="F558" t="str">
        <f>INDEX([1]Store_Code!$A$2:$A$10,MATCH(B558,[1]Store_Code!$B$2:$B$10,0))</f>
        <v>Perth</v>
      </c>
      <c r="G558">
        <v>19</v>
      </c>
    </row>
    <row r="559" spans="1:7" x14ac:dyDescent="0.35">
      <c r="A559" s="1">
        <v>43919</v>
      </c>
      <c r="B559" t="s">
        <v>17</v>
      </c>
      <c r="C559" t="s">
        <v>8</v>
      </c>
      <c r="D559" t="s">
        <v>9</v>
      </c>
      <c r="E559">
        <v>26354</v>
      </c>
      <c r="F559" t="str">
        <f>INDEX([1]Store_Code!$A$2:$A$10,MATCH(B559,[1]Store_Code!$B$2:$B$10,0))</f>
        <v>Stirling</v>
      </c>
      <c r="G559">
        <v>21</v>
      </c>
    </row>
    <row r="560" spans="1:7" x14ac:dyDescent="0.35">
      <c r="A560" s="1">
        <v>43841</v>
      </c>
      <c r="B560" t="s">
        <v>5</v>
      </c>
      <c r="C560" t="s">
        <v>8</v>
      </c>
      <c r="D560" t="s">
        <v>9</v>
      </c>
      <c r="E560">
        <v>26350</v>
      </c>
      <c r="F560" t="str">
        <f>INDEX([1]Store_Code!$A$2:$A$10,MATCH(B560,[1]Store_Code!$B$2:$B$10,0))</f>
        <v>Perth</v>
      </c>
      <c r="G560">
        <v>19</v>
      </c>
    </row>
    <row r="561" spans="1:7" x14ac:dyDescent="0.35">
      <c r="A561" s="1">
        <v>43865</v>
      </c>
      <c r="B561" t="s">
        <v>17</v>
      </c>
      <c r="C561" t="s">
        <v>8</v>
      </c>
      <c r="D561" t="s">
        <v>9</v>
      </c>
      <c r="E561">
        <v>26339</v>
      </c>
      <c r="F561" t="str">
        <f>INDEX([1]Store_Code!$A$2:$A$10,MATCH(B561,[1]Store_Code!$B$2:$B$10,0))</f>
        <v>Stirling</v>
      </c>
      <c r="G561">
        <v>21</v>
      </c>
    </row>
    <row r="562" spans="1:7" x14ac:dyDescent="0.35">
      <c r="A562" s="1">
        <v>43863</v>
      </c>
      <c r="B562" t="s">
        <v>5</v>
      </c>
      <c r="C562" t="s">
        <v>8</v>
      </c>
      <c r="D562" t="s">
        <v>7</v>
      </c>
      <c r="E562">
        <v>26330</v>
      </c>
      <c r="F562" t="str">
        <f>INDEX([1]Store_Code!$A$2:$A$10,MATCH(B562,[1]Store_Code!$B$2:$B$10,0))</f>
        <v>Perth</v>
      </c>
      <c r="G562">
        <v>19</v>
      </c>
    </row>
    <row r="563" spans="1:7" x14ac:dyDescent="0.35">
      <c r="A563" s="1">
        <v>43917</v>
      </c>
      <c r="B563" t="s">
        <v>17</v>
      </c>
      <c r="C563" t="s">
        <v>8</v>
      </c>
      <c r="D563" t="s">
        <v>9</v>
      </c>
      <c r="E563">
        <v>26274</v>
      </c>
      <c r="F563" t="str">
        <f>INDEX([1]Store_Code!$A$2:$A$10,MATCH(B563,[1]Store_Code!$B$2:$B$10,0))</f>
        <v>Stirling</v>
      </c>
      <c r="G563">
        <v>21</v>
      </c>
    </row>
    <row r="564" spans="1:7" x14ac:dyDescent="0.35">
      <c r="A564" s="1">
        <v>43844</v>
      </c>
      <c r="B564" t="s">
        <v>18</v>
      </c>
      <c r="C564" t="s">
        <v>10</v>
      </c>
      <c r="D564" t="s">
        <v>7</v>
      </c>
      <c r="E564">
        <v>26078</v>
      </c>
      <c r="F564" t="str">
        <f>INDEX([1]Store_Code!$A$2:$A$10,MATCH(B564,[1]Store_Code!$B$2:$B$10,0))</f>
        <v>Edinburgh</v>
      </c>
      <c r="G564">
        <f>INDEX([1]Store_Size!$B$2:D$10,MATCH(F564,[1]Store_Size!$A$2:$A$10,0),MATCH(C564,[1]Store_Size!$B$1:$D$1,0))</f>
        <v>24</v>
      </c>
    </row>
    <row r="565" spans="1:7" x14ac:dyDescent="0.35">
      <c r="A565" s="1">
        <v>43849</v>
      </c>
      <c r="B565" t="s">
        <v>5</v>
      </c>
      <c r="C565" t="s">
        <v>8</v>
      </c>
      <c r="D565" t="s">
        <v>9</v>
      </c>
      <c r="E565">
        <v>26045</v>
      </c>
      <c r="F565" t="str">
        <f>INDEX([1]Store_Code!$A$2:$A$10,MATCH(B565,[1]Store_Code!$B$2:$B$10,0))</f>
        <v>Perth</v>
      </c>
      <c r="G565">
        <v>19</v>
      </c>
    </row>
    <row r="566" spans="1:7" x14ac:dyDescent="0.35">
      <c r="A566" s="1">
        <v>43855</v>
      </c>
      <c r="B566" t="s">
        <v>17</v>
      </c>
      <c r="C566" t="s">
        <v>8</v>
      </c>
      <c r="D566" t="s">
        <v>9</v>
      </c>
      <c r="E566">
        <v>26016</v>
      </c>
      <c r="F566" t="str">
        <f>INDEX([1]Store_Code!$A$2:$A$10,MATCH(B566,[1]Store_Code!$B$2:$B$10,0))</f>
        <v>Stirling</v>
      </c>
      <c r="G566">
        <v>21</v>
      </c>
    </row>
    <row r="567" spans="1:7" x14ac:dyDescent="0.35">
      <c r="A567" s="1">
        <v>43854</v>
      </c>
      <c r="B567" t="s">
        <v>5</v>
      </c>
      <c r="C567" t="s">
        <v>8</v>
      </c>
      <c r="D567" t="s">
        <v>9</v>
      </c>
      <c r="E567">
        <v>25903</v>
      </c>
      <c r="F567" t="str">
        <f>INDEX([1]Store_Code!$A$2:$A$10,MATCH(B567,[1]Store_Code!$B$2:$B$10,0))</f>
        <v>Perth</v>
      </c>
      <c r="G567">
        <v>19</v>
      </c>
    </row>
    <row r="568" spans="1:7" x14ac:dyDescent="0.35">
      <c r="A568" s="1">
        <v>43845</v>
      </c>
      <c r="B568" t="s">
        <v>5</v>
      </c>
      <c r="C568" t="s">
        <v>8</v>
      </c>
      <c r="D568" t="s">
        <v>9</v>
      </c>
      <c r="E568">
        <v>25883</v>
      </c>
      <c r="F568" t="str">
        <f>INDEX([1]Store_Code!$A$2:$A$10,MATCH(B568,[1]Store_Code!$B$2:$B$10,0))</f>
        <v>Perth</v>
      </c>
      <c r="G568">
        <v>19</v>
      </c>
    </row>
    <row r="569" spans="1:7" x14ac:dyDescent="0.35">
      <c r="A569" s="1">
        <v>43915</v>
      </c>
      <c r="B569" t="s">
        <v>5</v>
      </c>
      <c r="C569" t="s">
        <v>8</v>
      </c>
      <c r="D569" t="s">
        <v>9</v>
      </c>
      <c r="E569">
        <v>25881</v>
      </c>
      <c r="F569" t="str">
        <f>INDEX([1]Store_Code!$A$2:$A$10,MATCH(B569,[1]Store_Code!$B$2:$B$10,0))</f>
        <v>Perth</v>
      </c>
      <c r="G569">
        <v>19</v>
      </c>
    </row>
    <row r="570" spans="1:7" x14ac:dyDescent="0.35">
      <c r="A570" s="1">
        <v>43875</v>
      </c>
      <c r="B570" t="s">
        <v>17</v>
      </c>
      <c r="C570" t="s">
        <v>8</v>
      </c>
      <c r="D570" t="s">
        <v>9</v>
      </c>
      <c r="E570">
        <v>25872</v>
      </c>
      <c r="F570" t="str">
        <f>INDEX([1]Store_Code!$A$2:$A$10,MATCH(B570,[1]Store_Code!$B$2:$B$10,0))</f>
        <v>Stirling</v>
      </c>
      <c r="G570">
        <v>21</v>
      </c>
    </row>
    <row r="571" spans="1:7" x14ac:dyDescent="0.35">
      <c r="A571" s="1">
        <v>43870</v>
      </c>
      <c r="B571" t="s">
        <v>5</v>
      </c>
      <c r="C571" t="s">
        <v>8</v>
      </c>
      <c r="D571" t="s">
        <v>9</v>
      </c>
      <c r="E571">
        <v>25835</v>
      </c>
      <c r="F571" t="str">
        <f>INDEX([1]Store_Code!$A$2:$A$10,MATCH(B571,[1]Store_Code!$B$2:$B$10,0))</f>
        <v>Perth</v>
      </c>
      <c r="G571">
        <v>19</v>
      </c>
    </row>
    <row r="572" spans="1:7" x14ac:dyDescent="0.35">
      <c r="A572" s="1">
        <v>43837</v>
      </c>
      <c r="B572" t="s">
        <v>18</v>
      </c>
      <c r="C572" t="s">
        <v>10</v>
      </c>
      <c r="D572" t="s">
        <v>7</v>
      </c>
      <c r="E572">
        <v>25782</v>
      </c>
      <c r="F572" t="str">
        <f>INDEX([1]Store_Code!$A$2:$A$10,MATCH(B572,[1]Store_Code!$B$2:$B$10,0))</f>
        <v>Edinburgh</v>
      </c>
      <c r="G572">
        <f>INDEX([1]Store_Size!$B$2:D$10,MATCH(F572,[1]Store_Size!$A$2:$A$10,0),MATCH(C572,[1]Store_Size!$B$1:$D$1,0))</f>
        <v>24</v>
      </c>
    </row>
    <row r="573" spans="1:7" x14ac:dyDescent="0.35">
      <c r="A573" s="1">
        <v>43850</v>
      </c>
      <c r="B573" t="s">
        <v>5</v>
      </c>
      <c r="C573" t="s">
        <v>8</v>
      </c>
      <c r="D573" t="s">
        <v>9</v>
      </c>
      <c r="E573">
        <v>25763</v>
      </c>
      <c r="F573" t="str">
        <f>INDEX([1]Store_Code!$A$2:$A$10,MATCH(B573,[1]Store_Code!$B$2:$B$10,0))</f>
        <v>Perth</v>
      </c>
      <c r="G573">
        <v>19</v>
      </c>
    </row>
    <row r="574" spans="1:7" x14ac:dyDescent="0.35">
      <c r="A574" s="1">
        <v>43885</v>
      </c>
      <c r="B574" t="s">
        <v>17</v>
      </c>
      <c r="C574" t="s">
        <v>8</v>
      </c>
      <c r="D574" t="s">
        <v>9</v>
      </c>
      <c r="E574">
        <v>25574</v>
      </c>
      <c r="F574" t="str">
        <f>INDEX([1]Store_Code!$A$2:$A$10,MATCH(B574,[1]Store_Code!$B$2:$B$10,0))</f>
        <v>Stirling</v>
      </c>
      <c r="G574">
        <v>21</v>
      </c>
    </row>
    <row r="575" spans="1:7" x14ac:dyDescent="0.35">
      <c r="A575" s="1">
        <v>43833</v>
      </c>
      <c r="B575" t="s">
        <v>17</v>
      </c>
      <c r="C575" t="s">
        <v>8</v>
      </c>
      <c r="D575" t="s">
        <v>7</v>
      </c>
      <c r="E575">
        <v>25491</v>
      </c>
      <c r="F575" t="str">
        <f>INDEX([1]Store_Code!$A$2:$A$10,MATCH(B575,[1]Store_Code!$B$2:$B$10,0))</f>
        <v>Stirling</v>
      </c>
      <c r="G575">
        <v>21</v>
      </c>
    </row>
    <row r="576" spans="1:7" x14ac:dyDescent="0.35">
      <c r="A576" s="1">
        <v>43834</v>
      </c>
      <c r="B576" t="s">
        <v>17</v>
      </c>
      <c r="C576" t="s">
        <v>8</v>
      </c>
      <c r="D576" t="s">
        <v>7</v>
      </c>
      <c r="E576">
        <v>25485</v>
      </c>
      <c r="F576" t="str">
        <f>INDEX([1]Store_Code!$A$2:$A$10,MATCH(B576,[1]Store_Code!$B$2:$B$10,0))</f>
        <v>Stirling</v>
      </c>
      <c r="G576">
        <v>21</v>
      </c>
    </row>
    <row r="577" spans="1:7" x14ac:dyDescent="0.35">
      <c r="A577" s="1">
        <v>43851</v>
      </c>
      <c r="B577" t="s">
        <v>17</v>
      </c>
      <c r="C577" t="s">
        <v>8</v>
      </c>
      <c r="D577" t="s">
        <v>9</v>
      </c>
      <c r="E577">
        <v>25455</v>
      </c>
      <c r="F577" t="str">
        <f>INDEX([1]Store_Code!$A$2:$A$10,MATCH(B577,[1]Store_Code!$B$2:$B$10,0))</f>
        <v>Stirling</v>
      </c>
      <c r="G577">
        <v>21</v>
      </c>
    </row>
    <row r="578" spans="1:7" x14ac:dyDescent="0.35">
      <c r="A578" s="1">
        <v>43860</v>
      </c>
      <c r="B578" t="s">
        <v>17</v>
      </c>
      <c r="C578" t="s">
        <v>8</v>
      </c>
      <c r="D578" t="s">
        <v>9</v>
      </c>
      <c r="E578">
        <v>25432</v>
      </c>
      <c r="F578" t="str">
        <f>INDEX([1]Store_Code!$A$2:$A$10,MATCH(B578,[1]Store_Code!$B$2:$B$10,0))</f>
        <v>Stirling</v>
      </c>
      <c r="G578">
        <v>21</v>
      </c>
    </row>
    <row r="579" spans="1:7" x14ac:dyDescent="0.35">
      <c r="A579" s="1">
        <v>43893</v>
      </c>
      <c r="B579" t="s">
        <v>17</v>
      </c>
      <c r="C579" t="s">
        <v>8</v>
      </c>
      <c r="D579" t="s">
        <v>9</v>
      </c>
      <c r="E579">
        <v>25405</v>
      </c>
      <c r="F579" t="str">
        <f>INDEX([1]Store_Code!$A$2:$A$10,MATCH(B579,[1]Store_Code!$B$2:$B$10,0))</f>
        <v>Stirling</v>
      </c>
      <c r="G579">
        <v>21</v>
      </c>
    </row>
    <row r="580" spans="1:7" x14ac:dyDescent="0.35">
      <c r="A580" s="1">
        <v>43831</v>
      </c>
      <c r="B580" t="s">
        <v>18</v>
      </c>
      <c r="C580" t="s">
        <v>10</v>
      </c>
      <c r="D580" t="s">
        <v>7</v>
      </c>
      <c r="E580">
        <v>25391</v>
      </c>
      <c r="F580" t="str">
        <f>INDEX([1]Store_Code!$A$2:$A$10,MATCH(B580,[1]Store_Code!$B$2:$B$10,0))</f>
        <v>Edinburgh</v>
      </c>
      <c r="G580">
        <v>24</v>
      </c>
    </row>
    <row r="581" spans="1:7" x14ac:dyDescent="0.35">
      <c r="A581" s="1">
        <v>43878</v>
      </c>
      <c r="B581" t="s">
        <v>5</v>
      </c>
      <c r="C581" t="s">
        <v>8</v>
      </c>
      <c r="D581" t="s">
        <v>9</v>
      </c>
      <c r="E581">
        <v>25378</v>
      </c>
      <c r="F581" t="str">
        <f>INDEX([1]Store_Code!$A$2:$A$10,MATCH(B581,[1]Store_Code!$B$2:$B$10,0))</f>
        <v>Perth</v>
      </c>
      <c r="G581">
        <v>19</v>
      </c>
    </row>
    <row r="582" spans="1:7" x14ac:dyDescent="0.35">
      <c r="A582" s="1">
        <v>43903</v>
      </c>
      <c r="B582" t="s">
        <v>17</v>
      </c>
      <c r="C582" t="s">
        <v>8</v>
      </c>
      <c r="D582" t="s">
        <v>7</v>
      </c>
      <c r="E582">
        <v>25310</v>
      </c>
      <c r="F582" t="str">
        <f>INDEX([1]Store_Code!$A$2:$A$10,MATCH(B582,[1]Store_Code!$B$2:$B$10,0))</f>
        <v>Stirling</v>
      </c>
      <c r="G582">
        <v>21</v>
      </c>
    </row>
    <row r="583" spans="1:7" x14ac:dyDescent="0.35">
      <c r="A583" s="1">
        <v>43880</v>
      </c>
      <c r="B583" t="s">
        <v>17</v>
      </c>
      <c r="C583" t="s">
        <v>8</v>
      </c>
      <c r="D583" t="s">
        <v>9</v>
      </c>
      <c r="E583">
        <v>25289</v>
      </c>
      <c r="F583" t="str">
        <f>INDEX([1]Store_Code!$A$2:$A$10,MATCH(B583,[1]Store_Code!$B$2:$B$10,0))</f>
        <v>Stirling</v>
      </c>
      <c r="G583">
        <v>21</v>
      </c>
    </row>
    <row r="584" spans="1:7" x14ac:dyDescent="0.35">
      <c r="A584" s="1">
        <v>43869</v>
      </c>
      <c r="B584" t="s">
        <v>5</v>
      </c>
      <c r="C584" t="s">
        <v>8</v>
      </c>
      <c r="D584" t="s">
        <v>9</v>
      </c>
      <c r="E584">
        <v>25284</v>
      </c>
      <c r="F584" t="str">
        <f>INDEX([1]Store_Code!$A$2:$A$10,MATCH(B584,[1]Store_Code!$B$2:$B$10,0))</f>
        <v>Perth</v>
      </c>
      <c r="G584">
        <v>19</v>
      </c>
    </row>
    <row r="585" spans="1:7" x14ac:dyDescent="0.35">
      <c r="A585" s="1">
        <v>43914</v>
      </c>
      <c r="B585" t="s">
        <v>17</v>
      </c>
      <c r="C585" t="s">
        <v>8</v>
      </c>
      <c r="D585" t="s">
        <v>7</v>
      </c>
      <c r="E585">
        <v>25281</v>
      </c>
      <c r="F585" t="str">
        <f>INDEX([1]Store_Code!$A$2:$A$10,MATCH(B585,[1]Store_Code!$B$2:$B$10,0))</f>
        <v>Stirling</v>
      </c>
      <c r="G585">
        <v>21</v>
      </c>
    </row>
    <row r="586" spans="1:7" x14ac:dyDescent="0.35">
      <c r="A586" s="1">
        <v>43903</v>
      </c>
      <c r="B586" t="s">
        <v>5</v>
      </c>
      <c r="C586" t="s">
        <v>8</v>
      </c>
      <c r="D586" t="s">
        <v>7</v>
      </c>
      <c r="E586">
        <v>25261</v>
      </c>
      <c r="F586" t="str">
        <f>INDEX([1]Store_Code!$A$2:$A$10,MATCH(B586,[1]Store_Code!$B$2:$B$10,0))</f>
        <v>Perth</v>
      </c>
      <c r="G586">
        <v>19</v>
      </c>
    </row>
    <row r="587" spans="1:7" x14ac:dyDescent="0.35">
      <c r="A587" s="1">
        <v>43881</v>
      </c>
      <c r="B587" t="s">
        <v>5</v>
      </c>
      <c r="C587" t="s">
        <v>8</v>
      </c>
      <c r="D587" t="s">
        <v>9</v>
      </c>
      <c r="E587">
        <v>25218</v>
      </c>
      <c r="F587" t="str">
        <f>INDEX([1]Store_Code!$A$2:$A$10,MATCH(B587,[1]Store_Code!$B$2:$B$10,0))</f>
        <v>Perth</v>
      </c>
      <c r="G587">
        <v>19</v>
      </c>
    </row>
    <row r="588" spans="1:7" x14ac:dyDescent="0.35">
      <c r="A588" s="1">
        <v>43884</v>
      </c>
      <c r="B588" t="s">
        <v>17</v>
      </c>
      <c r="C588" t="s">
        <v>8</v>
      </c>
      <c r="D588" t="s">
        <v>9</v>
      </c>
      <c r="E588">
        <v>25044</v>
      </c>
      <c r="F588" t="str">
        <f>INDEX([1]Store_Code!$A$2:$A$10,MATCH(B588,[1]Store_Code!$B$2:$B$10,0))</f>
        <v>Stirling</v>
      </c>
      <c r="G588">
        <v>21</v>
      </c>
    </row>
    <row r="589" spans="1:7" x14ac:dyDescent="0.35">
      <c r="A589" s="1">
        <v>43861</v>
      </c>
      <c r="B589" t="s">
        <v>17</v>
      </c>
      <c r="C589" t="s">
        <v>8</v>
      </c>
      <c r="D589" t="s">
        <v>9</v>
      </c>
      <c r="E589">
        <v>24959</v>
      </c>
      <c r="F589" t="str">
        <f>INDEX([1]Store_Code!$A$2:$A$10,MATCH(B589,[1]Store_Code!$B$2:$B$10,0))</f>
        <v>Stirling</v>
      </c>
      <c r="G589">
        <v>21</v>
      </c>
    </row>
    <row r="590" spans="1:7" x14ac:dyDescent="0.35">
      <c r="A590" s="1">
        <v>43842</v>
      </c>
      <c r="B590" t="s">
        <v>14</v>
      </c>
      <c r="C590" t="s">
        <v>10</v>
      </c>
      <c r="D590" t="s">
        <v>7</v>
      </c>
      <c r="E590">
        <v>24878</v>
      </c>
      <c r="F590" t="str">
        <f>INDEX([1]Store_Code!$A$2:$A$10,MATCH(B590,[1]Store_Code!$B$2:$B$10,0))</f>
        <v xml:space="preserve">Glasgow </v>
      </c>
      <c r="G590">
        <v>26</v>
      </c>
    </row>
    <row r="591" spans="1:7" x14ac:dyDescent="0.35">
      <c r="A591" s="1">
        <v>43919</v>
      </c>
      <c r="B591" t="s">
        <v>5</v>
      </c>
      <c r="C591" t="s">
        <v>8</v>
      </c>
      <c r="D591" t="s">
        <v>9</v>
      </c>
      <c r="E591">
        <v>24803</v>
      </c>
      <c r="F591" t="str">
        <f>INDEX([1]Store_Code!$A$2:$A$10,MATCH(B591,[1]Store_Code!$B$2:$B$10,0))</f>
        <v>Perth</v>
      </c>
      <c r="G591">
        <v>19</v>
      </c>
    </row>
    <row r="592" spans="1:7" x14ac:dyDescent="0.35">
      <c r="A592" s="1">
        <v>43838</v>
      </c>
      <c r="B592" t="s">
        <v>14</v>
      </c>
      <c r="C592" t="s">
        <v>10</v>
      </c>
      <c r="D592" t="s">
        <v>7</v>
      </c>
      <c r="E592">
        <v>24792</v>
      </c>
      <c r="F592" t="str">
        <f>INDEX([1]Store_Code!$A$2:$A$10,MATCH(B592,[1]Store_Code!$B$2:$B$10,0))</f>
        <v xml:space="preserve">Glasgow </v>
      </c>
      <c r="G592">
        <v>26</v>
      </c>
    </row>
    <row r="593" spans="1:7" x14ac:dyDescent="0.35">
      <c r="A593" s="1">
        <v>43865</v>
      </c>
      <c r="B593" t="s">
        <v>5</v>
      </c>
      <c r="C593" t="s">
        <v>8</v>
      </c>
      <c r="D593" t="s">
        <v>7</v>
      </c>
      <c r="E593">
        <v>24790</v>
      </c>
      <c r="F593" t="str">
        <f>INDEX([1]Store_Code!$A$2:$A$10,MATCH(B593,[1]Store_Code!$B$2:$B$10,0))</f>
        <v>Perth</v>
      </c>
      <c r="G593">
        <v>19</v>
      </c>
    </row>
    <row r="594" spans="1:7" x14ac:dyDescent="0.35">
      <c r="A594" s="1">
        <v>43917</v>
      </c>
      <c r="B594" t="s">
        <v>5</v>
      </c>
      <c r="C594" t="s">
        <v>8</v>
      </c>
      <c r="D594" t="s">
        <v>9</v>
      </c>
      <c r="E594">
        <v>24728</v>
      </c>
      <c r="F594" t="str">
        <f>INDEX([1]Store_Code!$A$2:$A$10,MATCH(B594,[1]Store_Code!$B$2:$B$10,0))</f>
        <v>Perth</v>
      </c>
      <c r="G594">
        <v>19</v>
      </c>
    </row>
    <row r="595" spans="1:7" x14ac:dyDescent="0.35">
      <c r="A595" s="1">
        <v>43868</v>
      </c>
      <c r="B595" t="s">
        <v>17</v>
      </c>
      <c r="C595" t="s">
        <v>8</v>
      </c>
      <c r="D595" t="s">
        <v>9</v>
      </c>
      <c r="E595">
        <v>24712</v>
      </c>
      <c r="F595" t="str">
        <f>INDEX([1]Store_Code!$A$2:$A$10,MATCH(B595,[1]Store_Code!$B$2:$B$10,0))</f>
        <v>Stirling</v>
      </c>
      <c r="G595">
        <v>21</v>
      </c>
    </row>
    <row r="596" spans="1:7" x14ac:dyDescent="0.35">
      <c r="A596" s="1">
        <v>43837</v>
      </c>
      <c r="B596" t="s">
        <v>17</v>
      </c>
      <c r="C596" t="s">
        <v>8</v>
      </c>
      <c r="D596" t="s">
        <v>7</v>
      </c>
      <c r="E596">
        <v>24542</v>
      </c>
      <c r="F596" t="str">
        <f>INDEX([1]Store_Code!$A$2:$A$10,MATCH(B596,[1]Store_Code!$B$2:$B$10,0))</f>
        <v>Stirling</v>
      </c>
      <c r="G596">
        <v>21</v>
      </c>
    </row>
    <row r="597" spans="1:7" x14ac:dyDescent="0.35">
      <c r="A597" s="1">
        <v>43845</v>
      </c>
      <c r="B597" t="s">
        <v>14</v>
      </c>
      <c r="C597" t="s">
        <v>10</v>
      </c>
      <c r="D597" t="s">
        <v>7</v>
      </c>
      <c r="E597">
        <v>24527</v>
      </c>
      <c r="F597" t="str">
        <f>INDEX([1]Store_Code!$A$2:$A$10,MATCH(B597,[1]Store_Code!$B$2:$B$10,0))</f>
        <v xml:space="preserve">Glasgow </v>
      </c>
      <c r="G597">
        <v>26</v>
      </c>
    </row>
    <row r="598" spans="1:7" x14ac:dyDescent="0.35">
      <c r="A598" s="1">
        <v>43855</v>
      </c>
      <c r="B598" t="s">
        <v>5</v>
      </c>
      <c r="C598" t="s">
        <v>8</v>
      </c>
      <c r="D598" t="s">
        <v>9</v>
      </c>
      <c r="E598">
        <v>24486</v>
      </c>
      <c r="F598" t="str">
        <f>INDEX([1]Store_Code!$A$2:$A$10,MATCH(B598,[1]Store_Code!$B$2:$B$10,0))</f>
        <v>Perth</v>
      </c>
      <c r="G598">
        <v>19</v>
      </c>
    </row>
    <row r="599" spans="1:7" x14ac:dyDescent="0.35">
      <c r="A599" s="1">
        <v>43838</v>
      </c>
      <c r="B599" t="s">
        <v>17</v>
      </c>
      <c r="C599" t="s">
        <v>8</v>
      </c>
      <c r="D599" t="s">
        <v>7</v>
      </c>
      <c r="E599">
        <v>24428</v>
      </c>
      <c r="F599" t="str">
        <f>INDEX([1]Store_Code!$A$2:$A$10,MATCH(B599,[1]Store_Code!$B$2:$B$10,0))</f>
        <v>Stirling</v>
      </c>
      <c r="G599">
        <v>21</v>
      </c>
    </row>
    <row r="600" spans="1:7" x14ac:dyDescent="0.35">
      <c r="A600" s="1">
        <v>43835</v>
      </c>
      <c r="B600" t="s">
        <v>14</v>
      </c>
      <c r="C600" t="s">
        <v>10</v>
      </c>
      <c r="D600" t="s">
        <v>7</v>
      </c>
      <c r="E600">
        <v>24388</v>
      </c>
      <c r="F600" t="str">
        <f>INDEX([1]Store_Code!$A$2:$A$10,MATCH(B600,[1]Store_Code!$B$2:$B$10,0))</f>
        <v xml:space="preserve">Glasgow </v>
      </c>
      <c r="G600">
        <v>26</v>
      </c>
    </row>
    <row r="601" spans="1:7" x14ac:dyDescent="0.35">
      <c r="A601" s="1">
        <v>43909</v>
      </c>
      <c r="B601" t="s">
        <v>5</v>
      </c>
      <c r="C601" t="s">
        <v>8</v>
      </c>
      <c r="D601" t="s">
        <v>7</v>
      </c>
      <c r="E601">
        <v>24388</v>
      </c>
      <c r="F601" t="str">
        <f>INDEX([1]Store_Code!$A$2:$A$10,MATCH(B601,[1]Store_Code!$B$2:$B$10,0))</f>
        <v>Perth</v>
      </c>
      <c r="G601">
        <v>19</v>
      </c>
    </row>
    <row r="602" spans="1:7" x14ac:dyDescent="0.35">
      <c r="A602" s="1">
        <v>43909</v>
      </c>
      <c r="B602" t="s">
        <v>17</v>
      </c>
      <c r="C602" t="s">
        <v>8</v>
      </c>
      <c r="D602" t="s">
        <v>7</v>
      </c>
      <c r="E602">
        <v>24382</v>
      </c>
      <c r="F602" t="str">
        <f>INDEX([1]Store_Code!$A$2:$A$10,MATCH(B602,[1]Store_Code!$B$2:$B$10,0))</f>
        <v>Stirling</v>
      </c>
      <c r="G602">
        <v>21</v>
      </c>
    </row>
    <row r="603" spans="1:7" x14ac:dyDescent="0.35">
      <c r="A603" s="1">
        <v>43875</v>
      </c>
      <c r="B603" t="s">
        <v>5</v>
      </c>
      <c r="C603" t="s">
        <v>8</v>
      </c>
      <c r="D603" t="s">
        <v>9</v>
      </c>
      <c r="E603">
        <v>24350</v>
      </c>
      <c r="F603" t="str">
        <f>INDEX([1]Store_Code!$A$2:$A$10,MATCH(B603,[1]Store_Code!$B$2:$B$10,0))</f>
        <v>Perth</v>
      </c>
      <c r="G603">
        <v>19</v>
      </c>
    </row>
    <row r="604" spans="1:7" x14ac:dyDescent="0.35">
      <c r="A604" s="1">
        <v>43836</v>
      </c>
      <c r="B604" t="s">
        <v>17</v>
      </c>
      <c r="C604" t="s">
        <v>8</v>
      </c>
      <c r="D604" t="s">
        <v>7</v>
      </c>
      <c r="E604">
        <v>24239</v>
      </c>
      <c r="F604" t="str">
        <f>INDEX([1]Store_Code!$A$2:$A$10,MATCH(B604,[1]Store_Code!$B$2:$B$10,0))</f>
        <v>Stirling</v>
      </c>
      <c r="G604">
        <v>21</v>
      </c>
    </row>
    <row r="605" spans="1:7" x14ac:dyDescent="0.35">
      <c r="A605" s="1">
        <v>43848</v>
      </c>
      <c r="B605" t="s">
        <v>17</v>
      </c>
      <c r="C605" t="s">
        <v>8</v>
      </c>
      <c r="D605" t="s">
        <v>9</v>
      </c>
      <c r="E605">
        <v>24117</v>
      </c>
      <c r="F605" t="str">
        <f>INDEX([1]Store_Code!$A$2:$A$10,MATCH(B605,[1]Store_Code!$B$2:$B$10,0))</f>
        <v>Stirling</v>
      </c>
      <c r="G605">
        <v>21</v>
      </c>
    </row>
    <row r="606" spans="1:7" x14ac:dyDescent="0.35">
      <c r="A606" s="1">
        <v>43885</v>
      </c>
      <c r="B606" t="s">
        <v>5</v>
      </c>
      <c r="C606" t="s">
        <v>8</v>
      </c>
      <c r="D606" t="s">
        <v>9</v>
      </c>
      <c r="E606">
        <v>24069</v>
      </c>
      <c r="F606" t="str">
        <f>INDEX([1]Store_Code!$A$2:$A$10,MATCH(B606,[1]Store_Code!$B$2:$B$10,0))</f>
        <v>Perth</v>
      </c>
      <c r="G606">
        <v>19</v>
      </c>
    </row>
    <row r="607" spans="1:7" x14ac:dyDescent="0.35">
      <c r="A607" s="1">
        <v>43904</v>
      </c>
      <c r="B607" t="s">
        <v>5</v>
      </c>
      <c r="C607" t="s">
        <v>8</v>
      </c>
      <c r="D607" t="s">
        <v>7</v>
      </c>
      <c r="E607">
        <v>24043</v>
      </c>
      <c r="F607" t="str">
        <f>INDEX([1]Store_Code!$A$2:$A$10,MATCH(B607,[1]Store_Code!$B$2:$B$10,0))</f>
        <v>Perth</v>
      </c>
      <c r="G607">
        <v>19</v>
      </c>
    </row>
    <row r="608" spans="1:7" x14ac:dyDescent="0.35">
      <c r="A608" s="1">
        <v>43904</v>
      </c>
      <c r="B608" t="s">
        <v>17</v>
      </c>
      <c r="C608" t="s">
        <v>8</v>
      </c>
      <c r="D608" t="s">
        <v>7</v>
      </c>
      <c r="E608">
        <v>24016</v>
      </c>
      <c r="F608" t="str">
        <f>INDEX([1]Store_Code!$A$2:$A$10,MATCH(B608,[1]Store_Code!$B$2:$B$10,0))</f>
        <v>Stirling</v>
      </c>
      <c r="G608">
        <v>21</v>
      </c>
    </row>
    <row r="609" spans="1:7" x14ac:dyDescent="0.35">
      <c r="A609" s="1">
        <v>43851</v>
      </c>
      <c r="B609" t="s">
        <v>5</v>
      </c>
      <c r="C609" t="s">
        <v>8</v>
      </c>
      <c r="D609" t="s">
        <v>9</v>
      </c>
      <c r="E609">
        <v>23957</v>
      </c>
      <c r="F609" t="str">
        <f>INDEX([1]Store_Code!$A$2:$A$10,MATCH(B609,[1]Store_Code!$B$2:$B$10,0))</f>
        <v>Perth</v>
      </c>
      <c r="G609">
        <v>19</v>
      </c>
    </row>
    <row r="610" spans="1:7" x14ac:dyDescent="0.35">
      <c r="A610" s="1">
        <v>43860</v>
      </c>
      <c r="B610" t="s">
        <v>5</v>
      </c>
      <c r="C610" t="s">
        <v>8</v>
      </c>
      <c r="D610" t="s">
        <v>7</v>
      </c>
      <c r="E610">
        <v>23936</v>
      </c>
      <c r="F610" t="str">
        <f>INDEX([1]Store_Code!$A$2:$A$10,MATCH(B610,[1]Store_Code!$B$2:$B$10,0))</f>
        <v>Perth</v>
      </c>
      <c r="G610">
        <v>19</v>
      </c>
    </row>
    <row r="611" spans="1:7" x14ac:dyDescent="0.35">
      <c r="A611" s="1">
        <v>43893</v>
      </c>
      <c r="B611" t="s">
        <v>5</v>
      </c>
      <c r="C611" t="s">
        <v>8</v>
      </c>
      <c r="D611" t="s">
        <v>9</v>
      </c>
      <c r="E611">
        <v>23911</v>
      </c>
      <c r="F611" t="str">
        <f>INDEX([1]Store_Code!$A$2:$A$10,MATCH(B611,[1]Store_Code!$B$2:$B$10,0))</f>
        <v>Perth</v>
      </c>
      <c r="G611">
        <v>19</v>
      </c>
    </row>
    <row r="612" spans="1:7" x14ac:dyDescent="0.35">
      <c r="A612" s="1">
        <v>43877</v>
      </c>
      <c r="B612" t="s">
        <v>17</v>
      </c>
      <c r="C612" t="s">
        <v>8</v>
      </c>
      <c r="D612" t="s">
        <v>9</v>
      </c>
      <c r="E612">
        <v>23876</v>
      </c>
      <c r="F612" t="str">
        <f>INDEX([1]Store_Code!$A$2:$A$10,MATCH(B612,[1]Store_Code!$B$2:$B$10,0))</f>
        <v>Stirling</v>
      </c>
      <c r="G612">
        <v>21</v>
      </c>
    </row>
    <row r="613" spans="1:7" x14ac:dyDescent="0.35">
      <c r="A613" s="1">
        <v>43833</v>
      </c>
      <c r="B613" t="s">
        <v>5</v>
      </c>
      <c r="C613" t="s">
        <v>8</v>
      </c>
      <c r="D613" t="s">
        <v>9</v>
      </c>
      <c r="E613">
        <v>23813</v>
      </c>
      <c r="F613" t="str">
        <f>INDEX([1]Store_Code!$A$2:$A$10,MATCH(B613,[1]Store_Code!$B$2:$B$10,0))</f>
        <v>Perth</v>
      </c>
      <c r="G613">
        <v>19</v>
      </c>
    </row>
    <row r="614" spans="1:7" x14ac:dyDescent="0.35">
      <c r="A614" s="1">
        <v>43874</v>
      </c>
      <c r="B614" t="s">
        <v>17</v>
      </c>
      <c r="C614" t="s">
        <v>8</v>
      </c>
      <c r="D614" t="s">
        <v>9</v>
      </c>
      <c r="E614">
        <v>23811</v>
      </c>
      <c r="F614" t="str">
        <f>INDEX([1]Store_Code!$A$2:$A$10,MATCH(B614,[1]Store_Code!$B$2:$B$10,0))</f>
        <v>Stirling</v>
      </c>
      <c r="G614">
        <v>21</v>
      </c>
    </row>
    <row r="615" spans="1:7" x14ac:dyDescent="0.35">
      <c r="A615" s="1">
        <v>43834</v>
      </c>
      <c r="B615" t="s">
        <v>5</v>
      </c>
      <c r="C615" t="s">
        <v>8</v>
      </c>
      <c r="D615" t="s">
        <v>9</v>
      </c>
      <c r="E615">
        <v>23808</v>
      </c>
      <c r="F615" t="str">
        <f>INDEX([1]Store_Code!$A$2:$A$10,MATCH(B615,[1]Store_Code!$B$2:$B$10,0))</f>
        <v>Perth</v>
      </c>
      <c r="G615">
        <v>19</v>
      </c>
    </row>
    <row r="616" spans="1:7" x14ac:dyDescent="0.35">
      <c r="A616" s="1">
        <v>43880</v>
      </c>
      <c r="B616" t="s">
        <v>5</v>
      </c>
      <c r="C616" t="s">
        <v>8</v>
      </c>
      <c r="D616" t="s">
        <v>9</v>
      </c>
      <c r="E616">
        <v>23802</v>
      </c>
      <c r="F616" t="str">
        <f>INDEX([1]Store_Code!$A$2:$A$10,MATCH(B616,[1]Store_Code!$B$2:$B$10,0))</f>
        <v>Perth</v>
      </c>
      <c r="G616">
        <v>19</v>
      </c>
    </row>
    <row r="617" spans="1:7" x14ac:dyDescent="0.35">
      <c r="A617" s="1">
        <v>43883</v>
      </c>
      <c r="B617" t="s">
        <v>14</v>
      </c>
      <c r="C617" t="s">
        <v>6</v>
      </c>
      <c r="D617" t="s">
        <v>9</v>
      </c>
      <c r="E617">
        <v>23761</v>
      </c>
      <c r="F617" t="str">
        <f>INDEX([1]Store_Code!$A$2:$A$10,MATCH(B617,[1]Store_Code!$B$2:$B$10,0))</f>
        <v xml:space="preserve">Glasgow </v>
      </c>
      <c r="G617">
        <v>31</v>
      </c>
    </row>
    <row r="618" spans="1:7" x14ac:dyDescent="0.35">
      <c r="A618" s="1">
        <v>43850</v>
      </c>
      <c r="B618" t="s">
        <v>14</v>
      </c>
      <c r="C618" t="s">
        <v>6</v>
      </c>
      <c r="D618" t="s">
        <v>9</v>
      </c>
      <c r="E618">
        <v>23750</v>
      </c>
      <c r="F618" t="str">
        <f>INDEX([1]Store_Code!$A$2:$A$10,MATCH(B618,[1]Store_Code!$B$2:$B$10,0))</f>
        <v xml:space="preserve">Glasgow </v>
      </c>
      <c r="G618">
        <v>31</v>
      </c>
    </row>
    <row r="619" spans="1:7" x14ac:dyDescent="0.35">
      <c r="A619" s="1">
        <v>43885</v>
      </c>
      <c r="B619" t="s">
        <v>14</v>
      </c>
      <c r="C619" t="s">
        <v>6</v>
      </c>
      <c r="D619" t="s">
        <v>9</v>
      </c>
      <c r="E619">
        <v>23699</v>
      </c>
      <c r="F619" t="str">
        <f>INDEX([1]Store_Code!$A$2:$A$10,MATCH(B619,[1]Store_Code!$B$2:$B$10,0))</f>
        <v xml:space="preserve">Glasgow </v>
      </c>
      <c r="G619">
        <v>31</v>
      </c>
    </row>
    <row r="620" spans="1:7" x14ac:dyDescent="0.35">
      <c r="A620" s="1">
        <v>43891</v>
      </c>
      <c r="B620" t="s">
        <v>14</v>
      </c>
      <c r="C620" t="s">
        <v>6</v>
      </c>
      <c r="D620" t="s">
        <v>9</v>
      </c>
      <c r="E620">
        <v>23699</v>
      </c>
      <c r="F620" t="str">
        <f>INDEX([1]Store_Code!$A$2:$A$10,MATCH(B620,[1]Store_Code!$B$2:$B$10,0))</f>
        <v xml:space="preserve">Glasgow </v>
      </c>
      <c r="G620">
        <v>31</v>
      </c>
    </row>
    <row r="621" spans="1:7" x14ac:dyDescent="0.35">
      <c r="A621" s="1">
        <v>43880</v>
      </c>
      <c r="B621" t="s">
        <v>14</v>
      </c>
      <c r="C621" t="s">
        <v>6</v>
      </c>
      <c r="D621" t="s">
        <v>9</v>
      </c>
      <c r="E621">
        <v>23664</v>
      </c>
      <c r="F621" t="str">
        <f>INDEX([1]Store_Code!$A$2:$A$10,MATCH(B621,[1]Store_Code!$B$2:$B$10,0))</f>
        <v xml:space="preserve">Glasgow </v>
      </c>
      <c r="G621">
        <v>31</v>
      </c>
    </row>
    <row r="622" spans="1:7" x14ac:dyDescent="0.35">
      <c r="A622" s="1">
        <v>43856</v>
      </c>
      <c r="B622" t="s">
        <v>14</v>
      </c>
      <c r="C622" t="s">
        <v>6</v>
      </c>
      <c r="D622" t="s">
        <v>9</v>
      </c>
      <c r="E622">
        <v>23651</v>
      </c>
      <c r="F622" t="str">
        <f>INDEX([1]Store_Code!$A$2:$A$10,MATCH(B622,[1]Store_Code!$B$2:$B$10,0))</f>
        <v xml:space="preserve">Glasgow </v>
      </c>
      <c r="G622">
        <v>31</v>
      </c>
    </row>
    <row r="623" spans="1:7" x14ac:dyDescent="0.35">
      <c r="A623" s="1">
        <v>43831</v>
      </c>
      <c r="B623" t="s">
        <v>17</v>
      </c>
      <c r="C623" t="s">
        <v>8</v>
      </c>
      <c r="D623" t="s">
        <v>7</v>
      </c>
      <c r="E623">
        <v>23595</v>
      </c>
      <c r="F623" t="str">
        <f>INDEX([1]Store_Code!$A$2:$A$10,MATCH(B623,[1]Store_Code!$B$2:$B$10,0))</f>
        <v>Stirling</v>
      </c>
      <c r="G623">
        <v>21</v>
      </c>
    </row>
    <row r="624" spans="1:7" x14ac:dyDescent="0.35">
      <c r="A624" s="1">
        <v>43884</v>
      </c>
      <c r="B624" t="s">
        <v>5</v>
      </c>
      <c r="C624" t="s">
        <v>8</v>
      </c>
      <c r="D624" t="s">
        <v>9</v>
      </c>
      <c r="E624">
        <v>23571</v>
      </c>
      <c r="F624" t="str">
        <f>INDEX([1]Store_Code!$A$2:$A$10,MATCH(B624,[1]Store_Code!$B$2:$B$10,0))</f>
        <v>Perth</v>
      </c>
      <c r="G624">
        <v>19</v>
      </c>
    </row>
    <row r="625" spans="1:7" x14ac:dyDescent="0.35">
      <c r="A625" s="1">
        <v>43862</v>
      </c>
      <c r="B625" t="s">
        <v>14</v>
      </c>
      <c r="C625" t="s">
        <v>6</v>
      </c>
      <c r="D625" t="s">
        <v>9</v>
      </c>
      <c r="E625">
        <v>23552</v>
      </c>
      <c r="F625" t="str">
        <f>INDEX([1]Store_Code!$A$2:$A$10,MATCH(B625,[1]Store_Code!$B$2:$B$10,0))</f>
        <v xml:space="preserve">Glasgow </v>
      </c>
      <c r="G625">
        <v>31</v>
      </c>
    </row>
    <row r="626" spans="1:7" x14ac:dyDescent="0.35">
      <c r="A626" s="1">
        <v>43869</v>
      </c>
      <c r="B626" t="s">
        <v>14</v>
      </c>
      <c r="C626" t="s">
        <v>6</v>
      </c>
      <c r="D626" t="s">
        <v>9</v>
      </c>
      <c r="E626">
        <v>23504</v>
      </c>
      <c r="F626" t="str">
        <f>INDEX([1]Store_Code!$A$2:$A$10,MATCH(B626,[1]Store_Code!$B$2:$B$10,0))</f>
        <v xml:space="preserve">Glasgow </v>
      </c>
      <c r="G626">
        <v>31</v>
      </c>
    </row>
    <row r="627" spans="1:7" x14ac:dyDescent="0.35">
      <c r="A627" s="1">
        <v>43861</v>
      </c>
      <c r="B627" t="s">
        <v>5</v>
      </c>
      <c r="C627" t="s">
        <v>8</v>
      </c>
      <c r="D627" t="s">
        <v>7</v>
      </c>
      <c r="E627">
        <v>23491</v>
      </c>
      <c r="F627" t="str">
        <f>INDEX([1]Store_Code!$A$2:$A$10,MATCH(B627,[1]Store_Code!$B$2:$B$10,0))</f>
        <v>Perth</v>
      </c>
      <c r="G627">
        <v>19</v>
      </c>
    </row>
    <row r="628" spans="1:7" x14ac:dyDescent="0.35">
      <c r="A628" s="1">
        <v>43851</v>
      </c>
      <c r="B628" t="s">
        <v>14</v>
      </c>
      <c r="C628" t="s">
        <v>6</v>
      </c>
      <c r="D628" t="s">
        <v>9</v>
      </c>
      <c r="E628">
        <v>23428</v>
      </c>
      <c r="F628" t="str">
        <f>INDEX([1]Store_Code!$A$2:$A$10,MATCH(B628,[1]Store_Code!$B$2:$B$10,0))</f>
        <v xml:space="preserve">Glasgow </v>
      </c>
      <c r="G628">
        <v>31</v>
      </c>
    </row>
    <row r="629" spans="1:7" x14ac:dyDescent="0.35">
      <c r="A629" s="1">
        <v>43864</v>
      </c>
      <c r="B629" t="s">
        <v>17</v>
      </c>
      <c r="C629" t="s">
        <v>8</v>
      </c>
      <c r="D629" t="s">
        <v>9</v>
      </c>
      <c r="E629">
        <v>23342</v>
      </c>
      <c r="F629" t="str">
        <f>INDEX([1]Store_Code!$A$2:$A$10,MATCH(B629,[1]Store_Code!$B$2:$B$10,0))</f>
        <v>Stirling</v>
      </c>
      <c r="G629">
        <v>21</v>
      </c>
    </row>
    <row r="630" spans="1:7" x14ac:dyDescent="0.35">
      <c r="A630" s="1">
        <v>43840</v>
      </c>
      <c r="B630" t="s">
        <v>14</v>
      </c>
      <c r="C630" t="s">
        <v>10</v>
      </c>
      <c r="D630" t="s">
        <v>7</v>
      </c>
      <c r="E630">
        <v>23332</v>
      </c>
      <c r="F630" t="str">
        <f>INDEX([1]Store_Code!$A$2:$A$10,MATCH(B630,[1]Store_Code!$B$2:$B$10,0))</f>
        <v xml:space="preserve">Glasgow </v>
      </c>
      <c r="G630">
        <v>26</v>
      </c>
    </row>
    <row r="631" spans="1:7" x14ac:dyDescent="0.35">
      <c r="A631" s="1">
        <v>43872</v>
      </c>
      <c r="B631" t="s">
        <v>14</v>
      </c>
      <c r="C631" t="s">
        <v>6</v>
      </c>
      <c r="D631" t="s">
        <v>9</v>
      </c>
      <c r="E631">
        <v>23323</v>
      </c>
      <c r="F631" t="str">
        <f>INDEX([1]Store_Code!$A$2:$A$10,MATCH(B631,[1]Store_Code!$B$2:$B$10,0))</f>
        <v xml:space="preserve">Glasgow </v>
      </c>
      <c r="G631">
        <v>31</v>
      </c>
    </row>
    <row r="632" spans="1:7" x14ac:dyDescent="0.35">
      <c r="A632" s="1">
        <v>43853</v>
      </c>
      <c r="B632" t="s">
        <v>14</v>
      </c>
      <c r="C632" t="s">
        <v>6</v>
      </c>
      <c r="D632" t="s">
        <v>9</v>
      </c>
      <c r="E632">
        <v>23290</v>
      </c>
      <c r="F632" t="str">
        <f>INDEX([1]Store_Code!$A$2:$A$10,MATCH(B632,[1]Store_Code!$B$2:$B$10,0))</f>
        <v xml:space="preserve">Glasgow </v>
      </c>
      <c r="G632">
        <v>31</v>
      </c>
    </row>
    <row r="633" spans="1:7" x14ac:dyDescent="0.35">
      <c r="A633" s="1">
        <v>43868</v>
      </c>
      <c r="B633" t="s">
        <v>5</v>
      </c>
      <c r="C633" t="s">
        <v>8</v>
      </c>
      <c r="D633" t="s">
        <v>9</v>
      </c>
      <c r="E633">
        <v>23259</v>
      </c>
      <c r="F633" t="str">
        <f>INDEX([1]Store_Code!$A$2:$A$10,MATCH(B633,[1]Store_Code!$B$2:$B$10,0))</f>
        <v>Perth</v>
      </c>
      <c r="G633">
        <v>19</v>
      </c>
    </row>
    <row r="634" spans="1:7" x14ac:dyDescent="0.35">
      <c r="A634" s="1">
        <v>43873</v>
      </c>
      <c r="B634" t="s">
        <v>14</v>
      </c>
      <c r="C634" t="s">
        <v>6</v>
      </c>
      <c r="D634" t="s">
        <v>9</v>
      </c>
      <c r="E634">
        <v>23201</v>
      </c>
      <c r="F634" t="str">
        <f>INDEX([1]Store_Code!$A$2:$A$10,MATCH(B634,[1]Store_Code!$B$2:$B$10,0))</f>
        <v xml:space="preserve">Glasgow </v>
      </c>
      <c r="G634">
        <v>31</v>
      </c>
    </row>
    <row r="635" spans="1:7" x14ac:dyDescent="0.35">
      <c r="A635" s="1">
        <v>43906</v>
      </c>
      <c r="B635" t="s">
        <v>15</v>
      </c>
      <c r="C635" t="s">
        <v>8</v>
      </c>
      <c r="D635" t="s">
        <v>7</v>
      </c>
      <c r="E635">
        <v>23183</v>
      </c>
      <c r="F635" t="str">
        <f>INDEX([1]Store_Code!$A$2:$A$10,MATCH(B635,[1]Store_Code!$B$2:$B$10,0))</f>
        <v>Dumfries</v>
      </c>
      <c r="G635">
        <v>18</v>
      </c>
    </row>
    <row r="636" spans="1:7" x14ac:dyDescent="0.35">
      <c r="A636" s="1">
        <v>43920</v>
      </c>
      <c r="B636" t="s">
        <v>14</v>
      </c>
      <c r="C636" t="s">
        <v>6</v>
      </c>
      <c r="D636" t="s">
        <v>9</v>
      </c>
      <c r="E636">
        <v>23171</v>
      </c>
      <c r="F636" t="str">
        <f>INDEX([1]Store_Code!$A$2:$A$10,MATCH(B636,[1]Store_Code!$B$2:$B$10,0))</f>
        <v xml:space="preserve">Glasgow </v>
      </c>
      <c r="G636">
        <v>31</v>
      </c>
    </row>
    <row r="637" spans="1:7" x14ac:dyDescent="0.35">
      <c r="A637" s="1">
        <v>43866</v>
      </c>
      <c r="B637" t="s">
        <v>14</v>
      </c>
      <c r="C637" t="s">
        <v>6</v>
      </c>
      <c r="D637" t="s">
        <v>9</v>
      </c>
      <c r="E637">
        <v>23165</v>
      </c>
      <c r="F637" t="str">
        <f>INDEX([1]Store_Code!$A$2:$A$10,MATCH(B637,[1]Store_Code!$B$2:$B$10,0))</f>
        <v xml:space="preserve">Glasgow </v>
      </c>
      <c r="G637">
        <v>31</v>
      </c>
    </row>
    <row r="638" spans="1:7" x14ac:dyDescent="0.35">
      <c r="A638" s="1">
        <v>43913</v>
      </c>
      <c r="B638" t="s">
        <v>14</v>
      </c>
      <c r="C638" t="s">
        <v>6</v>
      </c>
      <c r="D638" t="s">
        <v>9</v>
      </c>
      <c r="E638">
        <v>23152</v>
      </c>
      <c r="F638" t="str">
        <f>INDEX([1]Store_Code!$A$2:$A$10,MATCH(B638,[1]Store_Code!$B$2:$B$10,0))</f>
        <v xml:space="preserve">Glasgow </v>
      </c>
      <c r="G638">
        <v>31</v>
      </c>
    </row>
    <row r="639" spans="1:7" x14ac:dyDescent="0.35">
      <c r="A639" s="1">
        <v>43859</v>
      </c>
      <c r="B639" t="s">
        <v>17</v>
      </c>
      <c r="C639" t="s">
        <v>8</v>
      </c>
      <c r="D639" t="s">
        <v>9</v>
      </c>
      <c r="E639">
        <v>23142</v>
      </c>
      <c r="F639" t="str">
        <f>INDEX([1]Store_Code!$A$2:$A$10,MATCH(B639,[1]Store_Code!$B$2:$B$10,0))</f>
        <v>Stirling</v>
      </c>
      <c r="G639">
        <v>21</v>
      </c>
    </row>
    <row r="640" spans="1:7" x14ac:dyDescent="0.35">
      <c r="A640" s="1">
        <v>43879</v>
      </c>
      <c r="B640" t="s">
        <v>14</v>
      </c>
      <c r="C640" t="s">
        <v>6</v>
      </c>
      <c r="D640" t="s">
        <v>9</v>
      </c>
      <c r="E640">
        <v>23136</v>
      </c>
      <c r="F640" t="str">
        <f>INDEX([1]Store_Code!$A$2:$A$10,MATCH(B640,[1]Store_Code!$B$2:$B$10,0))</f>
        <v xml:space="preserve">Glasgow </v>
      </c>
      <c r="G640">
        <v>31</v>
      </c>
    </row>
    <row r="641" spans="1:7" x14ac:dyDescent="0.35">
      <c r="A641" s="1">
        <v>43874</v>
      </c>
      <c r="B641" t="s">
        <v>14</v>
      </c>
      <c r="C641" t="s">
        <v>6</v>
      </c>
      <c r="D641" t="s">
        <v>9</v>
      </c>
      <c r="E641">
        <v>23134</v>
      </c>
      <c r="F641" t="str">
        <f>INDEX([1]Store_Code!$A$2:$A$10,MATCH(B641,[1]Store_Code!$B$2:$B$10,0))</f>
        <v xml:space="preserve">Glasgow </v>
      </c>
      <c r="G641">
        <v>31</v>
      </c>
    </row>
    <row r="642" spans="1:7" x14ac:dyDescent="0.35">
      <c r="A642" s="1">
        <v>43898</v>
      </c>
      <c r="B642" t="s">
        <v>17</v>
      </c>
      <c r="C642" t="s">
        <v>8</v>
      </c>
      <c r="D642" t="s">
        <v>9</v>
      </c>
      <c r="E642">
        <v>23131</v>
      </c>
      <c r="F642" t="str">
        <f>INDEX([1]Store_Code!$A$2:$A$10,MATCH(B642,[1]Store_Code!$B$2:$B$10,0))</f>
        <v>Stirling</v>
      </c>
      <c r="G642">
        <v>21</v>
      </c>
    </row>
    <row r="643" spans="1:7" x14ac:dyDescent="0.35">
      <c r="A643" s="1">
        <v>43917</v>
      </c>
      <c r="B643" t="s">
        <v>14</v>
      </c>
      <c r="C643" t="s">
        <v>6</v>
      </c>
      <c r="D643" t="s">
        <v>9</v>
      </c>
      <c r="E643">
        <v>23072</v>
      </c>
      <c r="F643" t="str">
        <f>INDEX([1]Store_Code!$A$2:$A$10,MATCH(B643,[1]Store_Code!$B$2:$B$10,0))</f>
        <v xml:space="preserve">Glasgow </v>
      </c>
      <c r="G643">
        <v>31</v>
      </c>
    </row>
    <row r="644" spans="1:7" x14ac:dyDescent="0.35">
      <c r="A644" s="1">
        <v>43858</v>
      </c>
      <c r="B644" t="s">
        <v>14</v>
      </c>
      <c r="C644" t="s">
        <v>6</v>
      </c>
      <c r="D644" t="s">
        <v>9</v>
      </c>
      <c r="E644">
        <v>23067</v>
      </c>
      <c r="F644" t="str">
        <f>INDEX([1]Store_Code!$A$2:$A$10,MATCH(B644,[1]Store_Code!$B$2:$B$10,0))</f>
        <v xml:space="preserve">Glasgow </v>
      </c>
      <c r="G644">
        <v>31</v>
      </c>
    </row>
    <row r="645" spans="1:7" x14ac:dyDescent="0.35">
      <c r="A645" s="1">
        <v>43884</v>
      </c>
      <c r="B645" t="s">
        <v>14</v>
      </c>
      <c r="C645" t="s">
        <v>6</v>
      </c>
      <c r="D645" t="s">
        <v>9</v>
      </c>
      <c r="E645">
        <v>23061</v>
      </c>
      <c r="F645" t="str">
        <f>INDEX([1]Store_Code!$A$2:$A$10,MATCH(B645,[1]Store_Code!$B$2:$B$10,0))</f>
        <v xml:space="preserve">Glasgow </v>
      </c>
      <c r="G645">
        <v>31</v>
      </c>
    </row>
    <row r="646" spans="1:7" x14ac:dyDescent="0.35">
      <c r="A646" s="1">
        <v>43873</v>
      </c>
      <c r="B646" t="s">
        <v>17</v>
      </c>
      <c r="C646" t="s">
        <v>8</v>
      </c>
      <c r="D646" t="s">
        <v>9</v>
      </c>
      <c r="E646">
        <v>23037</v>
      </c>
      <c r="F646" t="str">
        <f>INDEX([1]Store_Code!$A$2:$A$10,MATCH(B646,[1]Store_Code!$B$2:$B$10,0))</f>
        <v>Stirling</v>
      </c>
      <c r="G646">
        <v>21</v>
      </c>
    </row>
    <row r="647" spans="1:7" x14ac:dyDescent="0.35">
      <c r="A647" s="1">
        <v>43912</v>
      </c>
      <c r="B647" t="s">
        <v>5</v>
      </c>
      <c r="C647" t="s">
        <v>8</v>
      </c>
      <c r="D647" t="s">
        <v>7</v>
      </c>
      <c r="E647">
        <v>23031</v>
      </c>
      <c r="F647" t="str">
        <f>INDEX([1]Store_Code!$A$2:$A$10,MATCH(B647,[1]Store_Code!$B$2:$B$10,0))</f>
        <v>Perth</v>
      </c>
      <c r="G647">
        <v>19</v>
      </c>
    </row>
    <row r="648" spans="1:7" x14ac:dyDescent="0.35">
      <c r="A648" s="1">
        <v>43882</v>
      </c>
      <c r="B648" t="s">
        <v>17</v>
      </c>
      <c r="C648" t="s">
        <v>8</v>
      </c>
      <c r="D648" t="s">
        <v>9</v>
      </c>
      <c r="E648">
        <v>22984</v>
      </c>
      <c r="F648" t="str">
        <f>INDEX([1]Store_Code!$A$2:$A$10,MATCH(B648,[1]Store_Code!$B$2:$B$10,0))</f>
        <v>Stirling</v>
      </c>
      <c r="G648">
        <v>21</v>
      </c>
    </row>
    <row r="649" spans="1:7" x14ac:dyDescent="0.35">
      <c r="A649" s="1">
        <v>43837</v>
      </c>
      <c r="B649" t="s">
        <v>5</v>
      </c>
      <c r="C649" t="s">
        <v>8</v>
      </c>
      <c r="D649" t="s">
        <v>9</v>
      </c>
      <c r="E649">
        <v>22920</v>
      </c>
      <c r="F649" t="str">
        <f>INDEX([1]Store_Code!$A$2:$A$10,MATCH(B649,[1]Store_Code!$B$2:$B$10,0))</f>
        <v>Perth</v>
      </c>
      <c r="G649">
        <v>19</v>
      </c>
    </row>
    <row r="650" spans="1:7" x14ac:dyDescent="0.35">
      <c r="A650" s="1">
        <v>43859</v>
      </c>
      <c r="B650" t="s">
        <v>14</v>
      </c>
      <c r="C650" t="s">
        <v>6</v>
      </c>
      <c r="D650" t="s">
        <v>9</v>
      </c>
      <c r="E650">
        <v>22899</v>
      </c>
      <c r="F650" t="str">
        <f>INDEX([1]Store_Code!$A$2:$A$10,MATCH(B650,[1]Store_Code!$B$2:$B$10,0))</f>
        <v xml:space="preserve">Glasgow </v>
      </c>
      <c r="G650">
        <v>31</v>
      </c>
    </row>
    <row r="651" spans="1:7" x14ac:dyDescent="0.35">
      <c r="A651" s="1">
        <v>43896</v>
      </c>
      <c r="B651" t="s">
        <v>17</v>
      </c>
      <c r="C651" t="s">
        <v>8</v>
      </c>
      <c r="D651" t="s">
        <v>9</v>
      </c>
      <c r="E651">
        <v>22878</v>
      </c>
      <c r="F651" t="str">
        <f>INDEX([1]Store_Code!$A$2:$A$10,MATCH(B651,[1]Store_Code!$B$2:$B$10,0))</f>
        <v>Stirling</v>
      </c>
      <c r="G651">
        <v>21</v>
      </c>
    </row>
    <row r="652" spans="1:7" x14ac:dyDescent="0.35">
      <c r="A652" s="1">
        <v>43905</v>
      </c>
      <c r="B652" t="s">
        <v>5</v>
      </c>
      <c r="C652" t="s">
        <v>8</v>
      </c>
      <c r="D652" t="s">
        <v>7</v>
      </c>
      <c r="E652">
        <v>22873</v>
      </c>
      <c r="F652" t="str">
        <f>INDEX([1]Store_Code!$A$2:$A$10,MATCH(B652,[1]Store_Code!$B$2:$B$10,0))</f>
        <v>Perth</v>
      </c>
      <c r="G652">
        <v>19</v>
      </c>
    </row>
    <row r="653" spans="1:7" x14ac:dyDescent="0.35">
      <c r="A653" s="1">
        <v>43863</v>
      </c>
      <c r="B653" t="s">
        <v>14</v>
      </c>
      <c r="C653" t="s">
        <v>6</v>
      </c>
      <c r="D653" t="s">
        <v>9</v>
      </c>
      <c r="E653">
        <v>22840</v>
      </c>
      <c r="F653" t="str">
        <f>INDEX([1]Store_Code!$A$2:$A$10,MATCH(B653,[1]Store_Code!$B$2:$B$10,0))</f>
        <v xml:space="preserve">Glasgow </v>
      </c>
      <c r="G653">
        <v>31</v>
      </c>
    </row>
    <row r="654" spans="1:7" x14ac:dyDescent="0.35">
      <c r="A654" s="1">
        <v>43862</v>
      </c>
      <c r="B654" t="s">
        <v>17</v>
      </c>
      <c r="C654" t="s">
        <v>8</v>
      </c>
      <c r="D654" t="s">
        <v>9</v>
      </c>
      <c r="E654">
        <v>22832</v>
      </c>
      <c r="F654" t="str">
        <f>INDEX([1]Store_Code!$A$2:$A$10,MATCH(B654,[1]Store_Code!$B$2:$B$10,0))</f>
        <v>Stirling</v>
      </c>
      <c r="G654">
        <v>21</v>
      </c>
    </row>
    <row r="655" spans="1:7" x14ac:dyDescent="0.35">
      <c r="A655" s="1">
        <v>43838</v>
      </c>
      <c r="B655" t="s">
        <v>5</v>
      </c>
      <c r="C655" t="s">
        <v>8</v>
      </c>
      <c r="D655" t="s">
        <v>9</v>
      </c>
      <c r="E655">
        <v>22814</v>
      </c>
      <c r="F655" t="str">
        <f>INDEX([1]Store_Code!$A$2:$A$10,MATCH(B655,[1]Store_Code!$B$2:$B$10,0))</f>
        <v>Perth</v>
      </c>
      <c r="G655">
        <v>19</v>
      </c>
    </row>
    <row r="656" spans="1:7" x14ac:dyDescent="0.35">
      <c r="A656" s="1">
        <v>43847</v>
      </c>
      <c r="B656" t="s">
        <v>14</v>
      </c>
      <c r="C656" t="s">
        <v>6</v>
      </c>
      <c r="D656" t="s">
        <v>9</v>
      </c>
      <c r="E656">
        <v>22804</v>
      </c>
      <c r="F656" t="str">
        <f>INDEX([1]Store_Code!$A$2:$A$10,MATCH(B656,[1]Store_Code!$B$2:$B$10,0))</f>
        <v xml:space="preserve">Glasgow </v>
      </c>
      <c r="G656">
        <v>31</v>
      </c>
    </row>
    <row r="657" spans="1:7" x14ac:dyDescent="0.35">
      <c r="A657" s="1">
        <v>43905</v>
      </c>
      <c r="B657" t="s">
        <v>17</v>
      </c>
      <c r="C657" t="s">
        <v>8</v>
      </c>
      <c r="D657" t="s">
        <v>7</v>
      </c>
      <c r="E657">
        <v>22773</v>
      </c>
      <c r="F657" t="str">
        <f>INDEX([1]Store_Code!$A$2:$A$10,MATCH(B657,[1]Store_Code!$B$2:$B$10,0))</f>
        <v>Stirling</v>
      </c>
      <c r="G657">
        <v>21</v>
      </c>
    </row>
    <row r="658" spans="1:7" x14ac:dyDescent="0.35">
      <c r="A658" s="1">
        <v>43833</v>
      </c>
      <c r="B658" t="s">
        <v>14</v>
      </c>
      <c r="C658" t="s">
        <v>10</v>
      </c>
      <c r="D658" t="s">
        <v>7</v>
      </c>
      <c r="E658">
        <v>22724</v>
      </c>
      <c r="F658" t="str">
        <f>INDEX([1]Store_Code!$A$2:$A$10,MATCH(B658,[1]Store_Code!$B$2:$B$10,0))</f>
        <v xml:space="preserve">Glasgow </v>
      </c>
      <c r="G658">
        <v>26</v>
      </c>
    </row>
    <row r="659" spans="1:7" x14ac:dyDescent="0.35">
      <c r="A659" s="1">
        <v>43918</v>
      </c>
      <c r="B659" t="s">
        <v>17</v>
      </c>
      <c r="C659" t="s">
        <v>8</v>
      </c>
      <c r="D659" t="s">
        <v>9</v>
      </c>
      <c r="E659">
        <v>22721</v>
      </c>
      <c r="F659" t="str">
        <f>INDEX([1]Store_Code!$A$2:$A$10,MATCH(B659,[1]Store_Code!$B$2:$B$10,0))</f>
        <v>Stirling</v>
      </c>
      <c r="G659">
        <v>21</v>
      </c>
    </row>
    <row r="660" spans="1:7" x14ac:dyDescent="0.35">
      <c r="A660" s="1">
        <v>43906</v>
      </c>
      <c r="B660" t="s">
        <v>12</v>
      </c>
      <c r="C660" t="s">
        <v>8</v>
      </c>
      <c r="D660" t="s">
        <v>7</v>
      </c>
      <c r="E660">
        <v>22719</v>
      </c>
      <c r="F660" t="str">
        <f>INDEX([1]Store_Code!$A$2:$A$10,MATCH(B660,[1]Store_Code!$B$2:$B$10,0))</f>
        <v>St Andrews</v>
      </c>
      <c r="G660">
        <v>19</v>
      </c>
    </row>
    <row r="661" spans="1:7" x14ac:dyDescent="0.35">
      <c r="A661" s="1">
        <v>43842</v>
      </c>
      <c r="B661" t="s">
        <v>17</v>
      </c>
      <c r="C661" t="s">
        <v>8</v>
      </c>
      <c r="D661" t="s">
        <v>9</v>
      </c>
      <c r="E661">
        <v>22704</v>
      </c>
      <c r="F661" t="str">
        <f>INDEX([1]Store_Code!$A$2:$A$10,MATCH(B661,[1]Store_Code!$B$2:$B$10,0))</f>
        <v>Stirling</v>
      </c>
      <c r="G661">
        <v>21</v>
      </c>
    </row>
    <row r="662" spans="1:7" x14ac:dyDescent="0.35">
      <c r="A662" s="1">
        <v>43848</v>
      </c>
      <c r="B662" t="s">
        <v>5</v>
      </c>
      <c r="C662" t="s">
        <v>8</v>
      </c>
      <c r="D662" t="s">
        <v>9</v>
      </c>
      <c r="E662">
        <v>22699</v>
      </c>
      <c r="F662" t="str">
        <f>INDEX([1]Store_Code!$A$2:$A$10,MATCH(B662,[1]Store_Code!$B$2:$B$10,0))</f>
        <v>Perth</v>
      </c>
      <c r="G662">
        <v>19</v>
      </c>
    </row>
    <row r="663" spans="1:7" x14ac:dyDescent="0.35">
      <c r="A663" s="1">
        <v>43842</v>
      </c>
      <c r="B663" t="s">
        <v>18</v>
      </c>
      <c r="C663" t="s">
        <v>10</v>
      </c>
      <c r="D663" t="s">
        <v>7</v>
      </c>
      <c r="E663">
        <v>22665</v>
      </c>
      <c r="F663" t="str">
        <f>INDEX([1]Store_Code!$A$2:$A$10,MATCH(B663,[1]Store_Code!$B$2:$B$10,0))</f>
        <v>Edinburgh</v>
      </c>
      <c r="G663">
        <f>INDEX([1]Store_Size!$B$2:D$10,MATCH(F663,[1]Store_Size!$A$2:$A$10,0),MATCH(C663,[1]Store_Size!$B$1:$D$1,0))</f>
        <v>24</v>
      </c>
    </row>
    <row r="664" spans="1:7" x14ac:dyDescent="0.35">
      <c r="A664" s="1">
        <v>43875</v>
      </c>
      <c r="B664" t="s">
        <v>14</v>
      </c>
      <c r="C664" t="s">
        <v>6</v>
      </c>
      <c r="D664" t="s">
        <v>9</v>
      </c>
      <c r="E664">
        <v>22661</v>
      </c>
      <c r="F664" t="str">
        <f>INDEX([1]Store_Code!$A$2:$A$10,MATCH(B664,[1]Store_Code!$B$2:$B$10,0))</f>
        <v xml:space="preserve">Glasgow </v>
      </c>
      <c r="G664">
        <v>31</v>
      </c>
    </row>
    <row r="665" spans="1:7" x14ac:dyDescent="0.35">
      <c r="A665" s="1">
        <v>43915</v>
      </c>
      <c r="B665" t="s">
        <v>14</v>
      </c>
      <c r="C665" t="s">
        <v>6</v>
      </c>
      <c r="D665" t="s">
        <v>9</v>
      </c>
      <c r="E665">
        <v>22639</v>
      </c>
      <c r="F665" t="str">
        <f>INDEX([1]Store_Code!$A$2:$A$10,MATCH(B665,[1]Store_Code!$B$2:$B$10,0))</f>
        <v xml:space="preserve">Glasgow </v>
      </c>
      <c r="G665">
        <v>31</v>
      </c>
    </row>
    <row r="666" spans="1:7" x14ac:dyDescent="0.35">
      <c r="A666" s="1">
        <v>43836</v>
      </c>
      <c r="B666" t="s">
        <v>5</v>
      </c>
      <c r="C666" t="s">
        <v>8</v>
      </c>
      <c r="D666" t="s">
        <v>9</v>
      </c>
      <c r="E666">
        <v>22635</v>
      </c>
      <c r="F666" t="str">
        <f>INDEX([1]Store_Code!$A$2:$A$10,MATCH(B666,[1]Store_Code!$B$2:$B$10,0))</f>
        <v>Perth</v>
      </c>
      <c r="G666">
        <v>19</v>
      </c>
    </row>
    <row r="667" spans="1:7" x14ac:dyDescent="0.35">
      <c r="A667" s="1">
        <v>43908</v>
      </c>
      <c r="B667" t="s">
        <v>15</v>
      </c>
      <c r="C667" t="s">
        <v>8</v>
      </c>
      <c r="D667" t="s">
        <v>7</v>
      </c>
      <c r="E667">
        <v>22633</v>
      </c>
      <c r="F667" t="str">
        <f>INDEX([1]Store_Code!$A$2:$A$10,MATCH(B667,[1]Store_Code!$B$2:$B$10,0))</f>
        <v>Dumfries</v>
      </c>
      <c r="G667">
        <v>18</v>
      </c>
    </row>
    <row r="668" spans="1:7" x14ac:dyDescent="0.35">
      <c r="A668" s="1">
        <v>43888</v>
      </c>
      <c r="B668" t="s">
        <v>14</v>
      </c>
      <c r="C668" t="s">
        <v>6</v>
      </c>
      <c r="D668" t="s">
        <v>9</v>
      </c>
      <c r="E668">
        <v>22632</v>
      </c>
      <c r="F668" t="str">
        <f>INDEX([1]Store_Code!$A$2:$A$10,MATCH(B668,[1]Store_Code!$B$2:$B$10,0))</f>
        <v xml:space="preserve">Glasgow </v>
      </c>
      <c r="G668">
        <v>31</v>
      </c>
    </row>
    <row r="669" spans="1:7" x14ac:dyDescent="0.35">
      <c r="A669" s="1">
        <v>43844</v>
      </c>
      <c r="B669" t="s">
        <v>17</v>
      </c>
      <c r="C669" t="s">
        <v>8</v>
      </c>
      <c r="D669" t="s">
        <v>9</v>
      </c>
      <c r="E669">
        <v>22589</v>
      </c>
      <c r="F669" t="str">
        <f>INDEX([1]Store_Code!$A$2:$A$10,MATCH(B669,[1]Store_Code!$B$2:$B$10,0))</f>
        <v>Stirling</v>
      </c>
      <c r="G669">
        <v>21</v>
      </c>
    </row>
    <row r="670" spans="1:7" x14ac:dyDescent="0.35">
      <c r="A670" s="1">
        <v>43838</v>
      </c>
      <c r="B670" t="s">
        <v>18</v>
      </c>
      <c r="C670" t="s">
        <v>10</v>
      </c>
      <c r="D670" t="s">
        <v>7</v>
      </c>
      <c r="E670">
        <v>22587</v>
      </c>
      <c r="F670" t="str">
        <f>INDEX([1]Store_Code!$A$2:$A$10,MATCH(B670,[1]Store_Code!$B$2:$B$10,0))</f>
        <v>Edinburgh</v>
      </c>
      <c r="G670">
        <f>INDEX([1]Store_Size!$B$2:D$10,MATCH(F670,[1]Store_Size!$A$2:$A$10,0),MATCH(C670,[1]Store_Size!$B$1:$D$1,0))</f>
        <v>24</v>
      </c>
    </row>
    <row r="671" spans="1:7" x14ac:dyDescent="0.35">
      <c r="A671" s="1">
        <v>43911</v>
      </c>
      <c r="B671" t="s">
        <v>14</v>
      </c>
      <c r="C671" t="s">
        <v>6</v>
      </c>
      <c r="D671" t="s">
        <v>9</v>
      </c>
      <c r="E671">
        <v>22551</v>
      </c>
      <c r="F671" t="str">
        <f>INDEX([1]Store_Code!$A$2:$A$10,MATCH(B671,[1]Store_Code!$B$2:$B$10,0))</f>
        <v xml:space="preserve">Glasgow </v>
      </c>
      <c r="G671">
        <v>31</v>
      </c>
    </row>
    <row r="672" spans="1:7" x14ac:dyDescent="0.35">
      <c r="A672" s="1">
        <v>43879</v>
      </c>
      <c r="B672" t="s">
        <v>17</v>
      </c>
      <c r="C672" t="s">
        <v>8</v>
      </c>
      <c r="D672" t="s">
        <v>9</v>
      </c>
      <c r="E672">
        <v>22543</v>
      </c>
      <c r="F672" t="str">
        <f>INDEX([1]Store_Code!$A$2:$A$10,MATCH(B672,[1]Store_Code!$B$2:$B$10,0))</f>
        <v>Stirling</v>
      </c>
      <c r="G672">
        <v>21</v>
      </c>
    </row>
    <row r="673" spans="1:7" x14ac:dyDescent="0.35">
      <c r="A673" s="1">
        <v>43839</v>
      </c>
      <c r="B673" t="s">
        <v>14</v>
      </c>
      <c r="C673" t="s">
        <v>10</v>
      </c>
      <c r="D673" t="s">
        <v>7</v>
      </c>
      <c r="E673">
        <v>22530</v>
      </c>
      <c r="F673" t="str">
        <f>INDEX([1]Store_Code!$A$2:$A$10,MATCH(B673,[1]Store_Code!$B$2:$B$10,0))</f>
        <v xml:space="preserve">Glasgow </v>
      </c>
      <c r="G673">
        <v>26</v>
      </c>
    </row>
    <row r="674" spans="1:7" x14ac:dyDescent="0.35">
      <c r="A674" s="1">
        <v>43907</v>
      </c>
      <c r="B674" t="s">
        <v>15</v>
      </c>
      <c r="C674" t="s">
        <v>8</v>
      </c>
      <c r="D674" t="s">
        <v>7</v>
      </c>
      <c r="E674">
        <v>22530</v>
      </c>
      <c r="F674" t="str">
        <f>INDEX([1]Store_Code!$A$2:$A$10,MATCH(B674,[1]Store_Code!$B$2:$B$10,0))</f>
        <v>Dumfries</v>
      </c>
      <c r="G674">
        <v>18</v>
      </c>
    </row>
    <row r="675" spans="1:7" x14ac:dyDescent="0.35">
      <c r="A675" s="1">
        <v>43872</v>
      </c>
      <c r="B675" t="s">
        <v>17</v>
      </c>
      <c r="C675" t="s">
        <v>8</v>
      </c>
      <c r="D675" t="s">
        <v>9</v>
      </c>
      <c r="E675">
        <v>22487</v>
      </c>
      <c r="F675" t="str">
        <f>INDEX([1]Store_Code!$A$2:$A$10,MATCH(B675,[1]Store_Code!$B$2:$B$10,0))</f>
        <v>Stirling</v>
      </c>
      <c r="G675">
        <v>21</v>
      </c>
    </row>
    <row r="676" spans="1:7" x14ac:dyDescent="0.35">
      <c r="A676" s="1">
        <v>43877</v>
      </c>
      <c r="B676" t="s">
        <v>5</v>
      </c>
      <c r="C676" t="s">
        <v>8</v>
      </c>
      <c r="D676" t="s">
        <v>9</v>
      </c>
      <c r="E676">
        <v>22472</v>
      </c>
      <c r="F676" t="str">
        <f>INDEX([1]Store_Code!$A$2:$A$10,MATCH(B676,[1]Store_Code!$B$2:$B$10,0))</f>
        <v>Perth</v>
      </c>
      <c r="G676">
        <v>19</v>
      </c>
    </row>
    <row r="677" spans="1:7" x14ac:dyDescent="0.35">
      <c r="A677" s="1">
        <v>43882</v>
      </c>
      <c r="B677" t="s">
        <v>14</v>
      </c>
      <c r="C677" t="s">
        <v>6</v>
      </c>
      <c r="D677" t="s">
        <v>9</v>
      </c>
      <c r="E677">
        <v>22447</v>
      </c>
      <c r="F677" t="str">
        <f>INDEX([1]Store_Code!$A$2:$A$10,MATCH(B677,[1]Store_Code!$B$2:$B$10,0))</f>
        <v xml:space="preserve">Glasgow </v>
      </c>
      <c r="G677">
        <v>31</v>
      </c>
    </row>
    <row r="678" spans="1:7" x14ac:dyDescent="0.35">
      <c r="A678" s="1">
        <v>43874</v>
      </c>
      <c r="B678" t="s">
        <v>5</v>
      </c>
      <c r="C678" t="s">
        <v>8</v>
      </c>
      <c r="D678" t="s">
        <v>9</v>
      </c>
      <c r="E678">
        <v>22410</v>
      </c>
      <c r="F678" t="str">
        <f>INDEX([1]Store_Code!$A$2:$A$10,MATCH(B678,[1]Store_Code!$B$2:$B$10,0))</f>
        <v>Perth</v>
      </c>
      <c r="G678">
        <v>19</v>
      </c>
    </row>
    <row r="679" spans="1:7" x14ac:dyDescent="0.35">
      <c r="A679" s="1">
        <v>43887</v>
      </c>
      <c r="B679" t="s">
        <v>17</v>
      </c>
      <c r="C679" t="s">
        <v>8</v>
      </c>
      <c r="D679" t="s">
        <v>9</v>
      </c>
      <c r="E679">
        <v>22385</v>
      </c>
      <c r="F679" t="str">
        <f>INDEX([1]Store_Code!$A$2:$A$10,MATCH(B679,[1]Store_Code!$B$2:$B$10,0))</f>
        <v>Stirling</v>
      </c>
      <c r="G679">
        <v>21</v>
      </c>
    </row>
    <row r="680" spans="1:7" x14ac:dyDescent="0.35">
      <c r="A680" s="1">
        <v>43832</v>
      </c>
      <c r="B680" t="s">
        <v>17</v>
      </c>
      <c r="C680" t="s">
        <v>8</v>
      </c>
      <c r="D680" t="s">
        <v>7</v>
      </c>
      <c r="E680">
        <v>22369</v>
      </c>
      <c r="F680" t="str">
        <f>INDEX([1]Store_Code!$A$2:$A$10,MATCH(B680,[1]Store_Code!$B$2:$B$10,0))</f>
        <v>Stirling</v>
      </c>
      <c r="G680">
        <v>21</v>
      </c>
    </row>
    <row r="681" spans="1:7" x14ac:dyDescent="0.35">
      <c r="A681" s="1">
        <v>43845</v>
      </c>
      <c r="B681" t="s">
        <v>18</v>
      </c>
      <c r="C681" t="s">
        <v>10</v>
      </c>
      <c r="D681" t="s">
        <v>7</v>
      </c>
      <c r="E681">
        <v>22347</v>
      </c>
      <c r="F681" t="str">
        <f>INDEX([1]Store_Code!$A$2:$A$10,MATCH(B681,[1]Store_Code!$B$2:$B$10,0))</f>
        <v>Edinburgh</v>
      </c>
      <c r="G681">
        <f>INDEX([1]Store_Size!$B$2:D$10,MATCH(F681,[1]Store_Size!$A$2:$A$10,0),MATCH(C681,[1]Store_Size!$B$1:$D$1,0))</f>
        <v>24</v>
      </c>
    </row>
    <row r="682" spans="1:7" x14ac:dyDescent="0.35">
      <c r="A682" s="1">
        <v>43902</v>
      </c>
      <c r="B682" t="s">
        <v>15</v>
      </c>
      <c r="C682" t="s">
        <v>8</v>
      </c>
      <c r="D682" t="s">
        <v>7</v>
      </c>
      <c r="E682">
        <v>22317</v>
      </c>
      <c r="F682" t="str">
        <f>INDEX([1]Store_Code!$A$2:$A$10,MATCH(B682,[1]Store_Code!$B$2:$B$10,0))</f>
        <v>Dumfries</v>
      </c>
      <c r="G682">
        <v>18</v>
      </c>
    </row>
    <row r="683" spans="1:7" x14ac:dyDescent="0.35">
      <c r="A683" s="1">
        <v>43846</v>
      </c>
      <c r="B683" t="s">
        <v>14</v>
      </c>
      <c r="C683" t="s">
        <v>10</v>
      </c>
      <c r="D683" t="s">
        <v>7</v>
      </c>
      <c r="E683">
        <v>22299</v>
      </c>
      <c r="F683" t="str">
        <f>INDEX([1]Store_Code!$A$2:$A$10,MATCH(B683,[1]Store_Code!$B$2:$B$10,0))</f>
        <v xml:space="preserve">Glasgow </v>
      </c>
      <c r="G683">
        <v>26</v>
      </c>
    </row>
    <row r="684" spans="1:7" x14ac:dyDescent="0.35">
      <c r="A684" s="1">
        <v>43878</v>
      </c>
      <c r="B684" t="s">
        <v>14</v>
      </c>
      <c r="C684" t="s">
        <v>6</v>
      </c>
      <c r="D684" t="s">
        <v>9</v>
      </c>
      <c r="E684">
        <v>22258</v>
      </c>
      <c r="F684" t="str">
        <f>INDEX([1]Store_Code!$A$2:$A$10,MATCH(B684,[1]Store_Code!$B$2:$B$10,0))</f>
        <v xml:space="preserve">Glasgow </v>
      </c>
      <c r="G684">
        <v>31</v>
      </c>
    </row>
    <row r="685" spans="1:7" x14ac:dyDescent="0.35">
      <c r="A685" s="1">
        <v>43897</v>
      </c>
      <c r="B685" t="s">
        <v>17</v>
      </c>
      <c r="C685" t="s">
        <v>8</v>
      </c>
      <c r="D685" t="s">
        <v>9</v>
      </c>
      <c r="E685">
        <v>22225</v>
      </c>
      <c r="F685" t="str">
        <f>INDEX([1]Store_Code!$A$2:$A$10,MATCH(B685,[1]Store_Code!$B$2:$B$10,0))</f>
        <v>Stirling</v>
      </c>
      <c r="G685">
        <v>21</v>
      </c>
    </row>
    <row r="686" spans="1:7" x14ac:dyDescent="0.35">
      <c r="A686" s="1">
        <v>43881</v>
      </c>
      <c r="B686" t="s">
        <v>14</v>
      </c>
      <c r="C686" t="s">
        <v>6</v>
      </c>
      <c r="D686" t="s">
        <v>9</v>
      </c>
      <c r="E686">
        <v>22221</v>
      </c>
      <c r="F686" t="str">
        <f>INDEX([1]Store_Code!$A$2:$A$10,MATCH(B686,[1]Store_Code!$B$2:$B$10,0))</f>
        <v xml:space="preserve">Glasgow </v>
      </c>
      <c r="G686">
        <v>31</v>
      </c>
    </row>
    <row r="687" spans="1:7" x14ac:dyDescent="0.35">
      <c r="A687" s="1">
        <v>43835</v>
      </c>
      <c r="B687" t="s">
        <v>18</v>
      </c>
      <c r="C687" t="s">
        <v>10</v>
      </c>
      <c r="D687" t="s">
        <v>7</v>
      </c>
      <c r="E687">
        <v>22220</v>
      </c>
      <c r="F687" t="str">
        <f>INDEX([1]Store_Code!$A$2:$A$10,MATCH(B687,[1]Store_Code!$B$2:$B$10,0))</f>
        <v>Edinburgh</v>
      </c>
      <c r="G687">
        <f>INDEX([1]Store_Size!$B$2:D$10,MATCH(F687,[1]Store_Size!$A$2:$A$10,0),MATCH(C687,[1]Store_Size!$B$1:$D$1,0))</f>
        <v>24</v>
      </c>
    </row>
    <row r="688" spans="1:7" x14ac:dyDescent="0.35">
      <c r="A688" s="1">
        <v>43849</v>
      </c>
      <c r="B688" t="s">
        <v>14</v>
      </c>
      <c r="C688" t="s">
        <v>6</v>
      </c>
      <c r="D688" t="s">
        <v>9</v>
      </c>
      <c r="E688">
        <v>22184</v>
      </c>
      <c r="F688" t="str">
        <f>INDEX([1]Store_Code!$A$2:$A$10,MATCH(B688,[1]Store_Code!$B$2:$B$10,0))</f>
        <v xml:space="preserve">Glasgow </v>
      </c>
      <c r="G688">
        <v>31</v>
      </c>
    </row>
    <row r="689" spans="1:7" x14ac:dyDescent="0.35">
      <c r="A689" s="1">
        <v>43908</v>
      </c>
      <c r="B689" t="s">
        <v>12</v>
      </c>
      <c r="C689" t="s">
        <v>8</v>
      </c>
      <c r="D689" t="s">
        <v>7</v>
      </c>
      <c r="E689">
        <v>22180</v>
      </c>
      <c r="F689" t="str">
        <f>INDEX([1]Store_Code!$A$2:$A$10,MATCH(B689,[1]Store_Code!$B$2:$B$10,0))</f>
        <v>St Andrews</v>
      </c>
      <c r="G689">
        <v>19</v>
      </c>
    </row>
    <row r="690" spans="1:7" x14ac:dyDescent="0.35">
      <c r="A690" s="1">
        <v>43860</v>
      </c>
      <c r="B690" t="s">
        <v>14</v>
      </c>
      <c r="C690" t="s">
        <v>6</v>
      </c>
      <c r="D690" t="s">
        <v>9</v>
      </c>
      <c r="E690">
        <v>22179</v>
      </c>
      <c r="F690" t="str">
        <f>INDEX([1]Store_Code!$A$2:$A$10,MATCH(B690,[1]Store_Code!$B$2:$B$10,0))</f>
        <v xml:space="preserve">Glasgow </v>
      </c>
      <c r="G690">
        <v>31</v>
      </c>
    </row>
    <row r="691" spans="1:7" x14ac:dyDescent="0.35">
      <c r="A691" s="1">
        <v>43900</v>
      </c>
      <c r="B691" t="s">
        <v>15</v>
      </c>
      <c r="C691" t="s">
        <v>8</v>
      </c>
      <c r="D691" t="s">
        <v>7</v>
      </c>
      <c r="E691">
        <v>22170</v>
      </c>
      <c r="F691" t="str">
        <f>INDEX([1]Store_Code!$A$2:$A$10,MATCH(B691,[1]Store_Code!$B$2:$B$10,0))</f>
        <v>Dumfries</v>
      </c>
      <c r="G691">
        <v>18</v>
      </c>
    </row>
    <row r="692" spans="1:7" x14ac:dyDescent="0.35">
      <c r="A692" s="1">
        <v>43919</v>
      </c>
      <c r="B692" t="s">
        <v>14</v>
      </c>
      <c r="C692" t="s">
        <v>6</v>
      </c>
      <c r="D692" t="s">
        <v>9</v>
      </c>
      <c r="E692">
        <v>22168</v>
      </c>
      <c r="F692" t="str">
        <f>INDEX([1]Store_Code!$A$2:$A$10,MATCH(B692,[1]Store_Code!$B$2:$B$10,0))</f>
        <v xml:space="preserve">Glasgow </v>
      </c>
      <c r="G692">
        <v>31</v>
      </c>
    </row>
    <row r="693" spans="1:7" x14ac:dyDescent="0.35">
      <c r="A693" s="1">
        <v>43855</v>
      </c>
      <c r="B693" t="s">
        <v>14</v>
      </c>
      <c r="C693" t="s">
        <v>6</v>
      </c>
      <c r="D693" t="s">
        <v>9</v>
      </c>
      <c r="E693">
        <v>22092</v>
      </c>
      <c r="F693" t="str">
        <f>INDEX([1]Store_Code!$A$2:$A$10,MATCH(B693,[1]Store_Code!$B$2:$B$10,0))</f>
        <v xml:space="preserve">Glasgow </v>
      </c>
      <c r="G693">
        <v>31</v>
      </c>
    </row>
    <row r="694" spans="1:7" x14ac:dyDescent="0.35">
      <c r="A694" s="1">
        <v>43857</v>
      </c>
      <c r="B694" t="s">
        <v>14</v>
      </c>
      <c r="C694" t="s">
        <v>6</v>
      </c>
      <c r="D694" t="s">
        <v>9</v>
      </c>
      <c r="E694">
        <v>22091</v>
      </c>
      <c r="F694" t="str">
        <f>INDEX([1]Store_Code!$A$2:$A$10,MATCH(B694,[1]Store_Code!$B$2:$B$10,0))</f>
        <v xml:space="preserve">Glasgow </v>
      </c>
      <c r="G694">
        <v>31</v>
      </c>
    </row>
    <row r="695" spans="1:7" x14ac:dyDescent="0.35">
      <c r="A695" s="1">
        <v>43867</v>
      </c>
      <c r="B695" t="s">
        <v>17</v>
      </c>
      <c r="C695" t="s">
        <v>8</v>
      </c>
      <c r="D695" t="s">
        <v>9</v>
      </c>
      <c r="E695">
        <v>22081</v>
      </c>
      <c r="F695" t="str">
        <f>INDEX([1]Store_Code!$A$2:$A$10,MATCH(B695,[1]Store_Code!$B$2:$B$10,0))</f>
        <v>Stirling</v>
      </c>
      <c r="G695">
        <v>21</v>
      </c>
    </row>
    <row r="696" spans="1:7" x14ac:dyDescent="0.35">
      <c r="A696" s="1">
        <v>43907</v>
      </c>
      <c r="B696" t="s">
        <v>12</v>
      </c>
      <c r="C696" t="s">
        <v>8</v>
      </c>
      <c r="D696" t="s">
        <v>7</v>
      </c>
      <c r="E696">
        <v>22079</v>
      </c>
      <c r="F696" t="str">
        <f>INDEX([1]Store_Code!$A$2:$A$10,MATCH(B696,[1]Store_Code!$B$2:$B$10,0))</f>
        <v>St Andrews</v>
      </c>
      <c r="G696">
        <v>19</v>
      </c>
    </row>
    <row r="697" spans="1:7" x14ac:dyDescent="0.35">
      <c r="A697" s="1">
        <v>43876</v>
      </c>
      <c r="B697" t="s">
        <v>15</v>
      </c>
      <c r="C697" t="s">
        <v>8</v>
      </c>
      <c r="D697" t="s">
        <v>9</v>
      </c>
      <c r="E697">
        <v>22046</v>
      </c>
      <c r="F697" t="str">
        <f>INDEX([1]Store_Code!$A$2:$A$10,MATCH(B697,[1]Store_Code!$B$2:$B$10,0))</f>
        <v>Dumfries</v>
      </c>
      <c r="G697">
        <v>18</v>
      </c>
    </row>
    <row r="698" spans="1:7" x14ac:dyDescent="0.35">
      <c r="A698" s="1">
        <v>43835</v>
      </c>
      <c r="B698" t="s">
        <v>15</v>
      </c>
      <c r="C698" t="s">
        <v>8</v>
      </c>
      <c r="D698" t="s">
        <v>9</v>
      </c>
      <c r="E698">
        <v>22039</v>
      </c>
      <c r="F698" t="str">
        <f>INDEX([1]Store_Code!$A$2:$A$10,MATCH(B698,[1]Store_Code!$B$2:$B$10,0))</f>
        <v>Dumfries</v>
      </c>
      <c r="G698">
        <v>18</v>
      </c>
    </row>
    <row r="699" spans="1:7" x14ac:dyDescent="0.35">
      <c r="A699" s="1">
        <v>43831</v>
      </c>
      <c r="B699" t="s">
        <v>5</v>
      </c>
      <c r="C699" t="s">
        <v>8</v>
      </c>
      <c r="D699" t="s">
        <v>9</v>
      </c>
      <c r="E699">
        <v>22029</v>
      </c>
      <c r="F699" t="str">
        <f>INDEX([1]Store_Code!$A$2:$A$10,MATCH(B699,[1]Store_Code!$B$2:$B$10,0))</f>
        <v>Perth</v>
      </c>
      <c r="G699">
        <v>19</v>
      </c>
    </row>
    <row r="700" spans="1:7" x14ac:dyDescent="0.35">
      <c r="A700" s="1">
        <v>43852</v>
      </c>
      <c r="B700" t="s">
        <v>14</v>
      </c>
      <c r="C700" t="s">
        <v>6</v>
      </c>
      <c r="D700" t="s">
        <v>9</v>
      </c>
      <c r="E700">
        <v>22003</v>
      </c>
      <c r="F700" t="str">
        <f>INDEX([1]Store_Code!$A$2:$A$10,MATCH(B700,[1]Store_Code!$B$2:$B$10,0))</f>
        <v xml:space="preserve">Glasgow </v>
      </c>
      <c r="G700">
        <v>31</v>
      </c>
    </row>
    <row r="701" spans="1:7" x14ac:dyDescent="0.35">
      <c r="A701" s="1">
        <v>43876</v>
      </c>
      <c r="B701" t="s">
        <v>14</v>
      </c>
      <c r="C701" t="s">
        <v>6</v>
      </c>
      <c r="D701" t="s">
        <v>9</v>
      </c>
      <c r="E701">
        <v>21979</v>
      </c>
      <c r="F701" t="str">
        <f>INDEX([1]Store_Code!$A$2:$A$10,MATCH(B701,[1]Store_Code!$B$2:$B$10,0))</f>
        <v xml:space="preserve">Glasgow </v>
      </c>
      <c r="G701">
        <v>31</v>
      </c>
    </row>
    <row r="702" spans="1:7" x14ac:dyDescent="0.35">
      <c r="A702" s="1">
        <v>43864</v>
      </c>
      <c r="B702" t="s">
        <v>5</v>
      </c>
      <c r="C702" t="s">
        <v>8</v>
      </c>
      <c r="D702" t="s">
        <v>7</v>
      </c>
      <c r="E702">
        <v>21968</v>
      </c>
      <c r="F702" t="str">
        <f>INDEX([1]Store_Code!$A$2:$A$10,MATCH(B702,[1]Store_Code!$B$2:$B$10,0))</f>
        <v>Perth</v>
      </c>
      <c r="G702">
        <v>19</v>
      </c>
    </row>
    <row r="703" spans="1:7" x14ac:dyDescent="0.35">
      <c r="A703" s="1">
        <v>43911</v>
      </c>
      <c r="B703" t="s">
        <v>15</v>
      </c>
      <c r="C703" t="s">
        <v>8</v>
      </c>
      <c r="D703" t="s">
        <v>7</v>
      </c>
      <c r="E703">
        <v>21954</v>
      </c>
      <c r="F703" t="str">
        <f>INDEX([1]Store_Code!$A$2:$A$10,MATCH(B703,[1]Store_Code!$B$2:$B$10,0))</f>
        <v>Dumfries</v>
      </c>
      <c r="G703">
        <v>18</v>
      </c>
    </row>
    <row r="704" spans="1:7" x14ac:dyDescent="0.35">
      <c r="A704" s="1">
        <v>43870</v>
      </c>
      <c r="B704" t="s">
        <v>14</v>
      </c>
      <c r="C704" t="s">
        <v>6</v>
      </c>
      <c r="D704" t="s">
        <v>9</v>
      </c>
      <c r="E704">
        <v>21945</v>
      </c>
      <c r="F704" t="str">
        <f>INDEX([1]Store_Code!$A$2:$A$10,MATCH(B704,[1]Store_Code!$B$2:$B$10,0))</f>
        <v xml:space="preserve">Glasgow </v>
      </c>
      <c r="G704">
        <v>31</v>
      </c>
    </row>
    <row r="705" spans="1:7" x14ac:dyDescent="0.35">
      <c r="A705" s="1">
        <v>43839</v>
      </c>
      <c r="B705" t="s">
        <v>15</v>
      </c>
      <c r="C705" t="s">
        <v>8</v>
      </c>
      <c r="D705" t="s">
        <v>9</v>
      </c>
      <c r="E705">
        <v>21938</v>
      </c>
      <c r="F705" t="str">
        <f>INDEX([1]Store_Code!$A$2:$A$10,MATCH(B705,[1]Store_Code!$B$2:$B$10,0))</f>
        <v>Dumfries</v>
      </c>
      <c r="G705">
        <v>18</v>
      </c>
    </row>
    <row r="706" spans="1:7" x14ac:dyDescent="0.35">
      <c r="A706" s="1">
        <v>43871</v>
      </c>
      <c r="B706" t="s">
        <v>15</v>
      </c>
      <c r="C706" t="s">
        <v>8</v>
      </c>
      <c r="D706" t="s">
        <v>9</v>
      </c>
      <c r="E706">
        <v>21933</v>
      </c>
      <c r="F706" t="str">
        <f>INDEX([1]Store_Code!$A$2:$A$10,MATCH(B706,[1]Store_Code!$B$2:$B$10,0))</f>
        <v>Dumfries</v>
      </c>
      <c r="G706">
        <v>18</v>
      </c>
    </row>
    <row r="707" spans="1:7" x14ac:dyDescent="0.35">
      <c r="A707" s="1">
        <v>43840</v>
      </c>
      <c r="B707" t="s">
        <v>17</v>
      </c>
      <c r="C707" t="s">
        <v>8</v>
      </c>
      <c r="D707" t="s">
        <v>7</v>
      </c>
      <c r="E707">
        <v>21920</v>
      </c>
      <c r="F707" t="str">
        <f>INDEX([1]Store_Code!$A$2:$A$10,MATCH(B707,[1]Store_Code!$B$2:$B$10,0))</f>
        <v>Stirling</v>
      </c>
      <c r="G707">
        <v>21</v>
      </c>
    </row>
    <row r="708" spans="1:7" x14ac:dyDescent="0.35">
      <c r="A708" s="1">
        <v>43887</v>
      </c>
      <c r="B708" t="s">
        <v>14</v>
      </c>
      <c r="C708" t="s">
        <v>6</v>
      </c>
      <c r="D708" t="s">
        <v>9</v>
      </c>
      <c r="E708">
        <v>21919</v>
      </c>
      <c r="F708" t="str">
        <f>INDEX([1]Store_Code!$A$2:$A$10,MATCH(B708,[1]Store_Code!$B$2:$B$10,0))</f>
        <v xml:space="preserve">Glasgow </v>
      </c>
      <c r="G708">
        <v>31</v>
      </c>
    </row>
    <row r="709" spans="1:7" x14ac:dyDescent="0.35">
      <c r="A709" s="1">
        <v>43921</v>
      </c>
      <c r="B709" t="s">
        <v>14</v>
      </c>
      <c r="C709" t="s">
        <v>6</v>
      </c>
      <c r="D709" t="s">
        <v>9</v>
      </c>
      <c r="E709">
        <v>21915</v>
      </c>
      <c r="F709" t="str">
        <f>INDEX([1]Store_Code!$A$2:$A$10,MATCH(B709,[1]Store_Code!$B$2:$B$10,0))</f>
        <v xml:space="preserve">Glasgow </v>
      </c>
      <c r="G709">
        <v>31</v>
      </c>
    </row>
    <row r="710" spans="1:7" x14ac:dyDescent="0.35">
      <c r="A710" s="1">
        <v>43894</v>
      </c>
      <c r="B710" t="s">
        <v>15</v>
      </c>
      <c r="C710" t="s">
        <v>8</v>
      </c>
      <c r="D710" t="s">
        <v>9</v>
      </c>
      <c r="E710">
        <v>21913</v>
      </c>
      <c r="F710" t="str">
        <f>INDEX([1]Store_Code!$A$2:$A$10,MATCH(B710,[1]Store_Code!$B$2:$B$10,0))</f>
        <v>Dumfries</v>
      </c>
      <c r="G710">
        <v>18</v>
      </c>
    </row>
    <row r="711" spans="1:7" x14ac:dyDescent="0.35">
      <c r="A711" s="1">
        <v>43883</v>
      </c>
      <c r="B711" t="s">
        <v>15</v>
      </c>
      <c r="C711" t="s">
        <v>8</v>
      </c>
      <c r="D711" t="s">
        <v>9</v>
      </c>
      <c r="E711">
        <v>21910</v>
      </c>
      <c r="F711" t="str">
        <f>INDEX([1]Store_Code!$A$2:$A$10,MATCH(B711,[1]Store_Code!$B$2:$B$10,0))</f>
        <v>Dumfries</v>
      </c>
      <c r="G711">
        <v>18</v>
      </c>
    </row>
    <row r="712" spans="1:7" x14ac:dyDescent="0.35">
      <c r="A712" s="1">
        <v>43836</v>
      </c>
      <c r="B712" t="s">
        <v>14</v>
      </c>
      <c r="C712" t="s">
        <v>10</v>
      </c>
      <c r="D712" t="s">
        <v>7</v>
      </c>
      <c r="E712">
        <v>21897</v>
      </c>
      <c r="F712" t="str">
        <f>INDEX([1]Store_Code!$A$2:$A$10,MATCH(B712,[1]Store_Code!$B$2:$B$10,0))</f>
        <v xml:space="preserve">Glasgow </v>
      </c>
      <c r="G712">
        <v>26</v>
      </c>
    </row>
    <row r="713" spans="1:7" x14ac:dyDescent="0.35">
      <c r="A713" s="1">
        <v>43832</v>
      </c>
      <c r="B713" t="s">
        <v>14</v>
      </c>
      <c r="C713" t="s">
        <v>10</v>
      </c>
      <c r="D713" t="s">
        <v>7</v>
      </c>
      <c r="E713">
        <v>21875</v>
      </c>
      <c r="F713" t="str">
        <f>INDEX([1]Store_Code!$A$2:$A$10,MATCH(B713,[1]Store_Code!$B$2:$B$10,0))</f>
        <v xml:space="preserve">Glasgow </v>
      </c>
      <c r="G713">
        <v>26</v>
      </c>
    </row>
    <row r="714" spans="1:7" x14ac:dyDescent="0.35">
      <c r="A714" s="1">
        <v>43902</v>
      </c>
      <c r="B714" t="s">
        <v>12</v>
      </c>
      <c r="C714" t="s">
        <v>8</v>
      </c>
      <c r="D714" t="s">
        <v>7</v>
      </c>
      <c r="E714">
        <v>21871</v>
      </c>
      <c r="F714" t="str">
        <f>INDEX([1]Store_Code!$A$2:$A$10,MATCH(B714,[1]Store_Code!$B$2:$B$10,0))</f>
        <v>St Andrews</v>
      </c>
      <c r="G714">
        <v>19</v>
      </c>
    </row>
    <row r="715" spans="1:7" x14ac:dyDescent="0.35">
      <c r="A715" s="1">
        <v>43852</v>
      </c>
      <c r="B715" t="s">
        <v>15</v>
      </c>
      <c r="C715" t="s">
        <v>8</v>
      </c>
      <c r="D715" t="s">
        <v>9</v>
      </c>
      <c r="E715">
        <v>21869</v>
      </c>
      <c r="F715" t="str">
        <f>INDEX([1]Store_Code!$A$2:$A$10,MATCH(B715,[1]Store_Code!$B$2:$B$10,0))</f>
        <v>Dumfries</v>
      </c>
      <c r="G715">
        <v>18</v>
      </c>
    </row>
    <row r="716" spans="1:7" x14ac:dyDescent="0.35">
      <c r="A716" s="1">
        <v>43916</v>
      </c>
      <c r="B716" t="s">
        <v>15</v>
      </c>
      <c r="C716" t="s">
        <v>8</v>
      </c>
      <c r="D716" t="s">
        <v>9</v>
      </c>
      <c r="E716">
        <v>21859</v>
      </c>
      <c r="F716" t="str">
        <f>INDEX([1]Store_Code!$A$2:$A$10,MATCH(B716,[1]Store_Code!$B$2:$B$10,0))</f>
        <v>Dumfries</v>
      </c>
      <c r="G716">
        <v>18</v>
      </c>
    </row>
    <row r="717" spans="1:7" x14ac:dyDescent="0.35">
      <c r="A717" s="1">
        <v>43847</v>
      </c>
      <c r="B717" t="s">
        <v>17</v>
      </c>
      <c r="C717" t="s">
        <v>8</v>
      </c>
      <c r="D717" t="s">
        <v>9</v>
      </c>
      <c r="E717">
        <v>21857</v>
      </c>
      <c r="F717" t="str">
        <f>INDEX([1]Store_Code!$A$2:$A$10,MATCH(B717,[1]Store_Code!$B$2:$B$10,0))</f>
        <v>Stirling</v>
      </c>
      <c r="G717">
        <v>21</v>
      </c>
    </row>
    <row r="718" spans="1:7" x14ac:dyDescent="0.35">
      <c r="A718" s="1">
        <v>43856</v>
      </c>
      <c r="B718" t="s">
        <v>15</v>
      </c>
      <c r="C718" t="s">
        <v>8</v>
      </c>
      <c r="D718" t="s">
        <v>9</v>
      </c>
      <c r="E718">
        <v>21840</v>
      </c>
      <c r="F718" t="str">
        <f>INDEX([1]Store_Code!$A$2:$A$10,MATCH(B718,[1]Store_Code!$B$2:$B$10,0))</f>
        <v>Dumfries</v>
      </c>
      <c r="G718">
        <v>18</v>
      </c>
    </row>
    <row r="719" spans="1:7" x14ac:dyDescent="0.35">
      <c r="A719" s="1">
        <v>43895</v>
      </c>
      <c r="B719" t="s">
        <v>15</v>
      </c>
      <c r="C719" t="s">
        <v>8</v>
      </c>
      <c r="D719" t="s">
        <v>9</v>
      </c>
      <c r="E719">
        <v>21812</v>
      </c>
      <c r="F719" t="str">
        <f>INDEX([1]Store_Code!$A$2:$A$10,MATCH(B719,[1]Store_Code!$B$2:$B$10,0))</f>
        <v>Dumfries</v>
      </c>
      <c r="G719">
        <v>18</v>
      </c>
    </row>
    <row r="720" spans="1:7" x14ac:dyDescent="0.35">
      <c r="A720" s="1">
        <v>43913</v>
      </c>
      <c r="B720" t="s">
        <v>15</v>
      </c>
      <c r="C720" t="s">
        <v>8</v>
      </c>
      <c r="D720" t="s">
        <v>7</v>
      </c>
      <c r="E720">
        <v>21809</v>
      </c>
      <c r="F720" t="str">
        <f>INDEX([1]Store_Code!$A$2:$A$10,MATCH(B720,[1]Store_Code!$B$2:$B$10,0))</f>
        <v>Dumfries</v>
      </c>
      <c r="G720">
        <v>18</v>
      </c>
    </row>
    <row r="721" spans="1:7" x14ac:dyDescent="0.35">
      <c r="A721" s="1">
        <v>43853</v>
      </c>
      <c r="B721" t="s">
        <v>15</v>
      </c>
      <c r="C721" t="s">
        <v>8</v>
      </c>
      <c r="D721" t="s">
        <v>9</v>
      </c>
      <c r="E721">
        <v>21789</v>
      </c>
      <c r="F721" t="str">
        <f>INDEX([1]Store_Code!$A$2:$A$10,MATCH(B721,[1]Store_Code!$B$2:$B$10,0))</f>
        <v>Dumfries</v>
      </c>
      <c r="G721">
        <v>18</v>
      </c>
    </row>
    <row r="722" spans="1:7" x14ac:dyDescent="0.35">
      <c r="A722" s="1">
        <v>43859</v>
      </c>
      <c r="B722" t="s">
        <v>5</v>
      </c>
      <c r="C722" t="s">
        <v>8</v>
      </c>
      <c r="D722" t="s">
        <v>7</v>
      </c>
      <c r="E722">
        <v>21780</v>
      </c>
      <c r="F722" t="str">
        <f>INDEX([1]Store_Code!$A$2:$A$10,MATCH(B722,[1]Store_Code!$B$2:$B$10,0))</f>
        <v>Perth</v>
      </c>
      <c r="G722">
        <v>19</v>
      </c>
    </row>
    <row r="723" spans="1:7" x14ac:dyDescent="0.35">
      <c r="A723" s="1">
        <v>43898</v>
      </c>
      <c r="B723" t="s">
        <v>5</v>
      </c>
      <c r="C723" t="s">
        <v>8</v>
      </c>
      <c r="D723" t="s">
        <v>9</v>
      </c>
      <c r="E723">
        <v>21770</v>
      </c>
      <c r="F723" t="str">
        <f>INDEX([1]Store_Code!$A$2:$A$10,MATCH(B723,[1]Store_Code!$B$2:$B$10,0))</f>
        <v>Perth</v>
      </c>
      <c r="G723">
        <v>19</v>
      </c>
    </row>
    <row r="724" spans="1:7" x14ac:dyDescent="0.35">
      <c r="A724" s="1">
        <v>43857</v>
      </c>
      <c r="B724" t="s">
        <v>15</v>
      </c>
      <c r="C724" t="s">
        <v>8</v>
      </c>
      <c r="D724" t="s">
        <v>9</v>
      </c>
      <c r="E724">
        <v>21758</v>
      </c>
      <c r="F724" t="str">
        <f>INDEX([1]Store_Code!$A$2:$A$10,MATCH(B724,[1]Store_Code!$B$2:$B$10,0))</f>
        <v>Dumfries</v>
      </c>
      <c r="G724">
        <v>18</v>
      </c>
    </row>
    <row r="725" spans="1:7" x14ac:dyDescent="0.35">
      <c r="A725" s="1">
        <v>43868</v>
      </c>
      <c r="B725" t="s">
        <v>14</v>
      </c>
      <c r="C725" t="s">
        <v>6</v>
      </c>
      <c r="D725" t="s">
        <v>9</v>
      </c>
      <c r="E725">
        <v>21735</v>
      </c>
      <c r="F725" t="str">
        <f>INDEX([1]Store_Code!$A$2:$A$10,MATCH(B725,[1]Store_Code!$B$2:$B$10,0))</f>
        <v xml:space="preserve">Glasgow </v>
      </c>
      <c r="G725">
        <v>31</v>
      </c>
    </row>
    <row r="726" spans="1:7" x14ac:dyDescent="0.35">
      <c r="A726" s="1">
        <v>43891</v>
      </c>
      <c r="B726" t="s">
        <v>17</v>
      </c>
      <c r="C726" t="s">
        <v>8</v>
      </c>
      <c r="D726" t="s">
        <v>9</v>
      </c>
      <c r="E726">
        <v>21731</v>
      </c>
      <c r="F726" t="str">
        <f>INDEX([1]Store_Code!$A$2:$A$10,MATCH(B726,[1]Store_Code!$B$2:$B$10,0))</f>
        <v>Stirling</v>
      </c>
      <c r="G726">
        <v>21</v>
      </c>
    </row>
    <row r="727" spans="1:7" x14ac:dyDescent="0.35">
      <c r="A727" s="1">
        <v>43900</v>
      </c>
      <c r="B727" t="s">
        <v>12</v>
      </c>
      <c r="C727" t="s">
        <v>8</v>
      </c>
      <c r="D727" t="s">
        <v>7</v>
      </c>
      <c r="E727">
        <v>21726</v>
      </c>
      <c r="F727" t="str">
        <f>INDEX([1]Store_Code!$A$2:$A$10,MATCH(B727,[1]Store_Code!$B$2:$B$10,0))</f>
        <v>St Andrews</v>
      </c>
      <c r="G727">
        <v>19</v>
      </c>
    </row>
    <row r="728" spans="1:7" x14ac:dyDescent="0.35">
      <c r="A728" s="1">
        <v>43866</v>
      </c>
      <c r="B728" t="s">
        <v>17</v>
      </c>
      <c r="C728" t="s">
        <v>8</v>
      </c>
      <c r="D728" t="s">
        <v>9</v>
      </c>
      <c r="E728">
        <v>21724</v>
      </c>
      <c r="F728" t="str">
        <f>INDEX([1]Store_Code!$A$2:$A$10,MATCH(B728,[1]Store_Code!$B$2:$B$10,0))</f>
        <v>Stirling</v>
      </c>
      <c r="G728">
        <v>21</v>
      </c>
    </row>
    <row r="729" spans="1:7" x14ac:dyDescent="0.35">
      <c r="A729" s="1">
        <v>43886</v>
      </c>
      <c r="B729" t="s">
        <v>14</v>
      </c>
      <c r="C729" t="s">
        <v>6</v>
      </c>
      <c r="D729" t="s">
        <v>9</v>
      </c>
      <c r="E729">
        <v>21709</v>
      </c>
      <c r="F729" t="str">
        <f>INDEX([1]Store_Code!$A$2:$A$10,MATCH(B729,[1]Store_Code!$B$2:$B$10,0))</f>
        <v xml:space="preserve">Glasgow </v>
      </c>
      <c r="G729">
        <v>31</v>
      </c>
    </row>
    <row r="730" spans="1:7" x14ac:dyDescent="0.35">
      <c r="A730" s="1">
        <v>43873</v>
      </c>
      <c r="B730" t="s">
        <v>5</v>
      </c>
      <c r="C730" t="s">
        <v>8</v>
      </c>
      <c r="D730" t="s">
        <v>9</v>
      </c>
      <c r="E730">
        <v>21681</v>
      </c>
      <c r="F730" t="str">
        <f>INDEX([1]Store_Code!$A$2:$A$10,MATCH(B730,[1]Store_Code!$B$2:$B$10,0))</f>
        <v>Perth</v>
      </c>
      <c r="G730">
        <v>19</v>
      </c>
    </row>
    <row r="731" spans="1:7" x14ac:dyDescent="0.35">
      <c r="A731" s="1">
        <v>43846</v>
      </c>
      <c r="B731" t="s">
        <v>14</v>
      </c>
      <c r="C731" t="s">
        <v>6</v>
      </c>
      <c r="D731" t="s">
        <v>9</v>
      </c>
      <c r="E731">
        <v>21673</v>
      </c>
      <c r="F731" t="str">
        <f>INDEX([1]Store_Code!$A$2:$A$10,MATCH(B731,[1]Store_Code!$B$2:$B$10,0))</f>
        <v xml:space="preserve">Glasgow </v>
      </c>
      <c r="G731">
        <v>31</v>
      </c>
    </row>
    <row r="732" spans="1:7" x14ac:dyDescent="0.35">
      <c r="A732" s="1">
        <v>43892</v>
      </c>
      <c r="B732" t="s">
        <v>15</v>
      </c>
      <c r="C732" t="s">
        <v>8</v>
      </c>
      <c r="D732" t="s">
        <v>9</v>
      </c>
      <c r="E732">
        <v>21649</v>
      </c>
      <c r="F732" t="str">
        <f>INDEX([1]Store_Code!$A$2:$A$10,MATCH(B732,[1]Store_Code!$B$2:$B$10,0))</f>
        <v>Dumfries</v>
      </c>
      <c r="G732">
        <v>18</v>
      </c>
    </row>
    <row r="733" spans="1:7" x14ac:dyDescent="0.35">
      <c r="A733" s="1">
        <v>43882</v>
      </c>
      <c r="B733" t="s">
        <v>5</v>
      </c>
      <c r="C733" t="s">
        <v>8</v>
      </c>
      <c r="D733" t="s">
        <v>9</v>
      </c>
      <c r="E733">
        <v>21632</v>
      </c>
      <c r="F733" t="str">
        <f>INDEX([1]Store_Code!$A$2:$A$10,MATCH(B733,[1]Store_Code!$B$2:$B$10,0))</f>
        <v>Perth</v>
      </c>
      <c r="G733">
        <v>19</v>
      </c>
    </row>
    <row r="734" spans="1:7" x14ac:dyDescent="0.35">
      <c r="A734" s="1">
        <v>43835</v>
      </c>
      <c r="B734" t="s">
        <v>12</v>
      </c>
      <c r="C734" t="s">
        <v>8</v>
      </c>
      <c r="D734" t="s">
        <v>7</v>
      </c>
      <c r="E734">
        <v>21598</v>
      </c>
      <c r="F734" t="str">
        <f>INDEX([1]Store_Code!$A$2:$A$10,MATCH(B734,[1]Store_Code!$B$2:$B$10,0))</f>
        <v>St Andrews</v>
      </c>
      <c r="G734">
        <v>19</v>
      </c>
    </row>
    <row r="735" spans="1:7" x14ac:dyDescent="0.35">
      <c r="A735" s="1">
        <v>43914</v>
      </c>
      <c r="B735" t="s">
        <v>15</v>
      </c>
      <c r="C735" t="s">
        <v>8</v>
      </c>
      <c r="D735" t="s">
        <v>7</v>
      </c>
      <c r="E735">
        <v>21560</v>
      </c>
      <c r="F735" t="str">
        <f>INDEX([1]Store_Code!$A$2:$A$10,MATCH(B735,[1]Store_Code!$B$2:$B$10,0))</f>
        <v>Dumfries</v>
      </c>
      <c r="G735">
        <v>18</v>
      </c>
    </row>
    <row r="736" spans="1:7" x14ac:dyDescent="0.35">
      <c r="A736" s="1">
        <v>43834</v>
      </c>
      <c r="B736" t="s">
        <v>14</v>
      </c>
      <c r="C736" t="s">
        <v>10</v>
      </c>
      <c r="D736" t="s">
        <v>7</v>
      </c>
      <c r="E736">
        <v>21547</v>
      </c>
      <c r="F736" t="str">
        <f>INDEX([1]Store_Code!$A$2:$A$10,MATCH(B736,[1]Store_Code!$B$2:$B$10,0))</f>
        <v xml:space="preserve">Glasgow </v>
      </c>
      <c r="G736">
        <v>26</v>
      </c>
    </row>
    <row r="737" spans="1:7" x14ac:dyDescent="0.35">
      <c r="A737" s="1">
        <v>43843</v>
      </c>
      <c r="B737" t="s">
        <v>15</v>
      </c>
      <c r="C737" t="s">
        <v>8</v>
      </c>
      <c r="D737" t="s">
        <v>9</v>
      </c>
      <c r="E737">
        <v>21542</v>
      </c>
      <c r="F737" t="str">
        <f>INDEX([1]Store_Code!$A$2:$A$10,MATCH(B737,[1]Store_Code!$B$2:$B$10,0))</f>
        <v>Dumfries</v>
      </c>
      <c r="G737">
        <v>18</v>
      </c>
    </row>
    <row r="738" spans="1:7" x14ac:dyDescent="0.35">
      <c r="A738" s="1">
        <v>43865</v>
      </c>
      <c r="B738" t="s">
        <v>14</v>
      </c>
      <c r="C738" t="s">
        <v>6</v>
      </c>
      <c r="D738" t="s">
        <v>9</v>
      </c>
      <c r="E738">
        <v>21535</v>
      </c>
      <c r="F738" t="str">
        <f>INDEX([1]Store_Code!$A$2:$A$10,MATCH(B738,[1]Store_Code!$B$2:$B$10,0))</f>
        <v xml:space="preserve">Glasgow </v>
      </c>
      <c r="G738">
        <v>31</v>
      </c>
    </row>
    <row r="739" spans="1:7" x14ac:dyDescent="0.35">
      <c r="A739" s="1">
        <v>43896</v>
      </c>
      <c r="B739" t="s">
        <v>5</v>
      </c>
      <c r="C739" t="s">
        <v>8</v>
      </c>
      <c r="D739" t="s">
        <v>9</v>
      </c>
      <c r="E739">
        <v>21532</v>
      </c>
      <c r="F739" t="str">
        <f>INDEX([1]Store_Code!$A$2:$A$10,MATCH(B739,[1]Store_Code!$B$2:$B$10,0))</f>
        <v>Perth</v>
      </c>
      <c r="G739">
        <v>19</v>
      </c>
    </row>
    <row r="740" spans="1:7" x14ac:dyDescent="0.35">
      <c r="A740" s="1">
        <v>43920</v>
      </c>
      <c r="B740" t="s">
        <v>15</v>
      </c>
      <c r="C740" t="s">
        <v>8</v>
      </c>
      <c r="D740" t="s">
        <v>9</v>
      </c>
      <c r="E740">
        <v>21524</v>
      </c>
      <c r="F740" t="str">
        <f>INDEX([1]Store_Code!$A$2:$A$10,MATCH(B740,[1]Store_Code!$B$2:$B$10,0))</f>
        <v>Dumfries</v>
      </c>
      <c r="G740">
        <v>18</v>
      </c>
    </row>
    <row r="741" spans="1:7" x14ac:dyDescent="0.35">
      <c r="A741" s="1">
        <v>43854</v>
      </c>
      <c r="B741" t="s">
        <v>14</v>
      </c>
      <c r="C741" t="s">
        <v>6</v>
      </c>
      <c r="D741" t="s">
        <v>9</v>
      </c>
      <c r="E741">
        <v>21522</v>
      </c>
      <c r="F741" t="str">
        <f>INDEX([1]Store_Code!$A$2:$A$10,MATCH(B741,[1]Store_Code!$B$2:$B$10,0))</f>
        <v xml:space="preserve">Glasgow </v>
      </c>
      <c r="G741">
        <v>31</v>
      </c>
    </row>
    <row r="742" spans="1:7" x14ac:dyDescent="0.35">
      <c r="A742" s="1">
        <v>43892</v>
      </c>
      <c r="B742" t="s">
        <v>14</v>
      </c>
      <c r="C742" t="s">
        <v>6</v>
      </c>
      <c r="D742" t="s">
        <v>9</v>
      </c>
      <c r="E742">
        <v>21521</v>
      </c>
      <c r="F742" t="str">
        <f>INDEX([1]Store_Code!$A$2:$A$10,MATCH(B742,[1]Store_Code!$B$2:$B$10,0))</f>
        <v xml:space="preserve">Glasgow </v>
      </c>
      <c r="G742">
        <v>31</v>
      </c>
    </row>
    <row r="743" spans="1:7" x14ac:dyDescent="0.35">
      <c r="A743" s="1">
        <v>43911</v>
      </c>
      <c r="B743" t="s">
        <v>12</v>
      </c>
      <c r="C743" t="s">
        <v>8</v>
      </c>
      <c r="D743" t="s">
        <v>7</v>
      </c>
      <c r="E743">
        <v>21515</v>
      </c>
      <c r="F743" t="str">
        <f>INDEX([1]Store_Code!$A$2:$A$10,MATCH(B743,[1]Store_Code!$B$2:$B$10,0))</f>
        <v>St Andrews</v>
      </c>
      <c r="G743">
        <v>19</v>
      </c>
    </row>
    <row r="744" spans="1:7" x14ac:dyDescent="0.35">
      <c r="A744" s="1">
        <v>43846</v>
      </c>
      <c r="B744" t="s">
        <v>15</v>
      </c>
      <c r="C744" t="s">
        <v>8</v>
      </c>
      <c r="D744" t="s">
        <v>9</v>
      </c>
      <c r="E744">
        <v>21514</v>
      </c>
      <c r="F744" t="str">
        <f>INDEX([1]Store_Code!$A$2:$A$10,MATCH(B744,[1]Store_Code!$B$2:$B$10,0))</f>
        <v>Dumfries</v>
      </c>
      <c r="G744">
        <v>18</v>
      </c>
    </row>
    <row r="745" spans="1:7" x14ac:dyDescent="0.35">
      <c r="A745" s="1">
        <v>43839</v>
      </c>
      <c r="B745" t="s">
        <v>12</v>
      </c>
      <c r="C745" t="s">
        <v>8</v>
      </c>
      <c r="D745" t="s">
        <v>7</v>
      </c>
      <c r="E745">
        <v>21499</v>
      </c>
      <c r="F745" t="str">
        <f>INDEX([1]Store_Code!$A$2:$A$10,MATCH(B745,[1]Store_Code!$B$2:$B$10,0))</f>
        <v>St Andrews</v>
      </c>
      <c r="G745">
        <v>19</v>
      </c>
    </row>
    <row r="746" spans="1:7" x14ac:dyDescent="0.35">
      <c r="A746" s="1">
        <v>43871</v>
      </c>
      <c r="B746" t="s">
        <v>12</v>
      </c>
      <c r="C746" t="s">
        <v>8</v>
      </c>
      <c r="D746" t="s">
        <v>9</v>
      </c>
      <c r="E746">
        <v>21494</v>
      </c>
      <c r="F746" t="str">
        <f>INDEX([1]Store_Code!$A$2:$A$10,MATCH(B746,[1]Store_Code!$B$2:$B$10,0))</f>
        <v>St Andrews</v>
      </c>
      <c r="G746">
        <v>19</v>
      </c>
    </row>
    <row r="747" spans="1:7" x14ac:dyDescent="0.35">
      <c r="A747" s="1">
        <v>43862</v>
      </c>
      <c r="B747" t="s">
        <v>5</v>
      </c>
      <c r="C747" t="s">
        <v>8</v>
      </c>
      <c r="D747" t="s">
        <v>7</v>
      </c>
      <c r="E747">
        <v>21489</v>
      </c>
      <c r="F747" t="str">
        <f>INDEX([1]Store_Code!$A$2:$A$10,MATCH(B747,[1]Store_Code!$B$2:$B$10,0))</f>
        <v>Perth</v>
      </c>
      <c r="G747">
        <v>19</v>
      </c>
    </row>
    <row r="748" spans="1:7" x14ac:dyDescent="0.35">
      <c r="A748" s="1">
        <v>43894</v>
      </c>
      <c r="B748" t="s">
        <v>12</v>
      </c>
      <c r="C748" t="s">
        <v>8</v>
      </c>
      <c r="D748" t="s">
        <v>9</v>
      </c>
      <c r="E748">
        <v>21475</v>
      </c>
      <c r="F748" t="str">
        <f>INDEX([1]Store_Code!$A$2:$A$10,MATCH(B748,[1]Store_Code!$B$2:$B$10,0))</f>
        <v>St Andrews</v>
      </c>
      <c r="G748">
        <v>19</v>
      </c>
    </row>
    <row r="749" spans="1:7" x14ac:dyDescent="0.35">
      <c r="A749" s="1">
        <v>43883</v>
      </c>
      <c r="B749" t="s">
        <v>12</v>
      </c>
      <c r="C749" t="s">
        <v>8</v>
      </c>
      <c r="D749" t="s">
        <v>9</v>
      </c>
      <c r="E749">
        <v>21472</v>
      </c>
      <c r="F749" t="str">
        <f>INDEX([1]Store_Code!$A$2:$A$10,MATCH(B749,[1]Store_Code!$B$2:$B$10,0))</f>
        <v>St Andrews</v>
      </c>
      <c r="G749">
        <v>19</v>
      </c>
    </row>
    <row r="750" spans="1:7" x14ac:dyDescent="0.35">
      <c r="A750" s="1">
        <v>43867</v>
      </c>
      <c r="B750" t="s">
        <v>14</v>
      </c>
      <c r="C750" t="s">
        <v>6</v>
      </c>
      <c r="D750" t="s">
        <v>9</v>
      </c>
      <c r="E750">
        <v>21460</v>
      </c>
      <c r="F750" t="str">
        <f>INDEX([1]Store_Code!$A$2:$A$10,MATCH(B750,[1]Store_Code!$B$2:$B$10,0))</f>
        <v xml:space="preserve">Glasgow </v>
      </c>
      <c r="G750">
        <v>31</v>
      </c>
    </row>
    <row r="751" spans="1:7" x14ac:dyDescent="0.35">
      <c r="A751" s="1">
        <v>43901</v>
      </c>
      <c r="B751" t="s">
        <v>15</v>
      </c>
      <c r="C751" t="s">
        <v>8</v>
      </c>
      <c r="D751" t="s">
        <v>7</v>
      </c>
      <c r="E751">
        <v>21444</v>
      </c>
      <c r="F751" t="str">
        <f>INDEX([1]Store_Code!$A$2:$A$10,MATCH(B751,[1]Store_Code!$B$2:$B$10,0))</f>
        <v>Dumfries</v>
      </c>
      <c r="G751">
        <v>18</v>
      </c>
    </row>
    <row r="752" spans="1:7" x14ac:dyDescent="0.35">
      <c r="A752" s="1">
        <v>43858</v>
      </c>
      <c r="B752" t="s">
        <v>15</v>
      </c>
      <c r="C752" t="s">
        <v>8</v>
      </c>
      <c r="D752" t="s">
        <v>9</v>
      </c>
      <c r="E752">
        <v>21442</v>
      </c>
      <c r="F752" t="str">
        <f>INDEX([1]Store_Code!$A$2:$A$10,MATCH(B752,[1]Store_Code!$B$2:$B$10,0))</f>
        <v>Dumfries</v>
      </c>
      <c r="G752">
        <v>18</v>
      </c>
    </row>
    <row r="753" spans="1:7" x14ac:dyDescent="0.35">
      <c r="A753" s="1">
        <v>43909</v>
      </c>
      <c r="B753" t="s">
        <v>14</v>
      </c>
      <c r="C753" t="s">
        <v>6</v>
      </c>
      <c r="D753" t="s">
        <v>9</v>
      </c>
      <c r="E753">
        <v>21433</v>
      </c>
      <c r="F753" t="str">
        <f>INDEX([1]Store_Code!$A$2:$A$10,MATCH(B753,[1]Store_Code!$B$2:$B$10,0))</f>
        <v xml:space="preserve">Glasgow </v>
      </c>
      <c r="G753">
        <v>31</v>
      </c>
    </row>
    <row r="754" spans="1:7" x14ac:dyDescent="0.35">
      <c r="A754" s="1">
        <v>43921</v>
      </c>
      <c r="B754" t="s">
        <v>15</v>
      </c>
      <c r="C754" t="s">
        <v>8</v>
      </c>
      <c r="D754" t="s">
        <v>9</v>
      </c>
      <c r="E754">
        <v>21427</v>
      </c>
      <c r="F754" t="str">
        <f>INDEX([1]Store_Code!$A$2:$A$10,MATCH(B754,[1]Store_Code!$B$2:$B$10,0))</f>
        <v>Dumfries</v>
      </c>
      <c r="G754">
        <v>18</v>
      </c>
    </row>
    <row r="755" spans="1:7" x14ac:dyDescent="0.35">
      <c r="A755" s="1">
        <v>43916</v>
      </c>
      <c r="B755" t="s">
        <v>12</v>
      </c>
      <c r="C755" t="s">
        <v>8</v>
      </c>
      <c r="D755" t="s">
        <v>9</v>
      </c>
      <c r="E755">
        <v>21422</v>
      </c>
      <c r="F755" t="str">
        <f>INDEX([1]Store_Code!$A$2:$A$10,MATCH(B755,[1]Store_Code!$B$2:$B$10,0))</f>
        <v>St Andrews</v>
      </c>
      <c r="G755">
        <v>19</v>
      </c>
    </row>
    <row r="756" spans="1:7" x14ac:dyDescent="0.35">
      <c r="A756" s="1">
        <v>43888</v>
      </c>
      <c r="B756" t="s">
        <v>15</v>
      </c>
      <c r="C756" t="s">
        <v>8</v>
      </c>
      <c r="D756" t="s">
        <v>9</v>
      </c>
      <c r="E756">
        <v>21420</v>
      </c>
      <c r="F756" t="str">
        <f>INDEX([1]Store_Code!$A$2:$A$10,MATCH(B756,[1]Store_Code!$B$2:$B$10,0))</f>
        <v>Dumfries</v>
      </c>
      <c r="G756">
        <v>18</v>
      </c>
    </row>
    <row r="757" spans="1:7" x14ac:dyDescent="0.35">
      <c r="A757" s="1">
        <v>43910</v>
      </c>
      <c r="B757" t="s">
        <v>15</v>
      </c>
      <c r="C757" t="s">
        <v>8</v>
      </c>
      <c r="D757" t="s">
        <v>7</v>
      </c>
      <c r="E757">
        <v>21389</v>
      </c>
      <c r="F757" t="str">
        <f>INDEX([1]Store_Code!$A$2:$A$10,MATCH(B757,[1]Store_Code!$B$2:$B$10,0))</f>
        <v>Dumfries</v>
      </c>
      <c r="G757">
        <v>18</v>
      </c>
    </row>
    <row r="758" spans="1:7" x14ac:dyDescent="0.35">
      <c r="A758" s="1">
        <v>43918</v>
      </c>
      <c r="B758" t="s">
        <v>5</v>
      </c>
      <c r="C758" t="s">
        <v>8</v>
      </c>
      <c r="D758" t="s">
        <v>9</v>
      </c>
      <c r="E758">
        <v>21385</v>
      </c>
      <c r="F758" t="str">
        <f>INDEX([1]Store_Code!$A$2:$A$10,MATCH(B758,[1]Store_Code!$B$2:$B$10,0))</f>
        <v>Perth</v>
      </c>
      <c r="G758">
        <v>19</v>
      </c>
    </row>
    <row r="759" spans="1:7" x14ac:dyDescent="0.35">
      <c r="A759" s="1">
        <v>43913</v>
      </c>
      <c r="B759" t="s">
        <v>12</v>
      </c>
      <c r="C759" t="s">
        <v>8</v>
      </c>
      <c r="D759" t="s">
        <v>7</v>
      </c>
      <c r="E759">
        <v>21373</v>
      </c>
      <c r="F759" t="str">
        <f>INDEX([1]Store_Code!$A$2:$A$10,MATCH(B759,[1]Store_Code!$B$2:$B$10,0))</f>
        <v>St Andrews</v>
      </c>
      <c r="G759">
        <v>19</v>
      </c>
    </row>
    <row r="760" spans="1:7" x14ac:dyDescent="0.35">
      <c r="A760" s="1">
        <v>43842</v>
      </c>
      <c r="B760" t="s">
        <v>5</v>
      </c>
      <c r="C760" t="s">
        <v>8</v>
      </c>
      <c r="D760" t="s">
        <v>9</v>
      </c>
      <c r="E760">
        <v>21369</v>
      </c>
      <c r="F760" t="str">
        <f>INDEX([1]Store_Code!$A$2:$A$10,MATCH(B760,[1]Store_Code!$B$2:$B$10,0))</f>
        <v>Perth</v>
      </c>
      <c r="G760">
        <v>19</v>
      </c>
    </row>
    <row r="761" spans="1:7" x14ac:dyDescent="0.35">
      <c r="A761" s="1">
        <v>43886</v>
      </c>
      <c r="B761" t="s">
        <v>15</v>
      </c>
      <c r="C761" t="s">
        <v>8</v>
      </c>
      <c r="D761" t="s">
        <v>9</v>
      </c>
      <c r="E761">
        <v>21357</v>
      </c>
      <c r="F761" t="str">
        <f>INDEX([1]Store_Code!$A$2:$A$10,MATCH(B761,[1]Store_Code!$B$2:$B$10,0))</f>
        <v>Dumfries</v>
      </c>
      <c r="G761">
        <v>18</v>
      </c>
    </row>
    <row r="762" spans="1:7" x14ac:dyDescent="0.35">
      <c r="A762" s="1">
        <v>43853</v>
      </c>
      <c r="B762" t="s">
        <v>12</v>
      </c>
      <c r="C762" t="s">
        <v>8</v>
      </c>
      <c r="D762" t="s">
        <v>9</v>
      </c>
      <c r="E762">
        <v>21353</v>
      </c>
      <c r="F762" t="str">
        <f>INDEX([1]Store_Code!$A$2:$A$10,MATCH(B762,[1]Store_Code!$B$2:$B$10,0))</f>
        <v>St Andrews</v>
      </c>
      <c r="G762">
        <v>19</v>
      </c>
    </row>
    <row r="763" spans="1:7" x14ac:dyDescent="0.35">
      <c r="A763" s="1">
        <v>43841</v>
      </c>
      <c r="B763" t="s">
        <v>14</v>
      </c>
      <c r="C763" t="s">
        <v>10</v>
      </c>
      <c r="D763" t="s">
        <v>7</v>
      </c>
      <c r="E763">
        <v>21345</v>
      </c>
      <c r="F763" t="str">
        <f>INDEX([1]Store_Code!$A$2:$A$10,MATCH(B763,[1]Store_Code!$B$2:$B$10,0))</f>
        <v xml:space="preserve">Glasgow </v>
      </c>
      <c r="G763">
        <v>26</v>
      </c>
    </row>
    <row r="764" spans="1:7" x14ac:dyDescent="0.35">
      <c r="A764" s="1">
        <v>43889</v>
      </c>
      <c r="B764" t="s">
        <v>15</v>
      </c>
      <c r="C764" t="s">
        <v>8</v>
      </c>
      <c r="D764" t="s">
        <v>9</v>
      </c>
      <c r="E764">
        <v>21345</v>
      </c>
      <c r="F764" t="str">
        <f>INDEX([1]Store_Code!$A$2:$A$10,MATCH(B764,[1]Store_Code!$B$2:$B$10,0))</f>
        <v>Dumfries</v>
      </c>
      <c r="G764">
        <v>18</v>
      </c>
    </row>
    <row r="765" spans="1:7" x14ac:dyDescent="0.35">
      <c r="A765" s="1">
        <v>43841</v>
      </c>
      <c r="B765" t="s">
        <v>15</v>
      </c>
      <c r="C765" t="s">
        <v>8</v>
      </c>
      <c r="D765" t="s">
        <v>9</v>
      </c>
      <c r="E765">
        <v>21331</v>
      </c>
      <c r="F765" t="str">
        <f>INDEX([1]Store_Code!$A$2:$A$10,MATCH(B765,[1]Store_Code!$B$2:$B$10,0))</f>
        <v>Dumfries</v>
      </c>
      <c r="G765">
        <v>18</v>
      </c>
    </row>
    <row r="766" spans="1:7" x14ac:dyDescent="0.35">
      <c r="A766" s="1">
        <v>43910</v>
      </c>
      <c r="B766" t="s">
        <v>14</v>
      </c>
      <c r="C766" t="s">
        <v>6</v>
      </c>
      <c r="D766" t="s">
        <v>9</v>
      </c>
      <c r="E766">
        <v>21328</v>
      </c>
      <c r="F766" t="str">
        <f>INDEX([1]Store_Code!$A$2:$A$10,MATCH(B766,[1]Store_Code!$B$2:$B$10,0))</f>
        <v xml:space="preserve">Glasgow </v>
      </c>
      <c r="G766">
        <v>31</v>
      </c>
    </row>
    <row r="767" spans="1:7" x14ac:dyDescent="0.35">
      <c r="A767" s="1">
        <v>43863</v>
      </c>
      <c r="B767" t="s">
        <v>15</v>
      </c>
      <c r="C767" t="s">
        <v>8</v>
      </c>
      <c r="D767" t="s">
        <v>9</v>
      </c>
      <c r="E767">
        <v>21315</v>
      </c>
      <c r="F767" t="str">
        <f>INDEX([1]Store_Code!$A$2:$A$10,MATCH(B767,[1]Store_Code!$B$2:$B$10,0))</f>
        <v>Dumfries</v>
      </c>
      <c r="G767">
        <v>18</v>
      </c>
    </row>
    <row r="768" spans="1:7" x14ac:dyDescent="0.35">
      <c r="A768" s="1">
        <v>43877</v>
      </c>
      <c r="B768" t="s">
        <v>14</v>
      </c>
      <c r="C768" t="s">
        <v>6</v>
      </c>
      <c r="D768" t="s">
        <v>9</v>
      </c>
      <c r="E768">
        <v>21263</v>
      </c>
      <c r="F768" t="str">
        <f>INDEX([1]Store_Code!$A$2:$A$10,MATCH(B768,[1]Store_Code!$B$2:$B$10,0))</f>
        <v xml:space="preserve">Glasgow </v>
      </c>
      <c r="G768">
        <v>31</v>
      </c>
    </row>
    <row r="769" spans="1:7" x14ac:dyDescent="0.35">
      <c r="A769" s="1">
        <v>43844</v>
      </c>
      <c r="B769" t="s">
        <v>5</v>
      </c>
      <c r="C769" t="s">
        <v>8</v>
      </c>
      <c r="D769" t="s">
        <v>9</v>
      </c>
      <c r="E769">
        <v>21260</v>
      </c>
      <c r="F769" t="str">
        <f>INDEX([1]Store_Code!$A$2:$A$10,MATCH(B769,[1]Store_Code!$B$2:$B$10,0))</f>
        <v>Perth</v>
      </c>
      <c r="G769">
        <v>19</v>
      </c>
    </row>
    <row r="770" spans="1:7" x14ac:dyDescent="0.35">
      <c r="A770" s="1">
        <v>43840</v>
      </c>
      <c r="B770" t="s">
        <v>18</v>
      </c>
      <c r="C770" t="s">
        <v>10</v>
      </c>
      <c r="D770" t="s">
        <v>7</v>
      </c>
      <c r="E770">
        <v>21257</v>
      </c>
      <c r="F770" t="str">
        <f>INDEX([1]Store_Code!$A$2:$A$10,MATCH(B770,[1]Store_Code!$B$2:$B$10,0))</f>
        <v>Edinburgh</v>
      </c>
      <c r="G770">
        <f>INDEX([1]Store_Size!$B$2:D$10,MATCH(F770,[1]Store_Size!$A$2:$A$10,0),MATCH(C770,[1]Store_Size!$B$1:$D$1,0))</f>
        <v>24</v>
      </c>
    </row>
    <row r="771" spans="1:7" x14ac:dyDescent="0.35">
      <c r="A771" s="1">
        <v>43889</v>
      </c>
      <c r="B771" t="s">
        <v>14</v>
      </c>
      <c r="C771" t="s">
        <v>6</v>
      </c>
      <c r="D771" t="s">
        <v>9</v>
      </c>
      <c r="E771">
        <v>21244</v>
      </c>
      <c r="F771" t="str">
        <f>INDEX([1]Store_Code!$A$2:$A$10,MATCH(B771,[1]Store_Code!$B$2:$B$10,0))</f>
        <v xml:space="preserve">Glasgow </v>
      </c>
      <c r="G771">
        <v>31</v>
      </c>
    </row>
    <row r="772" spans="1:7" x14ac:dyDescent="0.35">
      <c r="A772" s="1">
        <v>43879</v>
      </c>
      <c r="B772" t="s">
        <v>5</v>
      </c>
      <c r="C772" t="s">
        <v>8</v>
      </c>
      <c r="D772" t="s">
        <v>9</v>
      </c>
      <c r="E772">
        <v>21216</v>
      </c>
      <c r="F772" t="str">
        <f>INDEX([1]Store_Code!$A$2:$A$10,MATCH(B772,[1]Store_Code!$B$2:$B$10,0))</f>
        <v>Perth</v>
      </c>
      <c r="G772">
        <v>19</v>
      </c>
    </row>
    <row r="773" spans="1:7" x14ac:dyDescent="0.35">
      <c r="A773" s="1">
        <v>43864</v>
      </c>
      <c r="B773" t="s">
        <v>14</v>
      </c>
      <c r="C773" t="s">
        <v>6</v>
      </c>
      <c r="D773" t="s">
        <v>9</v>
      </c>
      <c r="E773">
        <v>21205</v>
      </c>
      <c r="F773" t="str">
        <f>INDEX([1]Store_Code!$A$2:$A$10,MATCH(B773,[1]Store_Code!$B$2:$B$10,0))</f>
        <v xml:space="preserve">Glasgow </v>
      </c>
      <c r="G773">
        <v>31</v>
      </c>
    </row>
    <row r="774" spans="1:7" x14ac:dyDescent="0.35">
      <c r="A774" s="1">
        <v>43871</v>
      </c>
      <c r="B774" t="s">
        <v>14</v>
      </c>
      <c r="C774" t="s">
        <v>6</v>
      </c>
      <c r="D774" t="s">
        <v>9</v>
      </c>
      <c r="E774">
        <v>21187</v>
      </c>
      <c r="F774" t="str">
        <f>INDEX([1]Store_Code!$A$2:$A$10,MATCH(B774,[1]Store_Code!$B$2:$B$10,0))</f>
        <v xml:space="preserve">Glasgow </v>
      </c>
      <c r="G774">
        <v>31</v>
      </c>
    </row>
    <row r="775" spans="1:7" x14ac:dyDescent="0.35">
      <c r="A775" s="1">
        <v>43918</v>
      </c>
      <c r="B775" t="s">
        <v>14</v>
      </c>
      <c r="C775" t="s">
        <v>6</v>
      </c>
      <c r="D775" t="s">
        <v>9</v>
      </c>
      <c r="E775">
        <v>21171</v>
      </c>
      <c r="F775" t="str">
        <f>INDEX([1]Store_Code!$A$2:$A$10,MATCH(B775,[1]Store_Code!$B$2:$B$10,0))</f>
        <v xml:space="preserve">Glasgow </v>
      </c>
      <c r="G775">
        <v>31</v>
      </c>
    </row>
    <row r="776" spans="1:7" x14ac:dyDescent="0.35">
      <c r="A776" s="1">
        <v>43872</v>
      </c>
      <c r="B776" t="s">
        <v>5</v>
      </c>
      <c r="C776" t="s">
        <v>8</v>
      </c>
      <c r="D776" t="s">
        <v>9</v>
      </c>
      <c r="E776">
        <v>21164</v>
      </c>
      <c r="F776" t="str">
        <f>INDEX([1]Store_Code!$A$2:$A$10,MATCH(B776,[1]Store_Code!$B$2:$B$10,0))</f>
        <v>Perth</v>
      </c>
      <c r="G776">
        <v>19</v>
      </c>
    </row>
    <row r="777" spans="1:7" x14ac:dyDescent="0.35">
      <c r="A777" s="1">
        <v>43914</v>
      </c>
      <c r="B777" t="s">
        <v>12</v>
      </c>
      <c r="C777" t="s">
        <v>8</v>
      </c>
      <c r="D777" t="s">
        <v>7</v>
      </c>
      <c r="E777">
        <v>21129</v>
      </c>
      <c r="F777" t="str">
        <f>INDEX([1]Store_Code!$A$2:$A$10,MATCH(B777,[1]Store_Code!$B$2:$B$10,0))</f>
        <v>St Andrews</v>
      </c>
      <c r="G777">
        <v>19</v>
      </c>
    </row>
    <row r="778" spans="1:7" x14ac:dyDescent="0.35">
      <c r="A778" s="1">
        <v>43843</v>
      </c>
      <c r="B778" t="s">
        <v>12</v>
      </c>
      <c r="C778" t="s">
        <v>8</v>
      </c>
      <c r="D778" t="s">
        <v>7</v>
      </c>
      <c r="E778">
        <v>21111</v>
      </c>
      <c r="F778" t="str">
        <f>INDEX([1]Store_Code!$A$2:$A$10,MATCH(B778,[1]Store_Code!$B$2:$B$10,0))</f>
        <v>St Andrews</v>
      </c>
      <c r="G778">
        <v>19</v>
      </c>
    </row>
    <row r="779" spans="1:7" x14ac:dyDescent="0.35">
      <c r="A779" s="1">
        <v>43920</v>
      </c>
      <c r="B779" t="s">
        <v>12</v>
      </c>
      <c r="C779" t="s">
        <v>8</v>
      </c>
      <c r="D779" t="s">
        <v>9</v>
      </c>
      <c r="E779">
        <v>21094</v>
      </c>
      <c r="F779" t="str">
        <f>INDEX([1]Store_Code!$A$2:$A$10,MATCH(B779,[1]Store_Code!$B$2:$B$10,0))</f>
        <v>St Andrews</v>
      </c>
      <c r="G779">
        <v>19</v>
      </c>
    </row>
    <row r="780" spans="1:7" x14ac:dyDescent="0.35">
      <c r="A780" s="1">
        <v>43899</v>
      </c>
      <c r="B780" t="s">
        <v>15</v>
      </c>
      <c r="C780" t="s">
        <v>8</v>
      </c>
      <c r="D780" t="s">
        <v>7</v>
      </c>
      <c r="E780">
        <v>21087</v>
      </c>
      <c r="F780" t="str">
        <f>INDEX([1]Store_Code!$A$2:$A$10,MATCH(B780,[1]Store_Code!$B$2:$B$10,0))</f>
        <v>Dumfries</v>
      </c>
      <c r="G780">
        <v>18</v>
      </c>
    </row>
    <row r="781" spans="1:7" x14ac:dyDescent="0.35">
      <c r="A781" s="1">
        <v>43846</v>
      </c>
      <c r="B781" t="s">
        <v>12</v>
      </c>
      <c r="C781" t="s">
        <v>8</v>
      </c>
      <c r="D781" t="s">
        <v>7</v>
      </c>
      <c r="E781">
        <v>21084</v>
      </c>
      <c r="F781" t="str">
        <f>INDEX([1]Store_Code!$A$2:$A$10,MATCH(B781,[1]Store_Code!$B$2:$B$10,0))</f>
        <v>St Andrews</v>
      </c>
      <c r="G781">
        <v>19</v>
      </c>
    </row>
    <row r="782" spans="1:7" x14ac:dyDescent="0.35">
      <c r="A782" s="1">
        <v>43849</v>
      </c>
      <c r="B782" t="s">
        <v>15</v>
      </c>
      <c r="C782" t="s">
        <v>8</v>
      </c>
      <c r="D782" t="s">
        <v>9</v>
      </c>
      <c r="E782">
        <v>21084</v>
      </c>
      <c r="F782" t="str">
        <f>INDEX([1]Store_Code!$A$2:$A$10,MATCH(B782,[1]Store_Code!$B$2:$B$10,0))</f>
        <v>Dumfries</v>
      </c>
      <c r="G782">
        <v>18</v>
      </c>
    </row>
    <row r="783" spans="1:7" x14ac:dyDescent="0.35">
      <c r="A783" s="1">
        <v>43848</v>
      </c>
      <c r="B783" t="s">
        <v>14</v>
      </c>
      <c r="C783" t="s">
        <v>6</v>
      </c>
      <c r="D783" t="s">
        <v>9</v>
      </c>
      <c r="E783">
        <v>21083</v>
      </c>
      <c r="F783" t="str">
        <f>INDEX([1]Store_Code!$A$2:$A$10,MATCH(B783,[1]Store_Code!$B$2:$B$10,0))</f>
        <v xml:space="preserve">Glasgow </v>
      </c>
      <c r="G783">
        <v>31</v>
      </c>
    </row>
    <row r="784" spans="1:7" x14ac:dyDescent="0.35">
      <c r="A784" s="1">
        <v>43887</v>
      </c>
      <c r="B784" t="s">
        <v>5</v>
      </c>
      <c r="C784" t="s">
        <v>8</v>
      </c>
      <c r="D784" t="s">
        <v>9</v>
      </c>
      <c r="E784">
        <v>21068</v>
      </c>
      <c r="F784" t="str">
        <f>INDEX([1]Store_Code!$A$2:$A$10,MATCH(B784,[1]Store_Code!$B$2:$B$10,0))</f>
        <v>Perth</v>
      </c>
      <c r="G784">
        <v>19</v>
      </c>
    </row>
    <row r="785" spans="1:7" x14ac:dyDescent="0.35">
      <c r="A785" s="1">
        <v>43914</v>
      </c>
      <c r="B785" t="s">
        <v>14</v>
      </c>
      <c r="C785" t="s">
        <v>6</v>
      </c>
      <c r="D785" t="s">
        <v>9</v>
      </c>
      <c r="E785">
        <v>21068</v>
      </c>
      <c r="F785" t="str">
        <f>INDEX([1]Store_Code!$A$2:$A$10,MATCH(B785,[1]Store_Code!$B$2:$B$10,0))</f>
        <v xml:space="preserve">Glasgow </v>
      </c>
      <c r="G785">
        <v>31</v>
      </c>
    </row>
    <row r="786" spans="1:7" x14ac:dyDescent="0.35">
      <c r="A786" s="1">
        <v>43861</v>
      </c>
      <c r="B786" t="s">
        <v>14</v>
      </c>
      <c r="C786" t="s">
        <v>6</v>
      </c>
      <c r="D786" t="s">
        <v>9</v>
      </c>
      <c r="E786">
        <v>21037</v>
      </c>
      <c r="F786" t="str">
        <f>INDEX([1]Store_Code!$A$2:$A$10,MATCH(B786,[1]Store_Code!$B$2:$B$10,0))</f>
        <v xml:space="preserve">Glasgow </v>
      </c>
      <c r="G786">
        <v>31</v>
      </c>
    </row>
    <row r="787" spans="1:7" x14ac:dyDescent="0.35">
      <c r="A787" s="1">
        <v>43901</v>
      </c>
      <c r="B787" t="s">
        <v>12</v>
      </c>
      <c r="C787" t="s">
        <v>8</v>
      </c>
      <c r="D787" t="s">
        <v>7</v>
      </c>
      <c r="E787">
        <v>21014</v>
      </c>
      <c r="F787" t="str">
        <f>INDEX([1]Store_Code!$A$2:$A$10,MATCH(B787,[1]Store_Code!$B$2:$B$10,0))</f>
        <v>St Andrews</v>
      </c>
      <c r="G787">
        <v>19</v>
      </c>
    </row>
    <row r="788" spans="1:7" x14ac:dyDescent="0.35">
      <c r="A788" s="1">
        <v>43921</v>
      </c>
      <c r="B788" t="s">
        <v>12</v>
      </c>
      <c r="C788" t="s">
        <v>8</v>
      </c>
      <c r="D788" t="s">
        <v>9</v>
      </c>
      <c r="E788">
        <v>20998</v>
      </c>
      <c r="F788" t="str">
        <f>INDEX([1]Store_Code!$A$2:$A$10,MATCH(B788,[1]Store_Code!$B$2:$B$10,0))</f>
        <v>St Andrews</v>
      </c>
      <c r="G788">
        <v>19</v>
      </c>
    </row>
    <row r="789" spans="1:7" x14ac:dyDescent="0.35">
      <c r="A789" s="1">
        <v>43888</v>
      </c>
      <c r="B789" t="s">
        <v>12</v>
      </c>
      <c r="C789" t="s">
        <v>8</v>
      </c>
      <c r="D789" t="s">
        <v>9</v>
      </c>
      <c r="E789">
        <v>20992</v>
      </c>
      <c r="F789" t="str">
        <f>INDEX([1]Store_Code!$A$2:$A$10,MATCH(B789,[1]Store_Code!$B$2:$B$10,0))</f>
        <v>St Andrews</v>
      </c>
      <c r="G789">
        <v>19</v>
      </c>
    </row>
    <row r="790" spans="1:7" x14ac:dyDescent="0.35">
      <c r="A790" s="1">
        <v>43854</v>
      </c>
      <c r="B790" t="s">
        <v>15</v>
      </c>
      <c r="C790" t="s">
        <v>8</v>
      </c>
      <c r="D790" t="s">
        <v>9</v>
      </c>
      <c r="E790">
        <v>20969</v>
      </c>
      <c r="F790" t="str">
        <f>INDEX([1]Store_Code!$A$2:$A$10,MATCH(B790,[1]Store_Code!$B$2:$B$10,0))</f>
        <v>Dumfries</v>
      </c>
      <c r="G790">
        <v>18</v>
      </c>
    </row>
    <row r="791" spans="1:7" x14ac:dyDescent="0.35">
      <c r="A791" s="1">
        <v>43910</v>
      </c>
      <c r="B791" t="s">
        <v>12</v>
      </c>
      <c r="C791" t="s">
        <v>8</v>
      </c>
      <c r="D791" t="s">
        <v>7</v>
      </c>
      <c r="E791">
        <v>20961</v>
      </c>
      <c r="F791" t="str">
        <f>INDEX([1]Store_Code!$A$2:$A$10,MATCH(B791,[1]Store_Code!$B$2:$B$10,0))</f>
        <v>St Andrews</v>
      </c>
      <c r="G791">
        <v>19</v>
      </c>
    </row>
    <row r="792" spans="1:7" x14ac:dyDescent="0.35">
      <c r="A792" s="1">
        <v>43845</v>
      </c>
      <c r="B792" t="s">
        <v>15</v>
      </c>
      <c r="C792" t="s">
        <v>8</v>
      </c>
      <c r="D792" t="s">
        <v>9</v>
      </c>
      <c r="E792">
        <v>20953</v>
      </c>
      <c r="F792" t="str">
        <f>INDEX([1]Store_Code!$A$2:$A$10,MATCH(B792,[1]Store_Code!$B$2:$B$10,0))</f>
        <v>Dumfries</v>
      </c>
      <c r="G792">
        <v>18</v>
      </c>
    </row>
    <row r="793" spans="1:7" x14ac:dyDescent="0.35">
      <c r="A793" s="1">
        <v>43915</v>
      </c>
      <c r="B793" t="s">
        <v>15</v>
      </c>
      <c r="C793" t="s">
        <v>8</v>
      </c>
      <c r="D793" t="s">
        <v>9</v>
      </c>
      <c r="E793">
        <v>20952</v>
      </c>
      <c r="F793" t="str">
        <f>INDEX([1]Store_Code!$A$2:$A$10,MATCH(B793,[1]Store_Code!$B$2:$B$10,0))</f>
        <v>Dumfries</v>
      </c>
      <c r="G793">
        <v>18</v>
      </c>
    </row>
    <row r="794" spans="1:7" x14ac:dyDescent="0.35">
      <c r="A794" s="1">
        <v>43886</v>
      </c>
      <c r="B794" t="s">
        <v>12</v>
      </c>
      <c r="C794" t="s">
        <v>8</v>
      </c>
      <c r="D794" t="s">
        <v>9</v>
      </c>
      <c r="E794">
        <v>20930</v>
      </c>
      <c r="F794" t="str">
        <f>INDEX([1]Store_Code!$A$2:$A$10,MATCH(B794,[1]Store_Code!$B$2:$B$10,0))</f>
        <v>St Andrews</v>
      </c>
      <c r="G794">
        <v>19</v>
      </c>
    </row>
    <row r="795" spans="1:7" x14ac:dyDescent="0.35">
      <c r="A795" s="1">
        <v>43889</v>
      </c>
      <c r="B795" t="s">
        <v>12</v>
      </c>
      <c r="C795" t="s">
        <v>8</v>
      </c>
      <c r="D795" t="s">
        <v>9</v>
      </c>
      <c r="E795">
        <v>20918</v>
      </c>
      <c r="F795" t="str">
        <f>INDEX([1]Store_Code!$A$2:$A$10,MATCH(B795,[1]Store_Code!$B$2:$B$10,0))</f>
        <v>St Andrews</v>
      </c>
      <c r="G795">
        <v>19</v>
      </c>
    </row>
    <row r="796" spans="1:7" x14ac:dyDescent="0.35">
      <c r="A796" s="1">
        <v>43897</v>
      </c>
      <c r="B796" t="s">
        <v>5</v>
      </c>
      <c r="C796" t="s">
        <v>8</v>
      </c>
      <c r="D796" t="s">
        <v>9</v>
      </c>
      <c r="E796">
        <v>20917</v>
      </c>
      <c r="F796" t="str">
        <f>INDEX([1]Store_Code!$A$2:$A$10,MATCH(B796,[1]Store_Code!$B$2:$B$10,0))</f>
        <v>Perth</v>
      </c>
      <c r="G796">
        <v>19</v>
      </c>
    </row>
    <row r="797" spans="1:7" x14ac:dyDescent="0.35">
      <c r="A797" s="1">
        <v>43870</v>
      </c>
      <c r="B797" t="s">
        <v>15</v>
      </c>
      <c r="C797" t="s">
        <v>8</v>
      </c>
      <c r="D797" t="s">
        <v>9</v>
      </c>
      <c r="E797">
        <v>20914</v>
      </c>
      <c r="F797" t="str">
        <f>INDEX([1]Store_Code!$A$2:$A$10,MATCH(B797,[1]Store_Code!$B$2:$B$10,0))</f>
        <v>Dumfries</v>
      </c>
      <c r="G797">
        <v>18</v>
      </c>
    </row>
    <row r="798" spans="1:7" x14ac:dyDescent="0.35">
      <c r="A798" s="1">
        <v>43841</v>
      </c>
      <c r="B798" t="s">
        <v>12</v>
      </c>
      <c r="C798" t="s">
        <v>8</v>
      </c>
      <c r="D798" t="s">
        <v>7</v>
      </c>
      <c r="E798">
        <v>20904</v>
      </c>
      <c r="F798" t="str">
        <f>INDEX([1]Store_Code!$A$2:$A$10,MATCH(B798,[1]Store_Code!$B$2:$B$10,0))</f>
        <v>St Andrews</v>
      </c>
      <c r="G798">
        <v>19</v>
      </c>
    </row>
    <row r="799" spans="1:7" x14ac:dyDescent="0.35">
      <c r="A799" s="1">
        <v>43863</v>
      </c>
      <c r="B799" t="s">
        <v>12</v>
      </c>
      <c r="C799" t="s">
        <v>8</v>
      </c>
      <c r="D799" t="s">
        <v>9</v>
      </c>
      <c r="E799">
        <v>20889</v>
      </c>
      <c r="F799" t="str">
        <f>INDEX([1]Store_Code!$A$2:$A$10,MATCH(B799,[1]Store_Code!$B$2:$B$10,0))</f>
        <v>St Andrews</v>
      </c>
      <c r="G799">
        <v>19</v>
      </c>
    </row>
    <row r="800" spans="1:7" x14ac:dyDescent="0.35">
      <c r="A800" s="1">
        <v>43832</v>
      </c>
      <c r="B800" t="s">
        <v>5</v>
      </c>
      <c r="C800" t="s">
        <v>8</v>
      </c>
      <c r="D800" t="s">
        <v>9</v>
      </c>
      <c r="E800">
        <v>20875</v>
      </c>
      <c r="F800" t="str">
        <f>INDEX([1]Store_Code!$A$2:$A$10,MATCH(B800,[1]Store_Code!$B$2:$B$10,0))</f>
        <v>Perth</v>
      </c>
      <c r="G800">
        <v>19</v>
      </c>
    </row>
    <row r="801" spans="1:7" x14ac:dyDescent="0.35">
      <c r="A801" s="1">
        <v>43850</v>
      </c>
      <c r="B801" t="s">
        <v>15</v>
      </c>
      <c r="C801" t="s">
        <v>8</v>
      </c>
      <c r="D801" t="s">
        <v>9</v>
      </c>
      <c r="E801">
        <v>20856</v>
      </c>
      <c r="F801" t="str">
        <f>INDEX([1]Store_Code!$A$2:$A$10,MATCH(B801,[1]Store_Code!$B$2:$B$10,0))</f>
        <v>Dumfries</v>
      </c>
      <c r="G801">
        <v>18</v>
      </c>
    </row>
    <row r="802" spans="1:7" x14ac:dyDescent="0.35">
      <c r="A802" s="1">
        <v>43867</v>
      </c>
      <c r="B802" t="s">
        <v>5</v>
      </c>
      <c r="C802" t="s">
        <v>8</v>
      </c>
      <c r="D802" t="s">
        <v>9</v>
      </c>
      <c r="E802">
        <v>20782</v>
      </c>
      <c r="F802" t="str">
        <f>INDEX([1]Store_Code!$A$2:$A$10,MATCH(B802,[1]Store_Code!$B$2:$B$10,0))</f>
        <v>Perth</v>
      </c>
      <c r="G802">
        <v>19</v>
      </c>
    </row>
    <row r="803" spans="1:7" x14ac:dyDescent="0.35">
      <c r="A803" s="1">
        <v>43833</v>
      </c>
      <c r="B803" t="s">
        <v>18</v>
      </c>
      <c r="C803" t="s">
        <v>10</v>
      </c>
      <c r="D803" t="s">
        <v>7</v>
      </c>
      <c r="E803">
        <v>20704</v>
      </c>
      <c r="F803" t="str">
        <f>INDEX([1]Store_Code!$A$2:$A$10,MATCH(B803,[1]Store_Code!$B$2:$B$10,0))</f>
        <v>Edinburgh</v>
      </c>
      <c r="G803">
        <f>INDEX([1]Store_Size!$B$2:D$10,MATCH(F803,[1]Store_Size!$A$2:$A$10,0),MATCH(C803,[1]Store_Size!$B$1:$D$1,0))</f>
        <v>24</v>
      </c>
    </row>
    <row r="804" spans="1:7" x14ac:dyDescent="0.35">
      <c r="A804" s="1">
        <v>43899</v>
      </c>
      <c r="B804" t="s">
        <v>12</v>
      </c>
      <c r="C804" t="s">
        <v>8</v>
      </c>
      <c r="D804" t="s">
        <v>7</v>
      </c>
      <c r="E804">
        <v>20665</v>
      </c>
      <c r="F804" t="str">
        <f>INDEX([1]Store_Code!$A$2:$A$10,MATCH(B804,[1]Store_Code!$B$2:$B$10,0))</f>
        <v>St Andrews</v>
      </c>
      <c r="G804">
        <v>19</v>
      </c>
    </row>
    <row r="805" spans="1:7" x14ac:dyDescent="0.35">
      <c r="A805" s="1">
        <v>43849</v>
      </c>
      <c r="B805" t="s">
        <v>12</v>
      </c>
      <c r="C805" t="s">
        <v>8</v>
      </c>
      <c r="D805" t="s">
        <v>7</v>
      </c>
      <c r="E805">
        <v>20662</v>
      </c>
      <c r="F805" t="str">
        <f>INDEX([1]Store_Code!$A$2:$A$10,MATCH(B805,[1]Store_Code!$B$2:$B$10,0))</f>
        <v>St Andrews</v>
      </c>
      <c r="G805">
        <v>19</v>
      </c>
    </row>
    <row r="806" spans="1:7" x14ac:dyDescent="0.35">
      <c r="A806" s="1">
        <v>43847</v>
      </c>
      <c r="B806" t="s">
        <v>5</v>
      </c>
      <c r="C806" t="s">
        <v>8</v>
      </c>
      <c r="D806" t="s">
        <v>9</v>
      </c>
      <c r="E806">
        <v>20570</v>
      </c>
      <c r="F806" t="str">
        <f>INDEX([1]Store_Code!$A$2:$A$10,MATCH(B806,[1]Store_Code!$B$2:$B$10,0))</f>
        <v>Perth</v>
      </c>
      <c r="G806">
        <v>19</v>
      </c>
    </row>
    <row r="807" spans="1:7" x14ac:dyDescent="0.35">
      <c r="A807" s="1">
        <v>43854</v>
      </c>
      <c r="B807" t="s">
        <v>12</v>
      </c>
      <c r="C807" t="s">
        <v>8</v>
      </c>
      <c r="D807" t="s">
        <v>9</v>
      </c>
      <c r="E807">
        <v>20550</v>
      </c>
      <c r="F807" t="str">
        <f>INDEX([1]Store_Code!$A$2:$A$10,MATCH(B807,[1]Store_Code!$B$2:$B$10,0))</f>
        <v>St Andrews</v>
      </c>
      <c r="G807">
        <v>19</v>
      </c>
    </row>
    <row r="808" spans="1:7" x14ac:dyDescent="0.35">
      <c r="A808" s="1">
        <v>43878</v>
      </c>
      <c r="B808" t="s">
        <v>15</v>
      </c>
      <c r="C808" t="s">
        <v>8</v>
      </c>
      <c r="D808" t="s">
        <v>9</v>
      </c>
      <c r="E808">
        <v>20544</v>
      </c>
      <c r="F808" t="str">
        <f>INDEX([1]Store_Code!$A$2:$A$10,MATCH(B808,[1]Store_Code!$B$2:$B$10,0))</f>
        <v>Dumfries</v>
      </c>
      <c r="G808">
        <v>18</v>
      </c>
    </row>
    <row r="809" spans="1:7" x14ac:dyDescent="0.35">
      <c r="A809" s="1">
        <v>43845</v>
      </c>
      <c r="B809" t="s">
        <v>12</v>
      </c>
      <c r="C809" t="s">
        <v>8</v>
      </c>
      <c r="D809" t="s">
        <v>7</v>
      </c>
      <c r="E809">
        <v>20534</v>
      </c>
      <c r="F809" t="str">
        <f>INDEX([1]Store_Code!$A$2:$A$10,MATCH(B809,[1]Store_Code!$B$2:$B$10,0))</f>
        <v>St Andrews</v>
      </c>
      <c r="G809">
        <v>19</v>
      </c>
    </row>
    <row r="810" spans="1:7" x14ac:dyDescent="0.35">
      <c r="A810" s="1">
        <v>43915</v>
      </c>
      <c r="B810" t="s">
        <v>12</v>
      </c>
      <c r="C810" t="s">
        <v>8</v>
      </c>
      <c r="D810" t="s">
        <v>9</v>
      </c>
      <c r="E810">
        <v>20532</v>
      </c>
      <c r="F810" t="str">
        <f>INDEX([1]Store_Code!$A$2:$A$10,MATCH(B810,[1]Store_Code!$B$2:$B$10,0))</f>
        <v>St Andrews</v>
      </c>
      <c r="G810">
        <v>19</v>
      </c>
    </row>
    <row r="811" spans="1:7" x14ac:dyDescent="0.35">
      <c r="A811" s="1">
        <v>43839</v>
      </c>
      <c r="B811" t="s">
        <v>18</v>
      </c>
      <c r="C811" t="s">
        <v>10</v>
      </c>
      <c r="D811" t="s">
        <v>7</v>
      </c>
      <c r="E811">
        <v>20527</v>
      </c>
      <c r="F811" t="str">
        <f>INDEX([1]Store_Code!$A$2:$A$10,MATCH(B811,[1]Store_Code!$B$2:$B$10,0))</f>
        <v>Edinburgh</v>
      </c>
      <c r="G811">
        <f>INDEX([1]Store_Size!$B$2:D$10,MATCH(F811,[1]Store_Size!$A$2:$A$10,0),MATCH(C811,[1]Store_Size!$B$1:$D$1,0))</f>
        <v>24</v>
      </c>
    </row>
    <row r="812" spans="1:7" x14ac:dyDescent="0.35">
      <c r="A812" s="1">
        <v>43870</v>
      </c>
      <c r="B812" t="s">
        <v>12</v>
      </c>
      <c r="C812" t="s">
        <v>8</v>
      </c>
      <c r="D812" t="s">
        <v>9</v>
      </c>
      <c r="E812">
        <v>20496</v>
      </c>
      <c r="F812" t="str">
        <f>INDEX([1]Store_Code!$A$2:$A$10,MATCH(B812,[1]Store_Code!$B$2:$B$10,0))</f>
        <v>St Andrews</v>
      </c>
      <c r="G812">
        <v>19</v>
      </c>
    </row>
    <row r="813" spans="1:7" x14ac:dyDescent="0.35">
      <c r="A813" s="1">
        <v>43869</v>
      </c>
      <c r="B813" t="s">
        <v>15</v>
      </c>
      <c r="C813" t="s">
        <v>8</v>
      </c>
      <c r="D813" t="s">
        <v>9</v>
      </c>
      <c r="E813">
        <v>20468</v>
      </c>
      <c r="F813" t="str">
        <f>INDEX([1]Store_Code!$A$2:$A$10,MATCH(B813,[1]Store_Code!$B$2:$B$10,0))</f>
        <v>Dumfries</v>
      </c>
      <c r="G813">
        <v>18</v>
      </c>
    </row>
    <row r="814" spans="1:7" x14ac:dyDescent="0.35">
      <c r="A814" s="1">
        <v>43891</v>
      </c>
      <c r="B814" t="s">
        <v>5</v>
      </c>
      <c r="C814" t="s">
        <v>8</v>
      </c>
      <c r="D814" t="s">
        <v>9</v>
      </c>
      <c r="E814">
        <v>20453</v>
      </c>
      <c r="F814" t="str">
        <f>INDEX([1]Store_Code!$A$2:$A$10,MATCH(B814,[1]Store_Code!$B$2:$B$10,0))</f>
        <v>Perth</v>
      </c>
      <c r="G814">
        <v>19</v>
      </c>
    </row>
    <row r="815" spans="1:7" x14ac:dyDescent="0.35">
      <c r="A815" s="1">
        <v>43840</v>
      </c>
      <c r="B815" t="s">
        <v>5</v>
      </c>
      <c r="C815" t="s">
        <v>8</v>
      </c>
      <c r="D815" t="s">
        <v>9</v>
      </c>
      <c r="E815">
        <v>20452</v>
      </c>
      <c r="F815" t="str">
        <f>INDEX([1]Store_Code!$A$2:$A$10,MATCH(B815,[1]Store_Code!$B$2:$B$10,0))</f>
        <v>Perth</v>
      </c>
      <c r="G815">
        <v>19</v>
      </c>
    </row>
    <row r="816" spans="1:7" x14ac:dyDescent="0.35">
      <c r="A816" s="1">
        <v>43866</v>
      </c>
      <c r="B816" t="s">
        <v>5</v>
      </c>
      <c r="C816" t="s">
        <v>8</v>
      </c>
      <c r="D816" t="s">
        <v>9</v>
      </c>
      <c r="E816">
        <v>20446</v>
      </c>
      <c r="F816" t="str">
        <f>INDEX([1]Store_Code!$A$2:$A$10,MATCH(B816,[1]Store_Code!$B$2:$B$10,0))</f>
        <v>Perth</v>
      </c>
      <c r="G816">
        <v>19</v>
      </c>
    </row>
    <row r="817" spans="1:7" x14ac:dyDescent="0.35">
      <c r="A817" s="1">
        <v>43850</v>
      </c>
      <c r="B817" t="s">
        <v>12</v>
      </c>
      <c r="C817" t="s">
        <v>8</v>
      </c>
      <c r="D817" t="s">
        <v>7</v>
      </c>
      <c r="E817">
        <v>20439</v>
      </c>
      <c r="F817" t="str">
        <f>INDEX([1]Store_Code!$A$2:$A$10,MATCH(B817,[1]Store_Code!$B$2:$B$10,0))</f>
        <v>St Andrews</v>
      </c>
      <c r="G817">
        <v>19</v>
      </c>
    </row>
    <row r="818" spans="1:7" x14ac:dyDescent="0.35">
      <c r="A818" s="1">
        <v>43912</v>
      </c>
      <c r="B818" t="s">
        <v>14</v>
      </c>
      <c r="C818" t="s">
        <v>6</v>
      </c>
      <c r="D818" t="s">
        <v>9</v>
      </c>
      <c r="E818">
        <v>20437</v>
      </c>
      <c r="F818" t="str">
        <f>INDEX([1]Store_Code!$A$2:$A$10,MATCH(B818,[1]Store_Code!$B$2:$B$10,0))</f>
        <v xml:space="preserve">Glasgow </v>
      </c>
      <c r="G818">
        <v>31</v>
      </c>
    </row>
    <row r="819" spans="1:7" x14ac:dyDescent="0.35">
      <c r="A819" s="1">
        <v>43881</v>
      </c>
      <c r="B819" t="s">
        <v>15</v>
      </c>
      <c r="C819" t="s">
        <v>8</v>
      </c>
      <c r="D819" t="s">
        <v>9</v>
      </c>
      <c r="E819">
        <v>20415</v>
      </c>
      <c r="F819" t="str">
        <f>INDEX([1]Store_Code!$A$2:$A$10,MATCH(B819,[1]Store_Code!$B$2:$B$10,0))</f>
        <v>Dumfries</v>
      </c>
      <c r="G819">
        <v>18</v>
      </c>
    </row>
    <row r="820" spans="1:7" x14ac:dyDescent="0.35">
      <c r="A820" s="1">
        <v>43843</v>
      </c>
      <c r="B820" t="s">
        <v>14</v>
      </c>
      <c r="C820" t="s">
        <v>10</v>
      </c>
      <c r="D820" t="s">
        <v>7</v>
      </c>
      <c r="E820">
        <v>20373</v>
      </c>
      <c r="F820" t="str">
        <f>INDEX([1]Store_Code!$A$2:$A$10,MATCH(B820,[1]Store_Code!$B$2:$B$10,0))</f>
        <v xml:space="preserve">Glasgow </v>
      </c>
      <c r="G820">
        <v>26</v>
      </c>
    </row>
    <row r="821" spans="1:7" x14ac:dyDescent="0.35">
      <c r="A821" s="1">
        <v>43846</v>
      </c>
      <c r="B821" t="s">
        <v>18</v>
      </c>
      <c r="C821" t="s">
        <v>10</v>
      </c>
      <c r="D821" t="s">
        <v>7</v>
      </c>
      <c r="E821">
        <v>20316</v>
      </c>
      <c r="F821" t="str">
        <f>INDEX([1]Store_Code!$A$2:$A$10,MATCH(B821,[1]Store_Code!$B$2:$B$10,0))</f>
        <v>Edinburgh</v>
      </c>
      <c r="G821">
        <f>INDEX([1]Store_Size!$B$2:D$10,MATCH(F821,[1]Store_Size!$A$2:$A$10,0),MATCH(C821,[1]Store_Size!$B$1:$D$1,0))</f>
        <v>24</v>
      </c>
    </row>
    <row r="822" spans="1:7" x14ac:dyDescent="0.35">
      <c r="A822" s="1">
        <v>43844</v>
      </c>
      <c r="B822" t="s">
        <v>12</v>
      </c>
      <c r="C822" t="s">
        <v>8</v>
      </c>
      <c r="D822" t="s">
        <v>7</v>
      </c>
      <c r="E822">
        <v>20234</v>
      </c>
      <c r="F822" t="str">
        <f>INDEX([1]Store_Code!$A$2:$A$10,MATCH(B822,[1]Store_Code!$B$2:$B$10,0))</f>
        <v>St Andrews</v>
      </c>
      <c r="G822">
        <v>19</v>
      </c>
    </row>
    <row r="823" spans="1:7" x14ac:dyDescent="0.35">
      <c r="A823" s="1">
        <v>43878</v>
      </c>
      <c r="B823" t="s">
        <v>12</v>
      </c>
      <c r="C823" t="s">
        <v>8</v>
      </c>
      <c r="D823" t="s">
        <v>9</v>
      </c>
      <c r="E823">
        <v>20133</v>
      </c>
      <c r="F823" t="str">
        <f>INDEX([1]Store_Code!$A$2:$A$10,MATCH(B823,[1]Store_Code!$B$2:$B$10,0))</f>
        <v>St Andrews</v>
      </c>
      <c r="G823">
        <v>19</v>
      </c>
    </row>
    <row r="824" spans="1:7" x14ac:dyDescent="0.35">
      <c r="A824" s="1">
        <v>43908</v>
      </c>
      <c r="B824" t="s">
        <v>14</v>
      </c>
      <c r="C824" t="s">
        <v>6</v>
      </c>
      <c r="D824" t="s">
        <v>9</v>
      </c>
      <c r="E824">
        <v>20103</v>
      </c>
      <c r="F824" t="str">
        <f>INDEX([1]Store_Code!$A$2:$A$10,MATCH(B824,[1]Store_Code!$B$2:$B$10,0))</f>
        <v xml:space="preserve">Glasgow </v>
      </c>
      <c r="G824">
        <v>31</v>
      </c>
    </row>
    <row r="825" spans="1:7" x14ac:dyDescent="0.35">
      <c r="A825" s="1">
        <v>43919</v>
      </c>
      <c r="B825" t="s">
        <v>15</v>
      </c>
      <c r="C825" t="s">
        <v>8</v>
      </c>
      <c r="D825" t="s">
        <v>9</v>
      </c>
      <c r="E825">
        <v>20079</v>
      </c>
      <c r="F825" t="str">
        <f>INDEX([1]Store_Code!$A$2:$A$10,MATCH(B825,[1]Store_Code!$B$2:$B$10,0))</f>
        <v>Dumfries</v>
      </c>
      <c r="G825">
        <v>18</v>
      </c>
    </row>
    <row r="826" spans="1:7" x14ac:dyDescent="0.35">
      <c r="A826" s="1">
        <v>43865</v>
      </c>
      <c r="B826" t="s">
        <v>15</v>
      </c>
      <c r="C826" t="s">
        <v>8</v>
      </c>
      <c r="D826" t="s">
        <v>9</v>
      </c>
      <c r="E826">
        <v>20068</v>
      </c>
      <c r="F826" t="str">
        <f>INDEX([1]Store_Code!$A$2:$A$10,MATCH(B826,[1]Store_Code!$B$2:$B$10,0))</f>
        <v>Dumfries</v>
      </c>
      <c r="G826">
        <v>18</v>
      </c>
    </row>
    <row r="827" spans="1:7" x14ac:dyDescent="0.35">
      <c r="A827" s="1">
        <v>43869</v>
      </c>
      <c r="B827" t="s">
        <v>12</v>
      </c>
      <c r="C827" t="s">
        <v>8</v>
      </c>
      <c r="D827" t="s">
        <v>9</v>
      </c>
      <c r="E827">
        <v>20059</v>
      </c>
      <c r="F827" t="str">
        <f>INDEX([1]Store_Code!$A$2:$A$10,MATCH(B827,[1]Store_Code!$B$2:$B$10,0))</f>
        <v>St Andrews</v>
      </c>
      <c r="G827">
        <v>19</v>
      </c>
    </row>
    <row r="828" spans="1:7" x14ac:dyDescent="0.35">
      <c r="A828" s="1">
        <v>43917</v>
      </c>
      <c r="B828" t="s">
        <v>15</v>
      </c>
      <c r="C828" t="s">
        <v>8</v>
      </c>
      <c r="D828" t="s">
        <v>9</v>
      </c>
      <c r="E828">
        <v>20018</v>
      </c>
      <c r="F828" t="str">
        <f>INDEX([1]Store_Code!$A$2:$A$10,MATCH(B828,[1]Store_Code!$B$2:$B$10,0))</f>
        <v>Dumfries</v>
      </c>
      <c r="G828">
        <v>18</v>
      </c>
    </row>
    <row r="829" spans="1:7" x14ac:dyDescent="0.35">
      <c r="A829" s="1">
        <v>43881</v>
      </c>
      <c r="B829" t="s">
        <v>12</v>
      </c>
      <c r="C829" t="s">
        <v>8</v>
      </c>
      <c r="D829" t="s">
        <v>9</v>
      </c>
      <c r="E829">
        <v>20006</v>
      </c>
      <c r="F829" t="str">
        <f>INDEX([1]Store_Code!$A$2:$A$10,MATCH(B829,[1]Store_Code!$B$2:$B$10,0))</f>
        <v>St Andrews</v>
      </c>
      <c r="G829">
        <v>19</v>
      </c>
    </row>
    <row r="830" spans="1:7" x14ac:dyDescent="0.35">
      <c r="A830" s="1">
        <v>43836</v>
      </c>
      <c r="B830" t="s">
        <v>18</v>
      </c>
      <c r="C830" t="s">
        <v>10</v>
      </c>
      <c r="D830" t="s">
        <v>7</v>
      </c>
      <c r="E830">
        <v>19950</v>
      </c>
      <c r="F830" t="str">
        <f>INDEX([1]Store_Code!$A$2:$A$10,MATCH(B830,[1]Store_Code!$B$2:$B$10,0))</f>
        <v>Edinburgh</v>
      </c>
      <c r="G830">
        <f>INDEX([1]Store_Size!$B$2:D$10,MATCH(F830,[1]Store_Size!$A$2:$A$10,0),MATCH(C830,[1]Store_Size!$B$1:$D$1,0))</f>
        <v>24</v>
      </c>
    </row>
    <row r="831" spans="1:7" x14ac:dyDescent="0.35">
      <c r="A831" s="1">
        <v>43832</v>
      </c>
      <c r="B831" t="s">
        <v>18</v>
      </c>
      <c r="C831" t="s">
        <v>10</v>
      </c>
      <c r="D831" t="s">
        <v>7</v>
      </c>
      <c r="E831">
        <v>19930</v>
      </c>
      <c r="F831" t="str">
        <f>INDEX([1]Store_Code!$A$2:$A$10,MATCH(B831,[1]Store_Code!$B$2:$B$10,0))</f>
        <v>Edinburgh</v>
      </c>
      <c r="G831">
        <v>24</v>
      </c>
    </row>
    <row r="832" spans="1:7" x14ac:dyDescent="0.35">
      <c r="A832" s="1">
        <v>43855</v>
      </c>
      <c r="B832" t="s">
        <v>15</v>
      </c>
      <c r="C832" t="s">
        <v>8</v>
      </c>
      <c r="D832" t="s">
        <v>9</v>
      </c>
      <c r="E832">
        <v>19822</v>
      </c>
      <c r="F832" t="str">
        <f>INDEX([1]Store_Code!$A$2:$A$10,MATCH(B832,[1]Store_Code!$B$2:$B$10,0))</f>
        <v>Dumfries</v>
      </c>
      <c r="G832">
        <v>18</v>
      </c>
    </row>
    <row r="833" spans="1:7" x14ac:dyDescent="0.35">
      <c r="A833" s="1">
        <v>43875</v>
      </c>
      <c r="B833" t="s">
        <v>15</v>
      </c>
      <c r="C833" t="s">
        <v>8</v>
      </c>
      <c r="D833" t="s">
        <v>9</v>
      </c>
      <c r="E833">
        <v>19711</v>
      </c>
      <c r="F833" t="str">
        <f>INDEX([1]Store_Code!$A$2:$A$10,MATCH(B833,[1]Store_Code!$B$2:$B$10,0))</f>
        <v>Dumfries</v>
      </c>
      <c r="G833">
        <v>18</v>
      </c>
    </row>
    <row r="834" spans="1:7" x14ac:dyDescent="0.35">
      <c r="A834" s="1">
        <v>43919</v>
      </c>
      <c r="B834" t="s">
        <v>12</v>
      </c>
      <c r="C834" t="s">
        <v>8</v>
      </c>
      <c r="D834" t="s">
        <v>9</v>
      </c>
      <c r="E834">
        <v>19678</v>
      </c>
      <c r="F834" t="str">
        <f>INDEX([1]Store_Code!$A$2:$A$10,MATCH(B834,[1]Store_Code!$B$2:$B$10,0))</f>
        <v>St Andrews</v>
      </c>
      <c r="G834">
        <v>19</v>
      </c>
    </row>
    <row r="835" spans="1:7" x14ac:dyDescent="0.35">
      <c r="A835" s="1">
        <v>43865</v>
      </c>
      <c r="B835" t="s">
        <v>12</v>
      </c>
      <c r="C835" t="s">
        <v>8</v>
      </c>
      <c r="D835" t="s">
        <v>9</v>
      </c>
      <c r="E835">
        <v>19666</v>
      </c>
      <c r="F835" t="str">
        <f>INDEX([1]Store_Code!$A$2:$A$10,MATCH(B835,[1]Store_Code!$B$2:$B$10,0))</f>
        <v>St Andrews</v>
      </c>
      <c r="G835">
        <v>19</v>
      </c>
    </row>
    <row r="836" spans="1:7" x14ac:dyDescent="0.35">
      <c r="A836" s="1">
        <v>43834</v>
      </c>
      <c r="B836" t="s">
        <v>18</v>
      </c>
      <c r="C836" t="s">
        <v>10</v>
      </c>
      <c r="D836" t="s">
        <v>7</v>
      </c>
      <c r="E836">
        <v>19630</v>
      </c>
      <c r="F836" t="str">
        <f>INDEX([1]Store_Code!$A$2:$A$10,MATCH(B836,[1]Store_Code!$B$2:$B$10,0))</f>
        <v>Edinburgh</v>
      </c>
      <c r="G836">
        <f>INDEX([1]Store_Size!$B$2:D$10,MATCH(F836,[1]Store_Size!$A$2:$A$10,0),MATCH(C836,[1]Store_Size!$B$1:$D$1,0))</f>
        <v>24</v>
      </c>
    </row>
    <row r="837" spans="1:7" x14ac:dyDescent="0.35">
      <c r="A837" s="1">
        <v>43917</v>
      </c>
      <c r="B837" t="s">
        <v>12</v>
      </c>
      <c r="C837" t="s">
        <v>8</v>
      </c>
      <c r="D837" t="s">
        <v>9</v>
      </c>
      <c r="E837">
        <v>19618</v>
      </c>
      <c r="F837" t="str">
        <f>INDEX([1]Store_Code!$A$2:$A$10,MATCH(B837,[1]Store_Code!$B$2:$B$10,0))</f>
        <v>St Andrews</v>
      </c>
      <c r="G837">
        <v>19</v>
      </c>
    </row>
    <row r="838" spans="1:7" x14ac:dyDescent="0.35">
      <c r="A838" s="1">
        <v>43885</v>
      </c>
      <c r="B838" t="s">
        <v>15</v>
      </c>
      <c r="C838" t="s">
        <v>8</v>
      </c>
      <c r="D838" t="s">
        <v>9</v>
      </c>
      <c r="E838">
        <v>19485</v>
      </c>
      <c r="F838" t="str">
        <f>INDEX([1]Store_Code!$A$2:$A$10,MATCH(B838,[1]Store_Code!$B$2:$B$10,0))</f>
        <v>Dumfries</v>
      </c>
      <c r="G838">
        <v>18</v>
      </c>
    </row>
    <row r="839" spans="1:7" x14ac:dyDescent="0.35">
      <c r="A839" s="1">
        <v>43841</v>
      </c>
      <c r="B839" t="s">
        <v>18</v>
      </c>
      <c r="C839" t="s">
        <v>10</v>
      </c>
      <c r="D839" t="s">
        <v>7</v>
      </c>
      <c r="E839">
        <v>19447</v>
      </c>
      <c r="F839" t="str">
        <f>INDEX([1]Store_Code!$A$2:$A$10,MATCH(B839,[1]Store_Code!$B$2:$B$10,0))</f>
        <v>Edinburgh</v>
      </c>
      <c r="G839">
        <f>INDEX([1]Store_Size!$B$2:D$10,MATCH(F839,[1]Store_Size!$A$2:$A$10,0),MATCH(C839,[1]Store_Size!$B$1:$D$1,0))</f>
        <v>24</v>
      </c>
    </row>
    <row r="840" spans="1:7" x14ac:dyDescent="0.35">
      <c r="A840" s="1">
        <v>43855</v>
      </c>
      <c r="B840" t="s">
        <v>12</v>
      </c>
      <c r="C840" t="s">
        <v>8</v>
      </c>
      <c r="D840" t="s">
        <v>9</v>
      </c>
      <c r="E840">
        <v>19426</v>
      </c>
      <c r="F840" t="str">
        <f>INDEX([1]Store_Code!$A$2:$A$10,MATCH(B840,[1]Store_Code!$B$2:$B$10,0))</f>
        <v>St Andrews</v>
      </c>
      <c r="G840">
        <v>19</v>
      </c>
    </row>
    <row r="841" spans="1:7" x14ac:dyDescent="0.35">
      <c r="A841" s="1">
        <v>43851</v>
      </c>
      <c r="B841" t="s">
        <v>15</v>
      </c>
      <c r="C841" t="s">
        <v>8</v>
      </c>
      <c r="D841" t="s">
        <v>9</v>
      </c>
      <c r="E841">
        <v>19394</v>
      </c>
      <c r="F841" t="str">
        <f>INDEX([1]Store_Code!$A$2:$A$10,MATCH(B841,[1]Store_Code!$B$2:$B$10,0))</f>
        <v>Dumfries</v>
      </c>
      <c r="G841">
        <v>18</v>
      </c>
    </row>
    <row r="842" spans="1:7" x14ac:dyDescent="0.35">
      <c r="A842" s="1">
        <v>43860</v>
      </c>
      <c r="B842" t="s">
        <v>15</v>
      </c>
      <c r="C842" t="s">
        <v>8</v>
      </c>
      <c r="D842" t="s">
        <v>9</v>
      </c>
      <c r="E842">
        <v>19377</v>
      </c>
      <c r="F842" t="str">
        <f>INDEX([1]Store_Code!$A$2:$A$10,MATCH(B842,[1]Store_Code!$B$2:$B$10,0))</f>
        <v>Dumfries</v>
      </c>
      <c r="G842">
        <v>18</v>
      </c>
    </row>
    <row r="843" spans="1:7" x14ac:dyDescent="0.35">
      <c r="A843" s="1">
        <v>43893</v>
      </c>
      <c r="B843" t="s">
        <v>15</v>
      </c>
      <c r="C843" t="s">
        <v>8</v>
      </c>
      <c r="D843" t="s">
        <v>9</v>
      </c>
      <c r="E843">
        <v>19356</v>
      </c>
      <c r="F843" t="str">
        <f>INDEX([1]Store_Code!$A$2:$A$10,MATCH(B843,[1]Store_Code!$B$2:$B$10,0))</f>
        <v>Dumfries</v>
      </c>
      <c r="G843">
        <v>18</v>
      </c>
    </row>
    <row r="844" spans="1:7" x14ac:dyDescent="0.35">
      <c r="A844" s="1">
        <v>43907</v>
      </c>
      <c r="B844" t="s">
        <v>14</v>
      </c>
      <c r="C844" t="s">
        <v>6</v>
      </c>
      <c r="D844" t="s">
        <v>9</v>
      </c>
      <c r="E844">
        <v>19355</v>
      </c>
      <c r="F844" t="str">
        <f>INDEX([1]Store_Code!$A$2:$A$10,MATCH(B844,[1]Store_Code!$B$2:$B$10,0))</f>
        <v xml:space="preserve">Glasgow </v>
      </c>
      <c r="G844">
        <v>31</v>
      </c>
    </row>
    <row r="845" spans="1:7" x14ac:dyDescent="0.35">
      <c r="A845" s="1">
        <v>43875</v>
      </c>
      <c r="B845" t="s">
        <v>12</v>
      </c>
      <c r="C845" t="s">
        <v>8</v>
      </c>
      <c r="D845" t="s">
        <v>9</v>
      </c>
      <c r="E845">
        <v>19317</v>
      </c>
      <c r="F845" t="str">
        <f>INDEX([1]Store_Code!$A$2:$A$10,MATCH(B845,[1]Store_Code!$B$2:$B$10,0))</f>
        <v>St Andrews</v>
      </c>
      <c r="G845">
        <v>19</v>
      </c>
    </row>
    <row r="846" spans="1:7" x14ac:dyDescent="0.35">
      <c r="A846" s="1">
        <v>43903</v>
      </c>
      <c r="B846" t="s">
        <v>15</v>
      </c>
      <c r="C846" t="s">
        <v>8</v>
      </c>
      <c r="D846" t="s">
        <v>7</v>
      </c>
      <c r="E846">
        <v>19284</v>
      </c>
      <c r="F846" t="str">
        <f>INDEX([1]Store_Code!$A$2:$A$10,MATCH(B846,[1]Store_Code!$B$2:$B$10,0))</f>
        <v>Dumfries</v>
      </c>
      <c r="G846">
        <v>18</v>
      </c>
    </row>
    <row r="847" spans="1:7" x14ac:dyDescent="0.35">
      <c r="A847" s="1">
        <v>43833</v>
      </c>
      <c r="B847" t="s">
        <v>15</v>
      </c>
      <c r="C847" t="s">
        <v>8</v>
      </c>
      <c r="D847" t="s">
        <v>9</v>
      </c>
      <c r="E847">
        <v>19278</v>
      </c>
      <c r="F847" t="str">
        <f>INDEX([1]Store_Code!$A$2:$A$10,MATCH(B847,[1]Store_Code!$B$2:$B$10,0))</f>
        <v>Dumfries</v>
      </c>
      <c r="G847">
        <v>18</v>
      </c>
    </row>
    <row r="848" spans="1:7" x14ac:dyDescent="0.35">
      <c r="A848" s="1">
        <v>43834</v>
      </c>
      <c r="B848" t="s">
        <v>15</v>
      </c>
      <c r="C848" t="s">
        <v>8</v>
      </c>
      <c r="D848" t="s">
        <v>9</v>
      </c>
      <c r="E848">
        <v>19273</v>
      </c>
      <c r="F848" t="str">
        <f>INDEX([1]Store_Code!$A$2:$A$10,MATCH(B848,[1]Store_Code!$B$2:$B$10,0))</f>
        <v>Dumfries</v>
      </c>
      <c r="G848">
        <v>18</v>
      </c>
    </row>
    <row r="849" spans="1:7" x14ac:dyDescent="0.35">
      <c r="A849" s="1">
        <v>43880</v>
      </c>
      <c r="B849" t="s">
        <v>15</v>
      </c>
      <c r="C849" t="s">
        <v>8</v>
      </c>
      <c r="D849" t="s">
        <v>9</v>
      </c>
      <c r="E849">
        <v>19268</v>
      </c>
      <c r="F849" t="str">
        <f>INDEX([1]Store_Code!$A$2:$A$10,MATCH(B849,[1]Store_Code!$B$2:$B$10,0))</f>
        <v>Dumfries</v>
      </c>
      <c r="G849">
        <v>18</v>
      </c>
    </row>
    <row r="850" spans="1:7" x14ac:dyDescent="0.35">
      <c r="A850" s="1">
        <v>43895</v>
      </c>
      <c r="B850" t="s">
        <v>12</v>
      </c>
      <c r="C850" t="s">
        <v>8</v>
      </c>
      <c r="D850" t="s">
        <v>9</v>
      </c>
      <c r="E850">
        <v>19175</v>
      </c>
      <c r="F850" t="str">
        <f>INDEX([1]Store_Code!$A$2:$A$10,MATCH(B850,[1]Store_Code!$B$2:$B$10,0))</f>
        <v>St Andrews</v>
      </c>
      <c r="G850">
        <v>19</v>
      </c>
    </row>
    <row r="851" spans="1:7" x14ac:dyDescent="0.35">
      <c r="A851" s="1">
        <v>43916</v>
      </c>
      <c r="B851" t="s">
        <v>14</v>
      </c>
      <c r="C851" t="s">
        <v>6</v>
      </c>
      <c r="D851" t="s">
        <v>9</v>
      </c>
      <c r="E851">
        <v>19098</v>
      </c>
      <c r="F851" t="str">
        <f>INDEX([1]Store_Code!$A$2:$A$10,MATCH(B851,[1]Store_Code!$B$2:$B$10,0))</f>
        <v xml:space="preserve">Glasgow </v>
      </c>
      <c r="G851">
        <v>31</v>
      </c>
    </row>
    <row r="852" spans="1:7" x14ac:dyDescent="0.35">
      <c r="A852" s="1">
        <v>43885</v>
      </c>
      <c r="B852" t="s">
        <v>12</v>
      </c>
      <c r="C852" t="s">
        <v>8</v>
      </c>
      <c r="D852" t="s">
        <v>9</v>
      </c>
      <c r="E852">
        <v>19095</v>
      </c>
      <c r="F852" t="str">
        <f>INDEX([1]Store_Code!$A$2:$A$10,MATCH(B852,[1]Store_Code!$B$2:$B$10,0))</f>
        <v>St Andrews</v>
      </c>
      <c r="G852">
        <v>19</v>
      </c>
    </row>
    <row r="853" spans="1:7" x14ac:dyDescent="0.35">
      <c r="A853" s="1">
        <v>43884</v>
      </c>
      <c r="B853" t="s">
        <v>15</v>
      </c>
      <c r="C853" t="s">
        <v>8</v>
      </c>
      <c r="D853" t="s">
        <v>9</v>
      </c>
      <c r="E853">
        <v>19081</v>
      </c>
      <c r="F853" t="str">
        <f>INDEX([1]Store_Code!$A$2:$A$10,MATCH(B853,[1]Store_Code!$B$2:$B$10,0))</f>
        <v>Dumfries</v>
      </c>
      <c r="G853">
        <v>18</v>
      </c>
    </row>
    <row r="854" spans="1:7" x14ac:dyDescent="0.35">
      <c r="A854" s="1">
        <v>43861</v>
      </c>
      <c r="B854" t="s">
        <v>15</v>
      </c>
      <c r="C854" t="s">
        <v>8</v>
      </c>
      <c r="D854" t="s">
        <v>9</v>
      </c>
      <c r="E854">
        <v>19017</v>
      </c>
      <c r="F854" t="str">
        <f>INDEX([1]Store_Code!$A$2:$A$10,MATCH(B854,[1]Store_Code!$B$2:$B$10,0))</f>
        <v>Dumfries</v>
      </c>
      <c r="G854">
        <v>18</v>
      </c>
    </row>
    <row r="855" spans="1:7" x14ac:dyDescent="0.35">
      <c r="A855" s="1">
        <v>43851</v>
      </c>
      <c r="B855" t="s">
        <v>12</v>
      </c>
      <c r="C855" t="s">
        <v>8</v>
      </c>
      <c r="D855" t="s">
        <v>9</v>
      </c>
      <c r="E855">
        <v>19006</v>
      </c>
      <c r="F855" t="str">
        <f>INDEX([1]Store_Code!$A$2:$A$10,MATCH(B855,[1]Store_Code!$B$2:$B$10,0))</f>
        <v>St Andrews</v>
      </c>
      <c r="G855">
        <v>19</v>
      </c>
    </row>
    <row r="856" spans="1:7" x14ac:dyDescent="0.35">
      <c r="A856" s="1">
        <v>43860</v>
      </c>
      <c r="B856" t="s">
        <v>12</v>
      </c>
      <c r="C856" t="s">
        <v>8</v>
      </c>
      <c r="D856" t="s">
        <v>9</v>
      </c>
      <c r="E856">
        <v>18989</v>
      </c>
      <c r="F856" t="str">
        <f>INDEX([1]Store_Code!$A$2:$A$10,MATCH(B856,[1]Store_Code!$B$2:$B$10,0))</f>
        <v>St Andrews</v>
      </c>
      <c r="G856">
        <v>19</v>
      </c>
    </row>
    <row r="857" spans="1:7" x14ac:dyDescent="0.35">
      <c r="A857" s="1">
        <v>43911</v>
      </c>
      <c r="B857" t="s">
        <v>18</v>
      </c>
      <c r="C857" t="s">
        <v>6</v>
      </c>
      <c r="D857" t="s">
        <v>7</v>
      </c>
      <c r="E857">
        <v>18980</v>
      </c>
      <c r="F857" t="str">
        <f>INDEX([1]Store_Code!$A$2:$A$10,MATCH(B857,[1]Store_Code!$B$2:$B$10,0))</f>
        <v>Edinburgh</v>
      </c>
      <c r="G857">
        <f>INDEX([1]Store_Size!$B$2:D$10,MATCH(F857,[1]Store_Size!$A$2:$A$10,0),MATCH(C857,[1]Store_Size!$B$1:$D$1,0))</f>
        <v>29</v>
      </c>
    </row>
    <row r="858" spans="1:7" x14ac:dyDescent="0.35">
      <c r="A858" s="1">
        <v>43893</v>
      </c>
      <c r="B858" t="s">
        <v>12</v>
      </c>
      <c r="C858" t="s">
        <v>8</v>
      </c>
      <c r="D858" t="s">
        <v>9</v>
      </c>
      <c r="E858">
        <v>18970</v>
      </c>
      <c r="F858" t="str">
        <f>INDEX([1]Store_Code!$A$2:$A$10,MATCH(B858,[1]Store_Code!$B$2:$B$10,0))</f>
        <v>St Andrews</v>
      </c>
      <c r="G858">
        <v>19</v>
      </c>
    </row>
    <row r="859" spans="1:7" x14ac:dyDescent="0.35">
      <c r="A859" s="1">
        <v>43903</v>
      </c>
      <c r="B859" t="s">
        <v>12</v>
      </c>
      <c r="C859" t="s">
        <v>8</v>
      </c>
      <c r="D859" t="s">
        <v>7</v>
      </c>
      <c r="E859">
        <v>18898</v>
      </c>
      <c r="F859" t="str">
        <f>INDEX([1]Store_Code!$A$2:$A$10,MATCH(B859,[1]Store_Code!$B$2:$B$10,0))</f>
        <v>St Andrews</v>
      </c>
      <c r="G859">
        <v>19</v>
      </c>
    </row>
    <row r="860" spans="1:7" x14ac:dyDescent="0.35">
      <c r="A860" s="1">
        <v>43833</v>
      </c>
      <c r="B860" t="s">
        <v>12</v>
      </c>
      <c r="C860" t="s">
        <v>8</v>
      </c>
      <c r="D860" t="s">
        <v>9</v>
      </c>
      <c r="E860">
        <v>18892</v>
      </c>
      <c r="F860" t="str">
        <f>INDEX([1]Store_Code!$A$2:$A$10,MATCH(B860,[1]Store_Code!$B$2:$B$10,0))</f>
        <v>St Andrews</v>
      </c>
      <c r="G860">
        <v>19</v>
      </c>
    </row>
    <row r="861" spans="1:7" x14ac:dyDescent="0.35">
      <c r="A861" s="1">
        <v>43834</v>
      </c>
      <c r="B861" t="s">
        <v>12</v>
      </c>
      <c r="C861" t="s">
        <v>8</v>
      </c>
      <c r="D861" t="s">
        <v>9</v>
      </c>
      <c r="E861">
        <v>18887</v>
      </c>
      <c r="F861" t="str">
        <f>INDEX([1]Store_Code!$A$2:$A$10,MATCH(B861,[1]Store_Code!$B$2:$B$10,0))</f>
        <v>St Andrews</v>
      </c>
      <c r="G861">
        <v>19</v>
      </c>
    </row>
    <row r="862" spans="1:7" x14ac:dyDescent="0.35">
      <c r="A862" s="1">
        <v>43880</v>
      </c>
      <c r="B862" t="s">
        <v>12</v>
      </c>
      <c r="C862" t="s">
        <v>8</v>
      </c>
      <c r="D862" t="s">
        <v>9</v>
      </c>
      <c r="E862">
        <v>18882</v>
      </c>
      <c r="F862" t="str">
        <f>INDEX([1]Store_Code!$A$2:$A$10,MATCH(B862,[1]Store_Code!$B$2:$B$10,0))</f>
        <v>St Andrews</v>
      </c>
      <c r="G862">
        <v>19</v>
      </c>
    </row>
    <row r="863" spans="1:7" x14ac:dyDescent="0.35">
      <c r="A863" s="1">
        <v>43868</v>
      </c>
      <c r="B863" t="s">
        <v>15</v>
      </c>
      <c r="C863" t="s">
        <v>8</v>
      </c>
      <c r="D863" t="s">
        <v>9</v>
      </c>
      <c r="E863">
        <v>18829</v>
      </c>
      <c r="F863" t="str">
        <f>INDEX([1]Store_Code!$A$2:$A$10,MATCH(B863,[1]Store_Code!$B$2:$B$10,0))</f>
        <v>Dumfries</v>
      </c>
      <c r="G863">
        <v>18</v>
      </c>
    </row>
    <row r="864" spans="1:7" x14ac:dyDescent="0.35">
      <c r="A864" s="1">
        <v>43884</v>
      </c>
      <c r="B864" t="s">
        <v>12</v>
      </c>
      <c r="C864" t="s">
        <v>8</v>
      </c>
      <c r="D864" t="s">
        <v>9</v>
      </c>
      <c r="E864">
        <v>18700</v>
      </c>
      <c r="F864" t="str">
        <f>INDEX([1]Store_Code!$A$2:$A$10,MATCH(B864,[1]Store_Code!$B$2:$B$10,0))</f>
        <v>St Andrews</v>
      </c>
      <c r="G864">
        <v>19</v>
      </c>
    </row>
    <row r="865" spans="1:7" x14ac:dyDescent="0.35">
      <c r="A865" s="1">
        <v>43861</v>
      </c>
      <c r="B865" t="s">
        <v>12</v>
      </c>
      <c r="C865" t="s">
        <v>8</v>
      </c>
      <c r="D865" t="s">
        <v>9</v>
      </c>
      <c r="E865">
        <v>18636</v>
      </c>
      <c r="F865" t="str">
        <f>INDEX([1]Store_Code!$A$2:$A$10,MATCH(B865,[1]Store_Code!$B$2:$B$10,0))</f>
        <v>St Andrews</v>
      </c>
      <c r="G865">
        <v>19</v>
      </c>
    </row>
    <row r="866" spans="1:7" x14ac:dyDescent="0.35">
      <c r="A866" s="1">
        <v>43909</v>
      </c>
      <c r="B866" t="s">
        <v>15</v>
      </c>
      <c r="C866" t="s">
        <v>8</v>
      </c>
      <c r="D866" t="s">
        <v>7</v>
      </c>
      <c r="E866">
        <v>18577</v>
      </c>
      <c r="F866" t="str">
        <f>INDEX([1]Store_Code!$A$2:$A$10,MATCH(B866,[1]Store_Code!$B$2:$B$10,0))</f>
        <v>Dumfries</v>
      </c>
      <c r="G866">
        <v>18</v>
      </c>
    </row>
    <row r="867" spans="1:7" x14ac:dyDescent="0.35">
      <c r="A867" s="1">
        <v>43843</v>
      </c>
      <c r="B867" t="s">
        <v>18</v>
      </c>
      <c r="C867" t="s">
        <v>10</v>
      </c>
      <c r="D867" t="s">
        <v>7</v>
      </c>
      <c r="E867">
        <v>18561</v>
      </c>
      <c r="F867" t="str">
        <f>INDEX([1]Store_Code!$A$2:$A$10,MATCH(B867,[1]Store_Code!$B$2:$B$10,0))</f>
        <v>Edinburgh</v>
      </c>
      <c r="G867">
        <f>INDEX([1]Store_Size!$B$2:D$10,MATCH(F867,[1]Store_Size!$A$2:$A$10,0),MATCH(C867,[1]Store_Size!$B$1:$D$1,0))</f>
        <v>24</v>
      </c>
    </row>
    <row r="868" spans="1:7" x14ac:dyDescent="0.35">
      <c r="A868" s="1">
        <v>43837</v>
      </c>
      <c r="B868" t="s">
        <v>15</v>
      </c>
      <c r="C868" t="s">
        <v>8</v>
      </c>
      <c r="D868" t="s">
        <v>9</v>
      </c>
      <c r="E868">
        <v>18554</v>
      </c>
      <c r="F868" t="str">
        <f>INDEX([1]Store_Code!$A$2:$A$10,MATCH(B868,[1]Store_Code!$B$2:$B$10,0))</f>
        <v>Dumfries</v>
      </c>
      <c r="G868">
        <v>18</v>
      </c>
    </row>
    <row r="869" spans="1:7" x14ac:dyDescent="0.35">
      <c r="A869" s="1">
        <v>43844</v>
      </c>
      <c r="B869" t="s">
        <v>18</v>
      </c>
      <c r="C869" t="s">
        <v>6</v>
      </c>
      <c r="D869" t="s">
        <v>7</v>
      </c>
      <c r="E869">
        <v>18499</v>
      </c>
      <c r="F869" t="str">
        <f>INDEX([1]Store_Code!$A$2:$A$10,MATCH(B869,[1]Store_Code!$B$2:$B$10,0))</f>
        <v>Edinburgh</v>
      </c>
      <c r="G869">
        <f>INDEX([1]Store_Size!$B$2:D$10,MATCH(F869,[1]Store_Size!$A$2:$A$10,0),MATCH(C869,[1]Store_Size!$B$1:$D$1,0))</f>
        <v>29</v>
      </c>
    </row>
    <row r="870" spans="1:7" x14ac:dyDescent="0.35">
      <c r="A870" s="1">
        <v>43838</v>
      </c>
      <c r="B870" t="s">
        <v>15</v>
      </c>
      <c r="C870" t="s">
        <v>8</v>
      </c>
      <c r="D870" t="s">
        <v>9</v>
      </c>
      <c r="E870">
        <v>18468</v>
      </c>
      <c r="F870" t="str">
        <f>INDEX([1]Store_Code!$A$2:$A$10,MATCH(B870,[1]Store_Code!$B$2:$B$10,0))</f>
        <v>Dumfries</v>
      </c>
      <c r="G870">
        <v>18</v>
      </c>
    </row>
    <row r="871" spans="1:7" x14ac:dyDescent="0.35">
      <c r="A871" s="1">
        <v>43868</v>
      </c>
      <c r="B871" t="s">
        <v>12</v>
      </c>
      <c r="C871" t="s">
        <v>8</v>
      </c>
      <c r="D871" t="s">
        <v>9</v>
      </c>
      <c r="E871">
        <v>18452</v>
      </c>
      <c r="F871" t="str">
        <f>INDEX([1]Store_Code!$A$2:$A$10,MATCH(B871,[1]Store_Code!$B$2:$B$10,0))</f>
        <v>St Andrews</v>
      </c>
      <c r="G871">
        <v>19</v>
      </c>
    </row>
    <row r="872" spans="1:7" x14ac:dyDescent="0.35">
      <c r="A872" s="1">
        <v>43833</v>
      </c>
      <c r="B872" t="s">
        <v>18</v>
      </c>
      <c r="C872" t="s">
        <v>6</v>
      </c>
      <c r="D872" t="s">
        <v>7</v>
      </c>
      <c r="E872">
        <v>18410</v>
      </c>
      <c r="F872" t="str">
        <f>INDEX([1]Store_Code!$A$2:$A$10,MATCH(B872,[1]Store_Code!$B$2:$B$10,0))</f>
        <v>Edinburgh</v>
      </c>
      <c r="G872">
        <f>INDEX([1]Store_Size!$B$2:D$10,MATCH(F872,[1]Store_Size!$A$2:$A$10,0),MATCH(C872,[1]Store_Size!$B$1:$D$1,0))</f>
        <v>29</v>
      </c>
    </row>
    <row r="873" spans="1:7" x14ac:dyDescent="0.35">
      <c r="A873" s="1">
        <v>43842</v>
      </c>
      <c r="B873" t="s">
        <v>18</v>
      </c>
      <c r="C873" t="s">
        <v>6</v>
      </c>
      <c r="D873" t="s">
        <v>7</v>
      </c>
      <c r="E873">
        <v>18399</v>
      </c>
      <c r="F873" t="str">
        <f>INDEX([1]Store_Code!$A$2:$A$10,MATCH(B873,[1]Store_Code!$B$2:$B$10,0))</f>
        <v>Edinburgh</v>
      </c>
      <c r="G873">
        <f>INDEX([1]Store_Size!$B$2:D$10,MATCH(F873,[1]Store_Size!$A$2:$A$10,0),MATCH(C873,[1]Store_Size!$B$1:$D$1,0))</f>
        <v>29</v>
      </c>
    </row>
    <row r="874" spans="1:7" x14ac:dyDescent="0.35">
      <c r="A874" s="1">
        <v>43831</v>
      </c>
      <c r="B874" t="s">
        <v>18</v>
      </c>
      <c r="C874" t="s">
        <v>6</v>
      </c>
      <c r="D874" t="s">
        <v>7</v>
      </c>
      <c r="E874">
        <v>18380</v>
      </c>
      <c r="F874" t="str">
        <f>INDEX([1]Store_Code!$A$2:$A$10,MATCH(B874,[1]Store_Code!$B$2:$B$10,0))</f>
        <v>Edinburgh</v>
      </c>
      <c r="G874">
        <v>29</v>
      </c>
    </row>
    <row r="875" spans="1:7" x14ac:dyDescent="0.35">
      <c r="A875" s="1">
        <v>43848</v>
      </c>
      <c r="B875" t="s">
        <v>15</v>
      </c>
      <c r="C875" t="s">
        <v>8</v>
      </c>
      <c r="D875" t="s">
        <v>9</v>
      </c>
      <c r="E875">
        <v>18375</v>
      </c>
      <c r="F875" t="str">
        <f>INDEX([1]Store_Code!$A$2:$A$10,MATCH(B875,[1]Store_Code!$B$2:$B$10,0))</f>
        <v>Dumfries</v>
      </c>
      <c r="G875">
        <v>18</v>
      </c>
    </row>
    <row r="876" spans="1:7" x14ac:dyDescent="0.35">
      <c r="A876" s="1">
        <v>43876</v>
      </c>
      <c r="B876" t="s">
        <v>12</v>
      </c>
      <c r="C876" t="s">
        <v>8</v>
      </c>
      <c r="D876" t="s">
        <v>9</v>
      </c>
      <c r="E876">
        <v>18365</v>
      </c>
      <c r="F876" t="str">
        <f>INDEX([1]Store_Code!$A$2:$A$10,MATCH(B876,[1]Store_Code!$B$2:$B$10,0))</f>
        <v>St Andrews</v>
      </c>
      <c r="G876">
        <v>19</v>
      </c>
    </row>
    <row r="877" spans="1:7" x14ac:dyDescent="0.35">
      <c r="A877" s="1">
        <v>43836</v>
      </c>
      <c r="B877" t="s">
        <v>15</v>
      </c>
      <c r="C877" t="s">
        <v>8</v>
      </c>
      <c r="D877" t="s">
        <v>9</v>
      </c>
      <c r="E877">
        <v>18324</v>
      </c>
      <c r="F877" t="str">
        <f>INDEX([1]Store_Code!$A$2:$A$10,MATCH(B877,[1]Store_Code!$B$2:$B$10,0))</f>
        <v>Dumfries</v>
      </c>
      <c r="G877">
        <v>18</v>
      </c>
    </row>
    <row r="878" spans="1:7" x14ac:dyDescent="0.35">
      <c r="A878" s="1">
        <v>43835</v>
      </c>
      <c r="B878" t="s">
        <v>18</v>
      </c>
      <c r="C878" t="s">
        <v>6</v>
      </c>
      <c r="D878" t="s">
        <v>7</v>
      </c>
      <c r="E878">
        <v>18316</v>
      </c>
      <c r="F878" t="str">
        <f>INDEX([1]Store_Code!$A$2:$A$10,MATCH(B878,[1]Store_Code!$B$2:$B$10,0))</f>
        <v>Edinburgh</v>
      </c>
      <c r="G878">
        <f>INDEX([1]Store_Size!$B$2:D$10,MATCH(F878,[1]Store_Size!$A$2:$A$10,0),MATCH(C878,[1]Store_Size!$B$1:$D$1,0))</f>
        <v>29</v>
      </c>
    </row>
    <row r="879" spans="1:7" x14ac:dyDescent="0.35">
      <c r="A879" s="1">
        <v>43904</v>
      </c>
      <c r="B879" t="s">
        <v>15</v>
      </c>
      <c r="C879" t="s">
        <v>8</v>
      </c>
      <c r="D879" t="s">
        <v>7</v>
      </c>
      <c r="E879">
        <v>18298</v>
      </c>
      <c r="F879" t="str">
        <f>INDEX([1]Store_Code!$A$2:$A$10,MATCH(B879,[1]Store_Code!$B$2:$B$10,0))</f>
        <v>Dumfries</v>
      </c>
      <c r="G879">
        <v>18</v>
      </c>
    </row>
    <row r="880" spans="1:7" x14ac:dyDescent="0.35">
      <c r="A880" s="1">
        <v>43909</v>
      </c>
      <c r="B880" t="s">
        <v>18</v>
      </c>
      <c r="C880" t="s">
        <v>6</v>
      </c>
      <c r="D880" t="s">
        <v>7</v>
      </c>
      <c r="E880">
        <v>18291</v>
      </c>
      <c r="F880" t="str">
        <f>INDEX([1]Store_Code!$A$2:$A$10,MATCH(B880,[1]Store_Code!$B$2:$B$10,0))</f>
        <v>Edinburgh</v>
      </c>
      <c r="G880">
        <f>INDEX([1]Store_Size!$B$2:D$10,MATCH(F880,[1]Store_Size!$A$2:$A$10,0),MATCH(C880,[1]Store_Size!$B$1:$D$1,0))</f>
        <v>29</v>
      </c>
    </row>
    <row r="881" spans="1:7" x14ac:dyDescent="0.35">
      <c r="A881" s="1">
        <v>43836</v>
      </c>
      <c r="B881" t="s">
        <v>18</v>
      </c>
      <c r="C881" t="s">
        <v>6</v>
      </c>
      <c r="D881" t="s">
        <v>7</v>
      </c>
      <c r="E881">
        <v>18228</v>
      </c>
      <c r="F881" t="str">
        <f>INDEX([1]Store_Code!$A$2:$A$10,MATCH(B881,[1]Store_Code!$B$2:$B$10,0))</f>
        <v>Edinburgh</v>
      </c>
      <c r="G881">
        <f>INDEX([1]Store_Size!$B$2:D$10,MATCH(F881,[1]Store_Size!$A$2:$A$10,0),MATCH(C881,[1]Store_Size!$B$1:$D$1,0))</f>
        <v>29</v>
      </c>
    </row>
    <row r="882" spans="1:7" x14ac:dyDescent="0.35">
      <c r="A882" s="1">
        <v>43910</v>
      </c>
      <c r="B882" t="s">
        <v>18</v>
      </c>
      <c r="C882" t="s">
        <v>6</v>
      </c>
      <c r="D882" t="s">
        <v>7</v>
      </c>
      <c r="E882">
        <v>18226</v>
      </c>
      <c r="F882" t="str">
        <f>INDEX([1]Store_Code!$A$2:$A$10,MATCH(B882,[1]Store_Code!$B$2:$B$10,0))</f>
        <v>Edinburgh</v>
      </c>
      <c r="G882">
        <f>INDEX([1]Store_Size!$B$2:D$10,MATCH(F882,[1]Store_Size!$A$2:$A$10,0),MATCH(C882,[1]Store_Size!$B$1:$D$1,0))</f>
        <v>29</v>
      </c>
    </row>
    <row r="883" spans="1:7" x14ac:dyDescent="0.35">
      <c r="A883" s="1">
        <v>43909</v>
      </c>
      <c r="B883" t="s">
        <v>12</v>
      </c>
      <c r="C883" t="s">
        <v>8</v>
      </c>
      <c r="D883" t="s">
        <v>7</v>
      </c>
      <c r="E883">
        <v>18205</v>
      </c>
      <c r="F883" t="str">
        <f>INDEX([1]Store_Code!$A$2:$A$10,MATCH(B883,[1]Store_Code!$B$2:$B$10,0))</f>
        <v>St Andrews</v>
      </c>
      <c r="G883">
        <v>19</v>
      </c>
    </row>
    <row r="884" spans="1:7" x14ac:dyDescent="0.35">
      <c r="A884" s="1">
        <v>43877</v>
      </c>
      <c r="B884" t="s">
        <v>15</v>
      </c>
      <c r="C884" t="s">
        <v>8</v>
      </c>
      <c r="D884" t="s">
        <v>9</v>
      </c>
      <c r="E884">
        <v>18192</v>
      </c>
      <c r="F884" t="str">
        <f>INDEX([1]Store_Code!$A$2:$A$10,MATCH(B884,[1]Store_Code!$B$2:$B$10,0))</f>
        <v>Dumfries</v>
      </c>
      <c r="G884">
        <v>18</v>
      </c>
    </row>
    <row r="885" spans="1:7" x14ac:dyDescent="0.35">
      <c r="A885" s="1">
        <v>43837</v>
      </c>
      <c r="B885" t="s">
        <v>12</v>
      </c>
      <c r="C885" t="s">
        <v>8</v>
      </c>
      <c r="D885" t="s">
        <v>7</v>
      </c>
      <c r="E885">
        <v>18183</v>
      </c>
      <c r="F885" t="str">
        <f>INDEX([1]Store_Code!$A$2:$A$10,MATCH(B885,[1]Store_Code!$B$2:$B$10,0))</f>
        <v>St Andrews</v>
      </c>
      <c r="G885">
        <v>19</v>
      </c>
    </row>
    <row r="886" spans="1:7" x14ac:dyDescent="0.35">
      <c r="A886" s="1">
        <v>43832</v>
      </c>
      <c r="B886" t="s">
        <v>18</v>
      </c>
      <c r="C886" t="s">
        <v>6</v>
      </c>
      <c r="D886" t="s">
        <v>7</v>
      </c>
      <c r="E886">
        <v>18165</v>
      </c>
      <c r="F886" t="str">
        <f>INDEX([1]Store_Code!$A$2:$A$10,MATCH(B886,[1]Store_Code!$B$2:$B$10,0))</f>
        <v>Edinburgh</v>
      </c>
      <c r="G886">
        <v>29</v>
      </c>
    </row>
    <row r="887" spans="1:7" x14ac:dyDescent="0.35">
      <c r="A887" s="1">
        <v>43874</v>
      </c>
      <c r="B887" t="s">
        <v>15</v>
      </c>
      <c r="C887" t="s">
        <v>8</v>
      </c>
      <c r="D887" t="s">
        <v>9</v>
      </c>
      <c r="E887">
        <v>18142</v>
      </c>
      <c r="F887" t="str">
        <f>INDEX([1]Store_Code!$A$2:$A$10,MATCH(B887,[1]Store_Code!$B$2:$B$10,0))</f>
        <v>Dumfries</v>
      </c>
      <c r="G887">
        <v>18</v>
      </c>
    </row>
    <row r="888" spans="1:7" x14ac:dyDescent="0.35">
      <c r="A888" s="1">
        <v>43847</v>
      </c>
      <c r="B888" t="s">
        <v>12</v>
      </c>
      <c r="C888" t="s">
        <v>8</v>
      </c>
      <c r="D888" t="s">
        <v>7</v>
      </c>
      <c r="E888">
        <v>18114</v>
      </c>
      <c r="F888" t="str">
        <f>INDEX([1]Store_Code!$A$2:$A$10,MATCH(B888,[1]Store_Code!$B$2:$B$10,0))</f>
        <v>St Andrews</v>
      </c>
      <c r="G888">
        <v>19</v>
      </c>
    </row>
    <row r="889" spans="1:7" x14ac:dyDescent="0.35">
      <c r="A889" s="1">
        <v>43841</v>
      </c>
      <c r="B889" t="s">
        <v>18</v>
      </c>
      <c r="C889" t="s">
        <v>6</v>
      </c>
      <c r="D889" t="s">
        <v>7</v>
      </c>
      <c r="E889">
        <v>18102</v>
      </c>
      <c r="F889" t="str">
        <f>INDEX([1]Store_Code!$A$2:$A$10,MATCH(B889,[1]Store_Code!$B$2:$B$10,0))</f>
        <v>Edinburgh</v>
      </c>
      <c r="G889">
        <f>INDEX([1]Store_Size!$B$2:D$10,MATCH(F889,[1]Store_Size!$A$2:$A$10,0),MATCH(C889,[1]Store_Size!$B$1:$D$1,0))</f>
        <v>29</v>
      </c>
    </row>
    <row r="890" spans="1:7" x14ac:dyDescent="0.35">
      <c r="A890" s="1">
        <v>43838</v>
      </c>
      <c r="B890" t="s">
        <v>12</v>
      </c>
      <c r="C890" t="s">
        <v>8</v>
      </c>
      <c r="D890" t="s">
        <v>7</v>
      </c>
      <c r="E890">
        <v>18099</v>
      </c>
      <c r="F890" t="str">
        <f>INDEX([1]Store_Code!$A$2:$A$10,MATCH(B890,[1]Store_Code!$B$2:$B$10,0))</f>
        <v>St Andrews</v>
      </c>
      <c r="G890">
        <v>19</v>
      </c>
    </row>
    <row r="891" spans="1:7" x14ac:dyDescent="0.35">
      <c r="A891" s="1">
        <v>43838</v>
      </c>
      <c r="B891" t="s">
        <v>18</v>
      </c>
      <c r="C891" t="s">
        <v>6</v>
      </c>
      <c r="D891" t="s">
        <v>7</v>
      </c>
      <c r="E891">
        <v>18086</v>
      </c>
      <c r="F891" t="str">
        <f>INDEX([1]Store_Code!$A$2:$A$10,MATCH(B891,[1]Store_Code!$B$2:$B$10,0))</f>
        <v>Edinburgh</v>
      </c>
      <c r="G891">
        <f>INDEX([1]Store_Size!$B$2:D$10,MATCH(F891,[1]Store_Size!$A$2:$A$10,0),MATCH(C891,[1]Store_Size!$B$1:$D$1,0))</f>
        <v>29</v>
      </c>
    </row>
    <row r="892" spans="1:7" x14ac:dyDescent="0.35">
      <c r="A892" s="1">
        <v>43897</v>
      </c>
      <c r="B892" t="s">
        <v>18</v>
      </c>
      <c r="C892" t="s">
        <v>6</v>
      </c>
      <c r="D892" t="s">
        <v>7</v>
      </c>
      <c r="E892">
        <v>18052</v>
      </c>
      <c r="F892" t="str">
        <f>INDEX([1]Store_Code!$A$2:$A$10,MATCH(B892,[1]Store_Code!$B$2:$B$10,0))</f>
        <v>Edinburgh</v>
      </c>
      <c r="G892">
        <f>INDEX([1]Store_Size!$B$2:D$10,MATCH(F892,[1]Store_Size!$A$2:$A$10,0),MATCH(C892,[1]Store_Size!$B$1:$D$1,0))</f>
        <v>29</v>
      </c>
    </row>
    <row r="893" spans="1:7" x14ac:dyDescent="0.35">
      <c r="A893" s="1">
        <v>43844</v>
      </c>
      <c r="B893" t="s">
        <v>11</v>
      </c>
      <c r="C893" t="s">
        <v>10</v>
      </c>
      <c r="D893" t="s">
        <v>7</v>
      </c>
      <c r="E893">
        <v>18029</v>
      </c>
      <c r="F893" t="str">
        <f>INDEX([1]Store_Code!$A$2:$A$10,MATCH(B893,[1]Store_Code!$B$2:$B$10,0))</f>
        <v>Aberdeen</v>
      </c>
      <c r="G893">
        <f>INDEX([1]Store_Size!$B$2:D$10,MATCH(F893,[1]Store_Size!$A$2:$A$10,0),MATCH(C893,[1]Store_Size!$B$1:$D$1,0))</f>
        <v>16</v>
      </c>
    </row>
    <row r="894" spans="1:7" x14ac:dyDescent="0.35">
      <c r="A894" s="1">
        <v>43848</v>
      </c>
      <c r="B894" t="s">
        <v>12</v>
      </c>
      <c r="C894" t="s">
        <v>8</v>
      </c>
      <c r="D894" t="s">
        <v>7</v>
      </c>
      <c r="E894">
        <v>18007</v>
      </c>
      <c r="F894" t="str">
        <f>INDEX([1]Store_Code!$A$2:$A$10,MATCH(B894,[1]Store_Code!$B$2:$B$10,0))</f>
        <v>St Andrews</v>
      </c>
      <c r="G894">
        <v>19</v>
      </c>
    </row>
    <row r="895" spans="1:7" x14ac:dyDescent="0.35">
      <c r="A895" s="1">
        <v>43843</v>
      </c>
      <c r="B895" t="s">
        <v>18</v>
      </c>
      <c r="C895" t="s">
        <v>6</v>
      </c>
      <c r="D895" t="s">
        <v>7</v>
      </c>
      <c r="E895">
        <v>18004</v>
      </c>
      <c r="F895" t="str">
        <f>INDEX([1]Store_Code!$A$2:$A$10,MATCH(B895,[1]Store_Code!$B$2:$B$10,0))</f>
        <v>Edinburgh</v>
      </c>
      <c r="G895">
        <f>INDEX([1]Store_Size!$B$2:D$10,MATCH(F895,[1]Store_Size!$A$2:$A$10,0),MATCH(C895,[1]Store_Size!$B$1:$D$1,0))</f>
        <v>29</v>
      </c>
    </row>
    <row r="896" spans="1:7" x14ac:dyDescent="0.35">
      <c r="A896" s="1">
        <v>43895</v>
      </c>
      <c r="B896" t="s">
        <v>18</v>
      </c>
      <c r="C896" t="s">
        <v>6</v>
      </c>
      <c r="D896" t="s">
        <v>7</v>
      </c>
      <c r="E896">
        <v>17994</v>
      </c>
      <c r="F896" t="str">
        <f>INDEX([1]Store_Code!$A$2:$A$10,MATCH(B896,[1]Store_Code!$B$2:$B$10,0))</f>
        <v>Edinburgh</v>
      </c>
      <c r="G896">
        <f>INDEX([1]Store_Size!$B$2:D$10,MATCH(F896,[1]Store_Size!$A$2:$A$10,0),MATCH(C896,[1]Store_Size!$B$1:$D$1,0))</f>
        <v>29</v>
      </c>
    </row>
    <row r="897" spans="1:7" x14ac:dyDescent="0.35">
      <c r="A897" s="1">
        <v>43844</v>
      </c>
      <c r="B897" t="s">
        <v>13</v>
      </c>
      <c r="C897" t="s">
        <v>10</v>
      </c>
      <c r="D897" t="s">
        <v>7</v>
      </c>
      <c r="E897">
        <v>17965</v>
      </c>
      <c r="F897" t="str">
        <f>INDEX([1]Store_Code!$A$2:$A$10,MATCH(B897,[1]Store_Code!$B$2:$B$10,0))</f>
        <v>Dundee</v>
      </c>
      <c r="G897">
        <f>INDEX([1]Store_Size!$B$2:D$10,MATCH(F897,[1]Store_Size!$A$2:$A$10,0),MATCH(C897,[1]Store_Size!$B$1:$D$1,0))</f>
        <v>22</v>
      </c>
    </row>
    <row r="898" spans="1:7" x14ac:dyDescent="0.35">
      <c r="A898" s="1">
        <v>43836</v>
      </c>
      <c r="B898" t="s">
        <v>12</v>
      </c>
      <c r="C898" t="s">
        <v>8</v>
      </c>
      <c r="D898" t="s">
        <v>7</v>
      </c>
      <c r="E898">
        <v>17957</v>
      </c>
      <c r="F898" t="str">
        <f>INDEX([1]Store_Code!$A$2:$A$10,MATCH(B898,[1]Store_Code!$B$2:$B$10,0))</f>
        <v>St Andrews</v>
      </c>
      <c r="G898">
        <v>19</v>
      </c>
    </row>
    <row r="899" spans="1:7" x14ac:dyDescent="0.35">
      <c r="A899" s="1">
        <v>43904</v>
      </c>
      <c r="B899" t="s">
        <v>12</v>
      </c>
      <c r="C899" t="s">
        <v>8</v>
      </c>
      <c r="D899" t="s">
        <v>7</v>
      </c>
      <c r="E899">
        <v>17932</v>
      </c>
      <c r="F899" t="str">
        <f>INDEX([1]Store_Code!$A$2:$A$10,MATCH(B899,[1]Store_Code!$B$2:$B$10,0))</f>
        <v>St Andrews</v>
      </c>
      <c r="G899">
        <v>19</v>
      </c>
    </row>
    <row r="900" spans="1:7" x14ac:dyDescent="0.35">
      <c r="A900" s="1">
        <v>43845</v>
      </c>
      <c r="B900" t="s">
        <v>18</v>
      </c>
      <c r="C900" t="s">
        <v>6</v>
      </c>
      <c r="D900" t="s">
        <v>7</v>
      </c>
      <c r="E900">
        <v>17916</v>
      </c>
      <c r="F900" t="str">
        <f>INDEX([1]Store_Code!$A$2:$A$10,MATCH(B900,[1]Store_Code!$B$2:$B$10,0))</f>
        <v>Edinburgh</v>
      </c>
      <c r="G900">
        <f>INDEX([1]Store_Size!$B$2:D$10,MATCH(F900,[1]Store_Size!$A$2:$A$10,0),MATCH(C900,[1]Store_Size!$B$1:$D$1,0))</f>
        <v>29</v>
      </c>
    </row>
    <row r="901" spans="1:7" x14ac:dyDescent="0.35">
      <c r="A901" s="1">
        <v>43834</v>
      </c>
      <c r="B901" t="s">
        <v>18</v>
      </c>
      <c r="C901" t="s">
        <v>6</v>
      </c>
      <c r="D901" t="s">
        <v>7</v>
      </c>
      <c r="E901">
        <v>17892</v>
      </c>
      <c r="F901" t="str">
        <f>INDEX([1]Store_Code!$A$2:$A$10,MATCH(B901,[1]Store_Code!$B$2:$B$10,0))</f>
        <v>Edinburgh</v>
      </c>
      <c r="G901">
        <f>INDEX([1]Store_Size!$B$2:D$10,MATCH(F901,[1]Store_Size!$A$2:$A$10,0),MATCH(C901,[1]Store_Size!$B$1:$D$1,0))</f>
        <v>29</v>
      </c>
    </row>
    <row r="902" spans="1:7" x14ac:dyDescent="0.35">
      <c r="A902" s="1">
        <v>43831</v>
      </c>
      <c r="B902" t="s">
        <v>15</v>
      </c>
      <c r="C902" t="s">
        <v>8</v>
      </c>
      <c r="D902" t="s">
        <v>9</v>
      </c>
      <c r="E902">
        <v>17833</v>
      </c>
      <c r="F902" t="str">
        <f>INDEX([1]Store_Code!$A$2:$A$10,MATCH(B902,[1]Store_Code!$B$2:$B$10,0))</f>
        <v>Dumfries</v>
      </c>
      <c r="G902">
        <v>18</v>
      </c>
    </row>
    <row r="903" spans="1:7" x14ac:dyDescent="0.35">
      <c r="A903" s="1">
        <v>43877</v>
      </c>
      <c r="B903" t="s">
        <v>12</v>
      </c>
      <c r="C903" t="s">
        <v>8</v>
      </c>
      <c r="D903" t="s">
        <v>9</v>
      </c>
      <c r="E903">
        <v>17828</v>
      </c>
      <c r="F903" t="str">
        <f>INDEX([1]Store_Code!$A$2:$A$10,MATCH(B903,[1]Store_Code!$B$2:$B$10,0))</f>
        <v>St Andrews</v>
      </c>
      <c r="G903">
        <v>19</v>
      </c>
    </row>
    <row r="904" spans="1:7" x14ac:dyDescent="0.35">
      <c r="A904" s="1">
        <v>43837</v>
      </c>
      <c r="B904" t="s">
        <v>11</v>
      </c>
      <c r="C904" t="s">
        <v>10</v>
      </c>
      <c r="D904" t="s">
        <v>7</v>
      </c>
      <c r="E904">
        <v>17825</v>
      </c>
      <c r="F904" t="str">
        <f>INDEX([1]Store_Code!$A$2:$A$10,MATCH(B904,[1]Store_Code!$B$2:$B$10,0))</f>
        <v>Aberdeen</v>
      </c>
      <c r="G904">
        <f>INDEX([1]Store_Size!$B$2:D$10,MATCH(F904,[1]Store_Size!$A$2:$A$10,0),MATCH(C904,[1]Store_Size!$B$1:$D$1,0))</f>
        <v>16</v>
      </c>
    </row>
    <row r="905" spans="1:7" x14ac:dyDescent="0.35">
      <c r="A905" s="1">
        <v>43837</v>
      </c>
      <c r="B905" t="s">
        <v>18</v>
      </c>
      <c r="C905" t="s">
        <v>6</v>
      </c>
      <c r="D905" t="s">
        <v>7</v>
      </c>
      <c r="E905">
        <v>17823</v>
      </c>
      <c r="F905" t="str">
        <f>INDEX([1]Store_Code!$A$2:$A$10,MATCH(B905,[1]Store_Code!$B$2:$B$10,0))</f>
        <v>Edinburgh</v>
      </c>
      <c r="G905">
        <f>INDEX([1]Store_Size!$B$2:D$10,MATCH(F905,[1]Store_Size!$A$2:$A$10,0),MATCH(C905,[1]Store_Size!$B$1:$D$1,0))</f>
        <v>29</v>
      </c>
    </row>
    <row r="906" spans="1:7" x14ac:dyDescent="0.35">
      <c r="A906" s="1">
        <v>43892</v>
      </c>
      <c r="B906" t="s">
        <v>12</v>
      </c>
      <c r="C906" t="s">
        <v>8</v>
      </c>
      <c r="D906" t="s">
        <v>9</v>
      </c>
      <c r="E906">
        <v>17817</v>
      </c>
      <c r="F906" t="str">
        <f>INDEX([1]Store_Code!$A$2:$A$10,MATCH(B906,[1]Store_Code!$B$2:$B$10,0))</f>
        <v>St Andrews</v>
      </c>
      <c r="G906">
        <v>19</v>
      </c>
    </row>
    <row r="907" spans="1:7" x14ac:dyDescent="0.35">
      <c r="A907" s="1">
        <v>43902</v>
      </c>
      <c r="B907" t="s">
        <v>18</v>
      </c>
      <c r="C907" t="s">
        <v>6</v>
      </c>
      <c r="D907" t="s">
        <v>7</v>
      </c>
      <c r="E907">
        <v>17809</v>
      </c>
      <c r="F907" t="str">
        <f>INDEX([1]Store_Code!$A$2:$A$10,MATCH(B907,[1]Store_Code!$B$2:$B$10,0))</f>
        <v>Edinburgh</v>
      </c>
      <c r="G907">
        <f>INDEX([1]Store_Size!$B$2:D$10,MATCH(F907,[1]Store_Size!$A$2:$A$10,0),MATCH(C907,[1]Store_Size!$B$1:$D$1,0))</f>
        <v>29</v>
      </c>
    </row>
    <row r="908" spans="1:7" x14ac:dyDescent="0.35">
      <c r="A908" s="1">
        <v>43864</v>
      </c>
      <c r="B908" t="s">
        <v>15</v>
      </c>
      <c r="C908" t="s">
        <v>8</v>
      </c>
      <c r="D908" t="s">
        <v>9</v>
      </c>
      <c r="E908">
        <v>17784</v>
      </c>
      <c r="F908" t="str">
        <f>INDEX([1]Store_Code!$A$2:$A$10,MATCH(B908,[1]Store_Code!$B$2:$B$10,0))</f>
        <v>Dumfries</v>
      </c>
      <c r="G908">
        <v>18</v>
      </c>
    </row>
    <row r="909" spans="1:7" x14ac:dyDescent="0.35">
      <c r="A909" s="1">
        <v>43840</v>
      </c>
      <c r="B909" t="s">
        <v>18</v>
      </c>
      <c r="C909" t="s">
        <v>6</v>
      </c>
      <c r="D909" t="s">
        <v>7</v>
      </c>
      <c r="E909">
        <v>17780</v>
      </c>
      <c r="F909" t="str">
        <f>INDEX([1]Store_Code!$A$2:$A$10,MATCH(B909,[1]Store_Code!$B$2:$B$10,0))</f>
        <v>Edinburgh</v>
      </c>
      <c r="G909">
        <f>INDEX([1]Store_Size!$B$2:D$10,MATCH(F909,[1]Store_Size!$A$2:$A$10,0),MATCH(C909,[1]Store_Size!$B$1:$D$1,0))</f>
        <v>29</v>
      </c>
    </row>
    <row r="910" spans="1:7" x14ac:dyDescent="0.35">
      <c r="A910" s="1">
        <v>43874</v>
      </c>
      <c r="B910" t="s">
        <v>12</v>
      </c>
      <c r="C910" t="s">
        <v>8</v>
      </c>
      <c r="D910" t="s">
        <v>9</v>
      </c>
      <c r="E910">
        <v>17779</v>
      </c>
      <c r="F910" t="str">
        <f>INDEX([1]Store_Code!$A$2:$A$10,MATCH(B910,[1]Store_Code!$B$2:$B$10,0))</f>
        <v>St Andrews</v>
      </c>
      <c r="G910">
        <v>19</v>
      </c>
    </row>
    <row r="911" spans="1:7" x14ac:dyDescent="0.35">
      <c r="A911" s="1">
        <v>43837</v>
      </c>
      <c r="B911" t="s">
        <v>13</v>
      </c>
      <c r="C911" t="s">
        <v>10</v>
      </c>
      <c r="D911" t="s">
        <v>7</v>
      </c>
      <c r="E911">
        <v>17761</v>
      </c>
      <c r="F911" t="str">
        <f>INDEX([1]Store_Code!$A$2:$A$10,MATCH(B911,[1]Store_Code!$B$2:$B$10,0))</f>
        <v>Dundee</v>
      </c>
      <c r="G911">
        <f>INDEX([1]Store_Size!$B$2:D$10,MATCH(F911,[1]Store_Size!$A$2:$A$10,0),MATCH(C911,[1]Store_Size!$B$1:$D$1,0))</f>
        <v>22</v>
      </c>
    </row>
    <row r="912" spans="1:7" x14ac:dyDescent="0.35">
      <c r="A912" s="1">
        <v>43896</v>
      </c>
      <c r="B912" t="s">
        <v>18</v>
      </c>
      <c r="C912" t="s">
        <v>6</v>
      </c>
      <c r="D912" t="s">
        <v>7</v>
      </c>
      <c r="E912">
        <v>17674</v>
      </c>
      <c r="F912" t="str">
        <f>INDEX([1]Store_Code!$A$2:$A$10,MATCH(B912,[1]Store_Code!$B$2:$B$10,0))</f>
        <v>Edinburgh</v>
      </c>
      <c r="G912">
        <f>INDEX([1]Store_Size!$B$2:D$10,MATCH(F912,[1]Store_Size!$A$2:$A$10,0),MATCH(C912,[1]Store_Size!$B$1:$D$1,0))</f>
        <v>29</v>
      </c>
    </row>
    <row r="913" spans="1:7" x14ac:dyDescent="0.35">
      <c r="A913" s="1">
        <v>43839</v>
      </c>
      <c r="B913" t="s">
        <v>18</v>
      </c>
      <c r="C913" t="s">
        <v>6</v>
      </c>
      <c r="D913" t="s">
        <v>7</v>
      </c>
      <c r="E913">
        <v>17634</v>
      </c>
      <c r="F913" t="str">
        <f>INDEX([1]Store_Code!$A$2:$A$10,MATCH(B913,[1]Store_Code!$B$2:$B$10,0))</f>
        <v>Edinburgh</v>
      </c>
      <c r="G913">
        <f>INDEX([1]Store_Size!$B$2:D$10,MATCH(F913,[1]Store_Size!$A$2:$A$10,0),MATCH(C913,[1]Store_Size!$B$1:$D$1,0))</f>
        <v>29</v>
      </c>
    </row>
    <row r="914" spans="1:7" x14ac:dyDescent="0.35">
      <c r="A914" s="1">
        <v>43859</v>
      </c>
      <c r="B914" t="s">
        <v>15</v>
      </c>
      <c r="C914" t="s">
        <v>8</v>
      </c>
      <c r="D914" t="s">
        <v>9</v>
      </c>
      <c r="E914">
        <v>17631</v>
      </c>
      <c r="F914" t="str">
        <f>INDEX([1]Store_Code!$A$2:$A$10,MATCH(B914,[1]Store_Code!$B$2:$B$10,0))</f>
        <v>Dumfries</v>
      </c>
      <c r="G914">
        <v>18</v>
      </c>
    </row>
    <row r="915" spans="1:7" x14ac:dyDescent="0.35">
      <c r="A915" s="1">
        <v>43898</v>
      </c>
      <c r="B915" t="s">
        <v>15</v>
      </c>
      <c r="C915" t="s">
        <v>8</v>
      </c>
      <c r="D915" t="s">
        <v>9</v>
      </c>
      <c r="E915">
        <v>17623</v>
      </c>
      <c r="F915" t="str">
        <f>INDEX([1]Store_Code!$A$2:$A$10,MATCH(B915,[1]Store_Code!$B$2:$B$10,0))</f>
        <v>Dumfries</v>
      </c>
      <c r="G915">
        <v>18</v>
      </c>
    </row>
    <row r="916" spans="1:7" x14ac:dyDescent="0.35">
      <c r="A916" s="1">
        <v>43831</v>
      </c>
      <c r="B916" t="s">
        <v>11</v>
      </c>
      <c r="C916" t="s">
        <v>10</v>
      </c>
      <c r="D916" t="s">
        <v>7</v>
      </c>
      <c r="E916">
        <v>17554</v>
      </c>
      <c r="F916" t="str">
        <f>INDEX([1]Store_Code!$A$2:$A$10,MATCH(B916,[1]Store_Code!$B$2:$B$10,0))</f>
        <v>Aberdeen</v>
      </c>
      <c r="G916">
        <v>16</v>
      </c>
    </row>
    <row r="917" spans="1:7" x14ac:dyDescent="0.35">
      <c r="A917" s="1">
        <v>43873</v>
      </c>
      <c r="B917" t="s">
        <v>15</v>
      </c>
      <c r="C917" t="s">
        <v>8</v>
      </c>
      <c r="D917" t="s">
        <v>9</v>
      </c>
      <c r="E917">
        <v>17551</v>
      </c>
      <c r="F917" t="str">
        <f>INDEX([1]Store_Code!$A$2:$A$10,MATCH(B917,[1]Store_Code!$B$2:$B$10,0))</f>
        <v>Dumfries</v>
      </c>
      <c r="G917">
        <v>18</v>
      </c>
    </row>
    <row r="918" spans="1:7" x14ac:dyDescent="0.35">
      <c r="A918" s="1">
        <v>43882</v>
      </c>
      <c r="B918" t="s">
        <v>15</v>
      </c>
      <c r="C918" t="s">
        <v>8</v>
      </c>
      <c r="D918" t="s">
        <v>9</v>
      </c>
      <c r="E918">
        <v>17511</v>
      </c>
      <c r="F918" t="str">
        <f>INDEX([1]Store_Code!$A$2:$A$10,MATCH(B918,[1]Store_Code!$B$2:$B$10,0))</f>
        <v>Dumfries</v>
      </c>
      <c r="G918">
        <v>18</v>
      </c>
    </row>
    <row r="919" spans="1:7" x14ac:dyDescent="0.35">
      <c r="A919" s="1">
        <v>43831</v>
      </c>
      <c r="B919" t="s">
        <v>13</v>
      </c>
      <c r="C919" t="s">
        <v>10</v>
      </c>
      <c r="D919" t="s">
        <v>7</v>
      </c>
      <c r="E919">
        <v>17492</v>
      </c>
      <c r="F919" t="str">
        <f>INDEX([1]Store_Code!$A$2:$A$10,MATCH(B919,[1]Store_Code!$B$2:$B$10,0))</f>
        <v>Dundee</v>
      </c>
      <c r="G919">
        <v>22</v>
      </c>
    </row>
    <row r="920" spans="1:7" x14ac:dyDescent="0.35">
      <c r="A920" s="1">
        <v>43857</v>
      </c>
      <c r="B920" t="s">
        <v>12</v>
      </c>
      <c r="C920" t="s">
        <v>8</v>
      </c>
      <c r="D920" t="s">
        <v>9</v>
      </c>
      <c r="E920">
        <v>17486</v>
      </c>
      <c r="F920" t="str">
        <f>INDEX([1]Store_Code!$A$2:$A$10,MATCH(B920,[1]Store_Code!$B$2:$B$10,0))</f>
        <v>St Andrews</v>
      </c>
      <c r="G920">
        <v>19</v>
      </c>
    </row>
    <row r="921" spans="1:7" x14ac:dyDescent="0.35">
      <c r="A921" s="1">
        <v>43912</v>
      </c>
      <c r="B921" t="s">
        <v>15</v>
      </c>
      <c r="C921" t="s">
        <v>8</v>
      </c>
      <c r="D921" t="s">
        <v>7</v>
      </c>
      <c r="E921">
        <v>17478</v>
      </c>
      <c r="F921" t="str">
        <f>INDEX([1]Store_Code!$A$2:$A$10,MATCH(B921,[1]Store_Code!$B$2:$B$10,0))</f>
        <v>Dumfries</v>
      </c>
      <c r="G921">
        <v>18</v>
      </c>
    </row>
    <row r="922" spans="1:7" x14ac:dyDescent="0.35">
      <c r="A922" s="1">
        <v>43831</v>
      </c>
      <c r="B922" t="s">
        <v>12</v>
      </c>
      <c r="C922" t="s">
        <v>8</v>
      </c>
      <c r="D922" t="s">
        <v>9</v>
      </c>
      <c r="E922">
        <v>17476</v>
      </c>
      <c r="F922" t="str">
        <f>INDEX([1]Store_Code!$A$2:$A$10,MATCH(B922,[1]Store_Code!$B$2:$B$10,0))</f>
        <v>St Andrews</v>
      </c>
      <c r="G922">
        <v>19</v>
      </c>
    </row>
    <row r="923" spans="1:7" x14ac:dyDescent="0.35">
      <c r="A923" s="1">
        <v>43908</v>
      </c>
      <c r="B923" t="s">
        <v>18</v>
      </c>
      <c r="C923" t="s">
        <v>6</v>
      </c>
      <c r="D923" t="s">
        <v>7</v>
      </c>
      <c r="E923">
        <v>17470</v>
      </c>
      <c r="F923" t="str">
        <f>INDEX([1]Store_Code!$A$2:$A$10,MATCH(B923,[1]Store_Code!$B$2:$B$10,0))</f>
        <v>Edinburgh</v>
      </c>
      <c r="G923">
        <f>INDEX([1]Store_Size!$B$2:D$10,MATCH(F923,[1]Store_Size!$A$2:$A$10,0),MATCH(C923,[1]Store_Size!$B$1:$D$1,0))</f>
        <v>29</v>
      </c>
    </row>
    <row r="924" spans="1:7" x14ac:dyDescent="0.35">
      <c r="A924" s="1">
        <v>43896</v>
      </c>
      <c r="B924" t="s">
        <v>15</v>
      </c>
      <c r="C924" t="s">
        <v>8</v>
      </c>
      <c r="D924" t="s">
        <v>9</v>
      </c>
      <c r="E924">
        <v>17431</v>
      </c>
      <c r="F924" t="str">
        <f>INDEX([1]Store_Code!$A$2:$A$10,MATCH(B924,[1]Store_Code!$B$2:$B$10,0))</f>
        <v>Dumfries</v>
      </c>
      <c r="G924">
        <v>18</v>
      </c>
    </row>
    <row r="925" spans="1:7" x14ac:dyDescent="0.35">
      <c r="A925" s="1">
        <v>43858</v>
      </c>
      <c r="B925" t="s">
        <v>12</v>
      </c>
      <c r="C925" t="s">
        <v>8</v>
      </c>
      <c r="D925" t="s">
        <v>9</v>
      </c>
      <c r="E925">
        <v>17430</v>
      </c>
      <c r="F925" t="str">
        <f>INDEX([1]Store_Code!$A$2:$A$10,MATCH(B925,[1]Store_Code!$B$2:$B$10,0))</f>
        <v>St Andrews</v>
      </c>
      <c r="G925">
        <v>19</v>
      </c>
    </row>
    <row r="926" spans="1:7" x14ac:dyDescent="0.35">
      <c r="A926" s="1">
        <v>43864</v>
      </c>
      <c r="B926" t="s">
        <v>12</v>
      </c>
      <c r="C926" t="s">
        <v>8</v>
      </c>
      <c r="D926" t="s">
        <v>9</v>
      </c>
      <c r="E926">
        <v>17428</v>
      </c>
      <c r="F926" t="str">
        <f>INDEX([1]Store_Code!$A$2:$A$10,MATCH(B926,[1]Store_Code!$B$2:$B$10,0))</f>
        <v>St Andrews</v>
      </c>
      <c r="G926">
        <v>19</v>
      </c>
    </row>
    <row r="927" spans="1:7" x14ac:dyDescent="0.35">
      <c r="A927" s="1">
        <v>43862</v>
      </c>
      <c r="B927" t="s">
        <v>15</v>
      </c>
      <c r="C927" t="s">
        <v>8</v>
      </c>
      <c r="D927" t="s">
        <v>9</v>
      </c>
      <c r="E927">
        <v>17396</v>
      </c>
      <c r="F927" t="str">
        <f>INDEX([1]Store_Code!$A$2:$A$10,MATCH(B927,[1]Store_Code!$B$2:$B$10,0))</f>
        <v>Dumfries</v>
      </c>
      <c r="G927">
        <v>18</v>
      </c>
    </row>
    <row r="928" spans="1:7" x14ac:dyDescent="0.35">
      <c r="A928" s="1">
        <v>43844</v>
      </c>
      <c r="B928" t="s">
        <v>17</v>
      </c>
      <c r="C928" t="s">
        <v>10</v>
      </c>
      <c r="D928" t="s">
        <v>7</v>
      </c>
      <c r="E928">
        <v>17386</v>
      </c>
      <c r="F928" t="str">
        <f>INDEX([1]Store_Code!$A$2:$A$10,MATCH(B928,[1]Store_Code!$B$2:$B$10,0))</f>
        <v>Stirling</v>
      </c>
      <c r="G928">
        <f>INDEX([1]Store_Size!$B$2:D$10,MATCH(F928,[1]Store_Size!$A$2:$A$10,0),MATCH(C928,[1]Store_Size!$B$1:$D$1,0))</f>
        <v>15.7</v>
      </c>
    </row>
    <row r="929" spans="1:7" x14ac:dyDescent="0.35">
      <c r="A929" s="1">
        <v>43905</v>
      </c>
      <c r="B929" t="s">
        <v>15</v>
      </c>
      <c r="C929" t="s">
        <v>8</v>
      </c>
      <c r="D929" t="s">
        <v>7</v>
      </c>
      <c r="E929">
        <v>17351</v>
      </c>
      <c r="F929" t="str">
        <f>INDEX([1]Store_Code!$A$2:$A$10,MATCH(B929,[1]Store_Code!$B$2:$B$10,0))</f>
        <v>Dumfries</v>
      </c>
      <c r="G929">
        <v>18</v>
      </c>
    </row>
    <row r="930" spans="1:7" x14ac:dyDescent="0.35">
      <c r="A930" s="1">
        <v>43901</v>
      </c>
      <c r="B930" t="s">
        <v>18</v>
      </c>
      <c r="C930" t="s">
        <v>6</v>
      </c>
      <c r="D930" t="s">
        <v>7</v>
      </c>
      <c r="E930">
        <v>17345</v>
      </c>
      <c r="F930" t="str">
        <f>INDEX([1]Store_Code!$A$2:$A$10,MATCH(B930,[1]Store_Code!$B$2:$B$10,0))</f>
        <v>Edinburgh</v>
      </c>
      <c r="G930">
        <f>INDEX([1]Store_Size!$B$2:D$10,MATCH(F930,[1]Store_Size!$A$2:$A$10,0),MATCH(C930,[1]Store_Size!$B$1:$D$1,0))</f>
        <v>29</v>
      </c>
    </row>
    <row r="931" spans="1:7" x14ac:dyDescent="0.35">
      <c r="A931" s="1">
        <v>43918</v>
      </c>
      <c r="B931" t="s">
        <v>15</v>
      </c>
      <c r="C931" t="s">
        <v>8</v>
      </c>
      <c r="D931" t="s">
        <v>9</v>
      </c>
      <c r="E931">
        <v>17311</v>
      </c>
      <c r="F931" t="str">
        <f>INDEX([1]Store_Code!$A$2:$A$10,MATCH(B931,[1]Store_Code!$B$2:$B$10,0))</f>
        <v>Dumfries</v>
      </c>
      <c r="G931">
        <v>18</v>
      </c>
    </row>
    <row r="932" spans="1:7" x14ac:dyDescent="0.35">
      <c r="A932" s="1">
        <v>43842</v>
      </c>
      <c r="B932" t="s">
        <v>15</v>
      </c>
      <c r="C932" t="s">
        <v>8</v>
      </c>
      <c r="D932" t="s">
        <v>9</v>
      </c>
      <c r="E932">
        <v>17298</v>
      </c>
      <c r="F932" t="str">
        <f>INDEX([1]Store_Code!$A$2:$A$10,MATCH(B932,[1]Store_Code!$B$2:$B$10,0))</f>
        <v>Dumfries</v>
      </c>
      <c r="G932">
        <v>18</v>
      </c>
    </row>
    <row r="933" spans="1:7" x14ac:dyDescent="0.35">
      <c r="A933" s="1">
        <v>43859</v>
      </c>
      <c r="B933" t="s">
        <v>12</v>
      </c>
      <c r="C933" t="s">
        <v>8</v>
      </c>
      <c r="D933" t="s">
        <v>9</v>
      </c>
      <c r="E933">
        <v>17279</v>
      </c>
      <c r="F933" t="str">
        <f>INDEX([1]Store_Code!$A$2:$A$10,MATCH(B933,[1]Store_Code!$B$2:$B$10,0))</f>
        <v>St Andrews</v>
      </c>
      <c r="G933">
        <v>19</v>
      </c>
    </row>
    <row r="934" spans="1:7" x14ac:dyDescent="0.35">
      <c r="A934" s="1">
        <v>43898</v>
      </c>
      <c r="B934" t="s">
        <v>12</v>
      </c>
      <c r="C934" t="s">
        <v>8</v>
      </c>
      <c r="D934" t="s">
        <v>9</v>
      </c>
      <c r="E934">
        <v>17271</v>
      </c>
      <c r="F934" t="str">
        <f>INDEX([1]Store_Code!$A$2:$A$10,MATCH(B934,[1]Store_Code!$B$2:$B$10,0))</f>
        <v>St Andrews</v>
      </c>
      <c r="G934">
        <v>19</v>
      </c>
    </row>
    <row r="935" spans="1:7" x14ac:dyDescent="0.35">
      <c r="A935" s="1">
        <v>43844</v>
      </c>
      <c r="B935" t="s">
        <v>15</v>
      </c>
      <c r="C935" t="s">
        <v>8</v>
      </c>
      <c r="D935" t="s">
        <v>9</v>
      </c>
      <c r="E935">
        <v>17210</v>
      </c>
      <c r="F935" t="str">
        <f>INDEX([1]Store_Code!$A$2:$A$10,MATCH(B935,[1]Store_Code!$B$2:$B$10,0))</f>
        <v>Dumfries</v>
      </c>
      <c r="G935">
        <v>18</v>
      </c>
    </row>
    <row r="936" spans="1:7" x14ac:dyDescent="0.35">
      <c r="A936" s="1">
        <v>43873</v>
      </c>
      <c r="B936" t="s">
        <v>12</v>
      </c>
      <c r="C936" t="s">
        <v>8</v>
      </c>
      <c r="D936" t="s">
        <v>9</v>
      </c>
      <c r="E936">
        <v>17201</v>
      </c>
      <c r="F936" t="str">
        <f>INDEX([1]Store_Code!$A$2:$A$10,MATCH(B936,[1]Store_Code!$B$2:$B$10,0))</f>
        <v>St Andrews</v>
      </c>
      <c r="G936">
        <v>19</v>
      </c>
    </row>
    <row r="937" spans="1:7" x14ac:dyDescent="0.35">
      <c r="A937" s="1">
        <v>43837</v>
      </c>
      <c r="B937" t="s">
        <v>17</v>
      </c>
      <c r="C937" t="s">
        <v>10</v>
      </c>
      <c r="D937" t="s">
        <v>7</v>
      </c>
      <c r="E937">
        <v>17188</v>
      </c>
      <c r="F937" t="str">
        <f>INDEX([1]Store_Code!$A$2:$A$10,MATCH(B937,[1]Store_Code!$B$2:$B$10,0))</f>
        <v>Stirling</v>
      </c>
      <c r="G937">
        <f>INDEX([1]Store_Size!$B$2:D$10,MATCH(F937,[1]Store_Size!$A$2:$A$10,0),MATCH(C937,[1]Store_Size!$B$1:$D$1,0))</f>
        <v>15.7</v>
      </c>
    </row>
    <row r="938" spans="1:7" x14ac:dyDescent="0.35">
      <c r="A938" s="1">
        <v>43879</v>
      </c>
      <c r="B938" t="s">
        <v>15</v>
      </c>
      <c r="C938" t="s">
        <v>8</v>
      </c>
      <c r="D938" t="s">
        <v>9</v>
      </c>
      <c r="E938">
        <v>17176</v>
      </c>
      <c r="F938" t="str">
        <f>INDEX([1]Store_Code!$A$2:$A$10,MATCH(B938,[1]Store_Code!$B$2:$B$10,0))</f>
        <v>Dumfries</v>
      </c>
      <c r="G938">
        <v>18</v>
      </c>
    </row>
    <row r="939" spans="1:7" x14ac:dyDescent="0.35">
      <c r="A939" s="1">
        <v>43882</v>
      </c>
      <c r="B939" t="s">
        <v>12</v>
      </c>
      <c r="C939" t="s">
        <v>8</v>
      </c>
      <c r="D939" t="s">
        <v>9</v>
      </c>
      <c r="E939">
        <v>17161</v>
      </c>
      <c r="F939" t="str">
        <f>INDEX([1]Store_Code!$A$2:$A$10,MATCH(B939,[1]Store_Code!$B$2:$B$10,0))</f>
        <v>St Andrews</v>
      </c>
      <c r="G939">
        <v>19</v>
      </c>
    </row>
    <row r="940" spans="1:7" x14ac:dyDescent="0.35">
      <c r="A940" s="1">
        <v>43905</v>
      </c>
      <c r="B940" t="s">
        <v>18</v>
      </c>
      <c r="C940" t="s">
        <v>6</v>
      </c>
      <c r="D940" t="s">
        <v>7</v>
      </c>
      <c r="E940">
        <v>17155</v>
      </c>
      <c r="F940" t="str">
        <f>INDEX([1]Store_Code!$A$2:$A$10,MATCH(B940,[1]Store_Code!$B$2:$B$10,0))</f>
        <v>Edinburgh</v>
      </c>
      <c r="G940">
        <f>INDEX([1]Store_Size!$B$2:D$10,MATCH(F940,[1]Store_Size!$A$2:$A$10,0),MATCH(C940,[1]Store_Size!$B$1:$D$1,0))</f>
        <v>29</v>
      </c>
    </row>
    <row r="941" spans="1:7" x14ac:dyDescent="0.35">
      <c r="A941" s="1">
        <v>43872</v>
      </c>
      <c r="B941" t="s">
        <v>15</v>
      </c>
      <c r="C941" t="s">
        <v>8</v>
      </c>
      <c r="D941" t="s">
        <v>9</v>
      </c>
      <c r="E941">
        <v>17133</v>
      </c>
      <c r="F941" t="str">
        <f>INDEX([1]Store_Code!$A$2:$A$10,MATCH(B941,[1]Store_Code!$B$2:$B$10,0))</f>
        <v>Dumfries</v>
      </c>
      <c r="G941">
        <v>18</v>
      </c>
    </row>
    <row r="942" spans="1:7" x14ac:dyDescent="0.35">
      <c r="A942" s="1">
        <v>43912</v>
      </c>
      <c r="B942" t="s">
        <v>12</v>
      </c>
      <c r="C942" t="s">
        <v>8</v>
      </c>
      <c r="D942" t="s">
        <v>7</v>
      </c>
      <c r="E942">
        <v>17129</v>
      </c>
      <c r="F942" t="str">
        <f>INDEX([1]Store_Code!$A$2:$A$10,MATCH(B942,[1]Store_Code!$B$2:$B$10,0))</f>
        <v>St Andrews</v>
      </c>
      <c r="G942">
        <v>19</v>
      </c>
    </row>
    <row r="943" spans="1:7" x14ac:dyDescent="0.35">
      <c r="A943" s="1">
        <v>43896</v>
      </c>
      <c r="B943" t="s">
        <v>12</v>
      </c>
      <c r="C943" t="s">
        <v>8</v>
      </c>
      <c r="D943" t="s">
        <v>9</v>
      </c>
      <c r="E943">
        <v>17082</v>
      </c>
      <c r="F943" t="str">
        <f>INDEX([1]Store_Code!$A$2:$A$10,MATCH(B943,[1]Store_Code!$B$2:$B$10,0))</f>
        <v>St Andrews</v>
      </c>
      <c r="G943">
        <v>19</v>
      </c>
    </row>
    <row r="944" spans="1:7" x14ac:dyDescent="0.35">
      <c r="A944" s="1">
        <v>43894</v>
      </c>
      <c r="B944" t="s">
        <v>18</v>
      </c>
      <c r="C944" t="s">
        <v>6</v>
      </c>
      <c r="D944" t="s">
        <v>7</v>
      </c>
      <c r="E944">
        <v>17071</v>
      </c>
      <c r="F944" t="str">
        <f>INDEX([1]Store_Code!$A$2:$A$10,MATCH(B944,[1]Store_Code!$B$2:$B$10,0))</f>
        <v>Edinburgh</v>
      </c>
      <c r="G944">
        <f>INDEX([1]Store_Size!$B$2:D$10,MATCH(F944,[1]Store_Size!$A$2:$A$10,0),MATCH(C944,[1]Store_Size!$B$1:$D$1,0))</f>
        <v>29</v>
      </c>
    </row>
    <row r="945" spans="1:7" x14ac:dyDescent="0.35">
      <c r="A945" s="1">
        <v>43887</v>
      </c>
      <c r="B945" t="s">
        <v>15</v>
      </c>
      <c r="C945" t="s">
        <v>8</v>
      </c>
      <c r="D945" t="s">
        <v>9</v>
      </c>
      <c r="E945">
        <v>17055</v>
      </c>
      <c r="F945" t="str">
        <f>INDEX([1]Store_Code!$A$2:$A$10,MATCH(B945,[1]Store_Code!$B$2:$B$10,0))</f>
        <v>Dumfries</v>
      </c>
      <c r="G945">
        <v>18</v>
      </c>
    </row>
    <row r="946" spans="1:7" x14ac:dyDescent="0.35">
      <c r="A946" s="1">
        <v>43862</v>
      </c>
      <c r="B946" t="s">
        <v>12</v>
      </c>
      <c r="C946" t="s">
        <v>8</v>
      </c>
      <c r="D946" t="s">
        <v>9</v>
      </c>
      <c r="E946">
        <v>17048</v>
      </c>
      <c r="F946" t="str">
        <f>INDEX([1]Store_Code!$A$2:$A$10,MATCH(B946,[1]Store_Code!$B$2:$B$10,0))</f>
        <v>St Andrews</v>
      </c>
      <c r="G946">
        <v>19</v>
      </c>
    </row>
    <row r="947" spans="1:7" x14ac:dyDescent="0.35">
      <c r="A947" s="1">
        <v>43907</v>
      </c>
      <c r="B947" t="s">
        <v>18</v>
      </c>
      <c r="C947" t="s">
        <v>6</v>
      </c>
      <c r="D947" t="s">
        <v>7</v>
      </c>
      <c r="E947">
        <v>17008</v>
      </c>
      <c r="F947" t="str">
        <f>INDEX([1]Store_Code!$A$2:$A$10,MATCH(B947,[1]Store_Code!$B$2:$B$10,0))</f>
        <v>Edinburgh</v>
      </c>
      <c r="G947">
        <f>INDEX([1]Store_Size!$B$2:D$10,MATCH(F947,[1]Store_Size!$A$2:$A$10,0),MATCH(C947,[1]Store_Size!$B$1:$D$1,0))</f>
        <v>29</v>
      </c>
    </row>
    <row r="948" spans="1:7" x14ac:dyDescent="0.35">
      <c r="A948" s="1">
        <v>43905</v>
      </c>
      <c r="B948" t="s">
        <v>12</v>
      </c>
      <c r="C948" t="s">
        <v>8</v>
      </c>
      <c r="D948" t="s">
        <v>7</v>
      </c>
      <c r="E948">
        <v>17003</v>
      </c>
      <c r="F948" t="str">
        <f>INDEX([1]Store_Code!$A$2:$A$10,MATCH(B948,[1]Store_Code!$B$2:$B$10,0))</f>
        <v>St Andrews</v>
      </c>
      <c r="G948">
        <v>19</v>
      </c>
    </row>
    <row r="949" spans="1:7" x14ac:dyDescent="0.35">
      <c r="A949" s="1">
        <v>43898</v>
      </c>
      <c r="B949" t="s">
        <v>18</v>
      </c>
      <c r="C949" t="s">
        <v>6</v>
      </c>
      <c r="D949" t="s">
        <v>7</v>
      </c>
      <c r="E949">
        <v>16971</v>
      </c>
      <c r="F949" t="str">
        <f>INDEX([1]Store_Code!$A$2:$A$10,MATCH(B949,[1]Store_Code!$B$2:$B$10,0))</f>
        <v>Edinburgh</v>
      </c>
      <c r="G949">
        <f>INDEX([1]Store_Size!$B$2:D$10,MATCH(F949,[1]Store_Size!$A$2:$A$10,0),MATCH(C949,[1]Store_Size!$B$1:$D$1,0))</f>
        <v>29</v>
      </c>
    </row>
    <row r="950" spans="1:7" x14ac:dyDescent="0.35">
      <c r="A950" s="1">
        <v>43906</v>
      </c>
      <c r="B950" t="s">
        <v>18</v>
      </c>
      <c r="C950" t="s">
        <v>6</v>
      </c>
      <c r="D950" t="s">
        <v>7</v>
      </c>
      <c r="E950">
        <v>16968</v>
      </c>
      <c r="F950" t="str">
        <f>INDEX([1]Store_Code!$A$2:$A$10,MATCH(B950,[1]Store_Code!$B$2:$B$10,0))</f>
        <v>Edinburgh</v>
      </c>
      <c r="G950">
        <f>INDEX([1]Store_Size!$B$2:D$10,MATCH(F950,[1]Store_Size!$A$2:$A$10,0),MATCH(C950,[1]Store_Size!$B$1:$D$1,0))</f>
        <v>29</v>
      </c>
    </row>
    <row r="951" spans="1:7" x14ac:dyDescent="0.35">
      <c r="A951" s="1">
        <v>43918</v>
      </c>
      <c r="B951" t="s">
        <v>12</v>
      </c>
      <c r="C951" t="s">
        <v>8</v>
      </c>
      <c r="D951" t="s">
        <v>9</v>
      </c>
      <c r="E951">
        <v>16965</v>
      </c>
      <c r="F951" t="str">
        <f>INDEX([1]Store_Code!$A$2:$A$10,MATCH(B951,[1]Store_Code!$B$2:$B$10,0))</f>
        <v>St Andrews</v>
      </c>
      <c r="G951">
        <v>19</v>
      </c>
    </row>
    <row r="952" spans="1:7" x14ac:dyDescent="0.35">
      <c r="A952" s="1">
        <v>43842</v>
      </c>
      <c r="B952" t="s">
        <v>12</v>
      </c>
      <c r="C952" t="s">
        <v>8</v>
      </c>
      <c r="D952" t="s">
        <v>7</v>
      </c>
      <c r="E952">
        <v>16953</v>
      </c>
      <c r="F952" t="str">
        <f>INDEX([1]Store_Code!$A$2:$A$10,MATCH(B952,[1]Store_Code!$B$2:$B$10,0))</f>
        <v>St Andrews</v>
      </c>
      <c r="G952">
        <v>19</v>
      </c>
    </row>
    <row r="953" spans="1:7" x14ac:dyDescent="0.35">
      <c r="A953" s="1">
        <v>43897</v>
      </c>
      <c r="B953" t="s">
        <v>15</v>
      </c>
      <c r="C953" t="s">
        <v>8</v>
      </c>
      <c r="D953" t="s">
        <v>9</v>
      </c>
      <c r="E953">
        <v>16933</v>
      </c>
      <c r="F953" t="str">
        <f>INDEX([1]Store_Code!$A$2:$A$10,MATCH(B953,[1]Store_Code!$B$2:$B$10,0))</f>
        <v>Dumfries</v>
      </c>
      <c r="G953">
        <v>18</v>
      </c>
    </row>
    <row r="954" spans="1:7" x14ac:dyDescent="0.35">
      <c r="A954" s="1">
        <v>43831</v>
      </c>
      <c r="B954" t="s">
        <v>17</v>
      </c>
      <c r="C954" t="s">
        <v>10</v>
      </c>
      <c r="D954" t="s">
        <v>7</v>
      </c>
      <c r="E954">
        <v>16927</v>
      </c>
      <c r="F954" t="str">
        <f>INDEX([1]Store_Code!$A$2:$A$10,MATCH(B954,[1]Store_Code!$B$2:$B$10,0))</f>
        <v>Stirling</v>
      </c>
      <c r="G954">
        <v>15.7</v>
      </c>
    </row>
    <row r="955" spans="1:7" x14ac:dyDescent="0.35">
      <c r="A955" s="1">
        <v>43893</v>
      </c>
      <c r="B955" t="s">
        <v>18</v>
      </c>
      <c r="C955" t="s">
        <v>6</v>
      </c>
      <c r="D955" t="s">
        <v>7</v>
      </c>
      <c r="E955">
        <v>16904</v>
      </c>
      <c r="F955" t="str">
        <f>INDEX([1]Store_Code!$A$2:$A$10,MATCH(B955,[1]Store_Code!$B$2:$B$10,0))</f>
        <v>Edinburgh</v>
      </c>
      <c r="G955">
        <f>INDEX([1]Store_Size!$B$2:D$10,MATCH(F955,[1]Store_Size!$A$2:$A$10,0),MATCH(C955,[1]Store_Size!$B$1:$D$1,0))</f>
        <v>29</v>
      </c>
    </row>
    <row r="956" spans="1:7" x14ac:dyDescent="0.35">
      <c r="A956" s="1">
        <v>43832</v>
      </c>
      <c r="B956" t="s">
        <v>15</v>
      </c>
      <c r="C956" t="s">
        <v>8</v>
      </c>
      <c r="D956" t="s">
        <v>9</v>
      </c>
      <c r="E956">
        <v>16899</v>
      </c>
      <c r="F956" t="str">
        <f>INDEX([1]Store_Code!$A$2:$A$10,MATCH(B956,[1]Store_Code!$B$2:$B$10,0))</f>
        <v>Dumfries</v>
      </c>
      <c r="G956">
        <v>18</v>
      </c>
    </row>
    <row r="957" spans="1:7" x14ac:dyDescent="0.35">
      <c r="A957" s="1">
        <v>43900</v>
      </c>
      <c r="B957" t="s">
        <v>18</v>
      </c>
      <c r="C957" t="s">
        <v>6</v>
      </c>
      <c r="D957" t="s">
        <v>7</v>
      </c>
      <c r="E957">
        <v>16849</v>
      </c>
      <c r="F957" t="str">
        <f>INDEX([1]Store_Code!$A$2:$A$10,MATCH(B957,[1]Store_Code!$B$2:$B$10,0))</f>
        <v>Edinburgh</v>
      </c>
      <c r="G957">
        <f>INDEX([1]Store_Size!$B$2:D$10,MATCH(F957,[1]Store_Size!$A$2:$A$10,0),MATCH(C957,[1]Store_Size!$B$1:$D$1,0))</f>
        <v>29</v>
      </c>
    </row>
    <row r="958" spans="1:7" x14ac:dyDescent="0.35">
      <c r="A958" s="1">
        <v>43879</v>
      </c>
      <c r="B958" t="s">
        <v>12</v>
      </c>
      <c r="C958" t="s">
        <v>8</v>
      </c>
      <c r="D958" t="s">
        <v>9</v>
      </c>
      <c r="E958">
        <v>16832</v>
      </c>
      <c r="F958" t="str">
        <f>INDEX([1]Store_Code!$A$2:$A$10,MATCH(B958,[1]Store_Code!$B$2:$B$10,0))</f>
        <v>St Andrews</v>
      </c>
      <c r="G958">
        <v>19</v>
      </c>
    </row>
    <row r="959" spans="1:7" x14ac:dyDescent="0.35">
      <c r="A959" s="1">
        <v>43867</v>
      </c>
      <c r="B959" t="s">
        <v>15</v>
      </c>
      <c r="C959" t="s">
        <v>8</v>
      </c>
      <c r="D959" t="s">
        <v>9</v>
      </c>
      <c r="E959">
        <v>16824</v>
      </c>
      <c r="F959" t="str">
        <f>INDEX([1]Store_Code!$A$2:$A$10,MATCH(B959,[1]Store_Code!$B$2:$B$10,0))</f>
        <v>Dumfries</v>
      </c>
      <c r="G959">
        <v>18</v>
      </c>
    </row>
    <row r="960" spans="1:7" x14ac:dyDescent="0.35">
      <c r="A960" s="1">
        <v>43904</v>
      </c>
      <c r="B960" t="s">
        <v>18</v>
      </c>
      <c r="C960" t="s">
        <v>6</v>
      </c>
      <c r="D960" t="s">
        <v>7</v>
      </c>
      <c r="E960">
        <v>16792</v>
      </c>
      <c r="F960" t="str">
        <f>INDEX([1]Store_Code!$A$2:$A$10,MATCH(B960,[1]Store_Code!$B$2:$B$10,0))</f>
        <v>Edinburgh</v>
      </c>
      <c r="G960">
        <f>INDEX([1]Store_Size!$B$2:D$10,MATCH(F960,[1]Store_Size!$A$2:$A$10,0),MATCH(C960,[1]Store_Size!$B$1:$D$1,0))</f>
        <v>29</v>
      </c>
    </row>
    <row r="961" spans="1:7" x14ac:dyDescent="0.35">
      <c r="A961" s="1">
        <v>43872</v>
      </c>
      <c r="B961" t="s">
        <v>12</v>
      </c>
      <c r="C961" t="s">
        <v>8</v>
      </c>
      <c r="D961" t="s">
        <v>9</v>
      </c>
      <c r="E961">
        <v>16790</v>
      </c>
      <c r="F961" t="str">
        <f>INDEX([1]Store_Code!$A$2:$A$10,MATCH(B961,[1]Store_Code!$B$2:$B$10,0))</f>
        <v>St Andrews</v>
      </c>
      <c r="G961">
        <v>19</v>
      </c>
    </row>
    <row r="962" spans="1:7" x14ac:dyDescent="0.35">
      <c r="A962" s="1">
        <v>43844</v>
      </c>
      <c r="B962" t="s">
        <v>5</v>
      </c>
      <c r="C962" t="s">
        <v>10</v>
      </c>
      <c r="D962" t="s">
        <v>7</v>
      </c>
      <c r="E962">
        <v>16751</v>
      </c>
      <c r="F962" t="str">
        <f>INDEX([1]Store_Code!$A$2:$A$10,MATCH(B962,[1]Store_Code!$B$2:$B$10,0))</f>
        <v>Perth</v>
      </c>
      <c r="G962">
        <f>INDEX([1]Store_Size!$B$2:D$10,MATCH(F962,[1]Store_Size!$A$2:$A$10,0),MATCH(C962,[1]Store_Size!$B$1:$D$1,0))</f>
        <v>13</v>
      </c>
    </row>
    <row r="963" spans="1:7" x14ac:dyDescent="0.35">
      <c r="A963" s="1">
        <v>43903</v>
      </c>
      <c r="B963" t="s">
        <v>18</v>
      </c>
      <c r="C963" t="s">
        <v>6</v>
      </c>
      <c r="D963" t="s">
        <v>7</v>
      </c>
      <c r="E963">
        <v>16749</v>
      </c>
      <c r="F963" t="str">
        <f>INDEX([1]Store_Code!$A$2:$A$10,MATCH(B963,[1]Store_Code!$B$2:$B$10,0))</f>
        <v>Edinburgh</v>
      </c>
      <c r="G963">
        <f>INDEX([1]Store_Size!$B$2:D$10,MATCH(F963,[1]Store_Size!$A$2:$A$10,0),MATCH(C963,[1]Store_Size!$B$1:$D$1,0))</f>
        <v>29</v>
      </c>
    </row>
    <row r="964" spans="1:7" x14ac:dyDescent="0.35">
      <c r="A964" s="1">
        <v>43887</v>
      </c>
      <c r="B964" t="s">
        <v>12</v>
      </c>
      <c r="C964" t="s">
        <v>8</v>
      </c>
      <c r="D964" t="s">
        <v>9</v>
      </c>
      <c r="E964">
        <v>16714</v>
      </c>
      <c r="F964" t="str">
        <f>INDEX([1]Store_Code!$A$2:$A$10,MATCH(B964,[1]Store_Code!$B$2:$B$10,0))</f>
        <v>St Andrews</v>
      </c>
      <c r="G964">
        <v>19</v>
      </c>
    </row>
    <row r="965" spans="1:7" x14ac:dyDescent="0.35">
      <c r="A965" s="1">
        <v>43899</v>
      </c>
      <c r="B965" t="s">
        <v>18</v>
      </c>
      <c r="C965" t="s">
        <v>6</v>
      </c>
      <c r="D965" t="s">
        <v>7</v>
      </c>
      <c r="E965">
        <v>16693</v>
      </c>
      <c r="F965" t="str">
        <f>INDEX([1]Store_Code!$A$2:$A$10,MATCH(B965,[1]Store_Code!$B$2:$B$10,0))</f>
        <v>Edinburgh</v>
      </c>
      <c r="G965">
        <f>INDEX([1]Store_Size!$B$2:D$10,MATCH(F965,[1]Store_Size!$A$2:$A$10,0),MATCH(C965,[1]Store_Size!$B$1:$D$1,0))</f>
        <v>29</v>
      </c>
    </row>
    <row r="966" spans="1:7" x14ac:dyDescent="0.35">
      <c r="A966" s="1">
        <v>43847</v>
      </c>
      <c r="B966" t="s">
        <v>15</v>
      </c>
      <c r="C966" t="s">
        <v>8</v>
      </c>
      <c r="D966" t="s">
        <v>9</v>
      </c>
      <c r="E966">
        <v>16652</v>
      </c>
      <c r="F966" t="str">
        <f>INDEX([1]Store_Code!$A$2:$A$10,MATCH(B966,[1]Store_Code!$B$2:$B$10,0))</f>
        <v>Dumfries</v>
      </c>
      <c r="G966">
        <v>18</v>
      </c>
    </row>
    <row r="967" spans="1:7" x14ac:dyDescent="0.35">
      <c r="A967" s="1">
        <v>43897</v>
      </c>
      <c r="B967" t="s">
        <v>12</v>
      </c>
      <c r="C967" t="s">
        <v>8</v>
      </c>
      <c r="D967" t="s">
        <v>9</v>
      </c>
      <c r="E967">
        <v>16595</v>
      </c>
      <c r="F967" t="str">
        <f>INDEX([1]Store_Code!$A$2:$A$10,MATCH(B967,[1]Store_Code!$B$2:$B$10,0))</f>
        <v>St Andrews</v>
      </c>
      <c r="G967">
        <v>19</v>
      </c>
    </row>
    <row r="968" spans="1:7" x14ac:dyDescent="0.35">
      <c r="A968" s="1">
        <v>43837</v>
      </c>
      <c r="B968" t="s">
        <v>5</v>
      </c>
      <c r="C968" t="s">
        <v>10</v>
      </c>
      <c r="D968" t="s">
        <v>7</v>
      </c>
      <c r="E968">
        <v>16562</v>
      </c>
      <c r="F968" t="str">
        <f>INDEX([1]Store_Code!$A$2:$A$10,MATCH(B968,[1]Store_Code!$B$2:$B$10,0))</f>
        <v>Perth</v>
      </c>
      <c r="G968">
        <f>INDEX([1]Store_Size!$B$2:D$10,MATCH(F968,[1]Store_Size!$A$2:$A$10,0),MATCH(C968,[1]Store_Size!$B$1:$D$1,0))</f>
        <v>13</v>
      </c>
    </row>
    <row r="969" spans="1:7" x14ac:dyDescent="0.35">
      <c r="A969" s="1">
        <v>43832</v>
      </c>
      <c r="B969" t="s">
        <v>12</v>
      </c>
      <c r="C969" t="s">
        <v>8</v>
      </c>
      <c r="D969" t="s">
        <v>9</v>
      </c>
      <c r="E969">
        <v>16561</v>
      </c>
      <c r="F969" t="str">
        <f>INDEX([1]Store_Code!$A$2:$A$10,MATCH(B969,[1]Store_Code!$B$2:$B$10,0))</f>
        <v>St Andrews</v>
      </c>
      <c r="G969">
        <v>19</v>
      </c>
    </row>
    <row r="970" spans="1:7" x14ac:dyDescent="0.35">
      <c r="A970" s="1">
        <v>43840</v>
      </c>
      <c r="B970" t="s">
        <v>15</v>
      </c>
      <c r="C970" t="s">
        <v>8</v>
      </c>
      <c r="D970" t="s">
        <v>9</v>
      </c>
      <c r="E970">
        <v>16557</v>
      </c>
      <c r="F970" t="str">
        <f>INDEX([1]Store_Code!$A$2:$A$10,MATCH(B970,[1]Store_Code!$B$2:$B$10,0))</f>
        <v>Dumfries</v>
      </c>
      <c r="G970">
        <v>18</v>
      </c>
    </row>
    <row r="971" spans="1:7" x14ac:dyDescent="0.35">
      <c r="A971" s="1">
        <v>43891</v>
      </c>
      <c r="B971" t="s">
        <v>15</v>
      </c>
      <c r="C971" t="s">
        <v>8</v>
      </c>
      <c r="D971" t="s">
        <v>9</v>
      </c>
      <c r="E971">
        <v>16557</v>
      </c>
      <c r="F971" t="str">
        <f>INDEX([1]Store_Code!$A$2:$A$10,MATCH(B971,[1]Store_Code!$B$2:$B$10,0))</f>
        <v>Dumfries</v>
      </c>
      <c r="G971">
        <v>18</v>
      </c>
    </row>
    <row r="972" spans="1:7" x14ac:dyDescent="0.35">
      <c r="A972" s="1">
        <v>43866</v>
      </c>
      <c r="B972" t="s">
        <v>15</v>
      </c>
      <c r="C972" t="s">
        <v>8</v>
      </c>
      <c r="D972" t="s">
        <v>9</v>
      </c>
      <c r="E972">
        <v>16551</v>
      </c>
      <c r="F972" t="str">
        <f>INDEX([1]Store_Code!$A$2:$A$10,MATCH(B972,[1]Store_Code!$B$2:$B$10,0))</f>
        <v>Dumfries</v>
      </c>
      <c r="G972">
        <v>18</v>
      </c>
    </row>
    <row r="973" spans="1:7" x14ac:dyDescent="0.35">
      <c r="A973" s="1">
        <v>43867</v>
      </c>
      <c r="B973" t="s">
        <v>12</v>
      </c>
      <c r="C973" t="s">
        <v>8</v>
      </c>
      <c r="D973" t="s">
        <v>9</v>
      </c>
      <c r="E973">
        <v>16487</v>
      </c>
      <c r="F973" t="str">
        <f>INDEX([1]Store_Code!$A$2:$A$10,MATCH(B973,[1]Store_Code!$B$2:$B$10,0))</f>
        <v>St Andrews</v>
      </c>
      <c r="G973">
        <v>19</v>
      </c>
    </row>
    <row r="974" spans="1:7" x14ac:dyDescent="0.35">
      <c r="A974" s="1">
        <v>43831</v>
      </c>
      <c r="B974" t="s">
        <v>5</v>
      </c>
      <c r="C974" t="s">
        <v>10</v>
      </c>
      <c r="D974" t="s">
        <v>7</v>
      </c>
      <c r="E974">
        <v>16309</v>
      </c>
      <c r="F974" t="str">
        <f>INDEX([1]Store_Code!$A$2:$A$10,MATCH(B974,[1]Store_Code!$B$2:$B$10,0))</f>
        <v>Perth</v>
      </c>
      <c r="G974">
        <v>13</v>
      </c>
    </row>
    <row r="975" spans="1:7" x14ac:dyDescent="0.35">
      <c r="A975" s="1">
        <v>43891</v>
      </c>
      <c r="B975" t="s">
        <v>12</v>
      </c>
      <c r="C975" t="s">
        <v>8</v>
      </c>
      <c r="D975" t="s">
        <v>9</v>
      </c>
      <c r="E975">
        <v>16226</v>
      </c>
      <c r="F975" t="str">
        <f>INDEX([1]Store_Code!$A$2:$A$10,MATCH(B975,[1]Store_Code!$B$2:$B$10,0))</f>
        <v>St Andrews</v>
      </c>
      <c r="G975">
        <v>19</v>
      </c>
    </row>
    <row r="976" spans="1:7" x14ac:dyDescent="0.35">
      <c r="A976" s="1">
        <v>43866</v>
      </c>
      <c r="B976" t="s">
        <v>12</v>
      </c>
      <c r="C976" t="s">
        <v>8</v>
      </c>
      <c r="D976" t="s">
        <v>9</v>
      </c>
      <c r="E976">
        <v>16221</v>
      </c>
      <c r="F976" t="str">
        <f>INDEX([1]Store_Code!$A$2:$A$10,MATCH(B976,[1]Store_Code!$B$2:$B$10,0))</f>
        <v>St Andrews</v>
      </c>
      <c r="G976">
        <v>19</v>
      </c>
    </row>
    <row r="977" spans="1:7" x14ac:dyDescent="0.35">
      <c r="A977" s="1">
        <v>43852</v>
      </c>
      <c r="B977" t="s">
        <v>12</v>
      </c>
      <c r="C977" t="s">
        <v>8</v>
      </c>
      <c r="D977" t="s">
        <v>9</v>
      </c>
      <c r="E977">
        <v>16060</v>
      </c>
      <c r="F977" t="str">
        <f>INDEX([1]Store_Code!$A$2:$A$10,MATCH(B977,[1]Store_Code!$B$2:$B$10,0))</f>
        <v>St Andrews</v>
      </c>
      <c r="G977">
        <v>19</v>
      </c>
    </row>
    <row r="978" spans="1:7" x14ac:dyDescent="0.35">
      <c r="A978" s="1">
        <v>43883</v>
      </c>
      <c r="B978" t="s">
        <v>18</v>
      </c>
      <c r="C978" t="s">
        <v>6</v>
      </c>
      <c r="D978" t="s">
        <v>9</v>
      </c>
      <c r="E978">
        <v>15677</v>
      </c>
      <c r="F978" t="str">
        <f>INDEX([1]Store_Code!$A$2:$A$10,MATCH(B978,[1]Store_Code!$B$2:$B$10,0))</f>
        <v>Edinburgh</v>
      </c>
      <c r="G978">
        <f>INDEX([1]Store_Size!$B$2:D$10,MATCH(F978,[1]Store_Size!$A$2:$A$10,0),MATCH(C978,[1]Store_Size!$B$1:$D$1,0))</f>
        <v>29</v>
      </c>
    </row>
    <row r="979" spans="1:7" x14ac:dyDescent="0.35">
      <c r="A979" s="1">
        <v>43842</v>
      </c>
      <c r="B979" t="s">
        <v>11</v>
      </c>
      <c r="C979" t="s">
        <v>10</v>
      </c>
      <c r="D979" t="s">
        <v>7</v>
      </c>
      <c r="E979">
        <v>15671</v>
      </c>
      <c r="F979" t="str">
        <f>INDEX([1]Store_Code!$A$2:$A$10,MATCH(B979,[1]Store_Code!$B$2:$B$10,0))</f>
        <v>Aberdeen</v>
      </c>
      <c r="G979">
        <f>INDEX([1]Store_Size!$B$2:D$10,MATCH(F979,[1]Store_Size!$A$2:$A$10,0),MATCH(C979,[1]Store_Size!$B$1:$D$1,0))</f>
        <v>16</v>
      </c>
    </row>
    <row r="980" spans="1:7" x14ac:dyDescent="0.35">
      <c r="A980" s="1">
        <v>43850</v>
      </c>
      <c r="B980" t="s">
        <v>18</v>
      </c>
      <c r="C980" t="s">
        <v>6</v>
      </c>
      <c r="D980" t="s">
        <v>9</v>
      </c>
      <c r="E980">
        <v>15669</v>
      </c>
      <c r="F980" t="str">
        <f>INDEX([1]Store_Code!$A$2:$A$10,MATCH(B980,[1]Store_Code!$B$2:$B$10,0))</f>
        <v>Edinburgh</v>
      </c>
      <c r="G980">
        <f>INDEX([1]Store_Size!$B$2:D$10,MATCH(F980,[1]Store_Size!$A$2:$A$10,0),MATCH(C980,[1]Store_Size!$B$1:$D$1,0))</f>
        <v>29</v>
      </c>
    </row>
    <row r="981" spans="1:7" x14ac:dyDescent="0.35">
      <c r="A981" s="1">
        <v>43885</v>
      </c>
      <c r="B981" t="s">
        <v>18</v>
      </c>
      <c r="C981" t="s">
        <v>6</v>
      </c>
      <c r="D981" t="s">
        <v>9</v>
      </c>
      <c r="E981">
        <v>15635</v>
      </c>
      <c r="F981" t="str">
        <f>INDEX([1]Store_Code!$A$2:$A$10,MATCH(B981,[1]Store_Code!$B$2:$B$10,0))</f>
        <v>Edinburgh</v>
      </c>
      <c r="G981">
        <f>INDEX([1]Store_Size!$B$2:D$10,MATCH(F981,[1]Store_Size!$A$2:$A$10,0),MATCH(C981,[1]Store_Size!$B$1:$D$1,0))</f>
        <v>29</v>
      </c>
    </row>
    <row r="982" spans="1:7" x14ac:dyDescent="0.35">
      <c r="A982" s="1">
        <v>43891</v>
      </c>
      <c r="B982" t="s">
        <v>18</v>
      </c>
      <c r="C982" t="s">
        <v>6</v>
      </c>
      <c r="D982" t="s">
        <v>9</v>
      </c>
      <c r="E982">
        <v>15635</v>
      </c>
      <c r="F982" t="str">
        <f>INDEX([1]Store_Code!$A$2:$A$10,MATCH(B982,[1]Store_Code!$B$2:$B$10,0))</f>
        <v>Edinburgh</v>
      </c>
      <c r="G982">
        <f>INDEX([1]Store_Size!$B$2:D$10,MATCH(F982,[1]Store_Size!$A$2:$A$10,0),MATCH(C982,[1]Store_Size!$B$1:$D$1,0))</f>
        <v>29</v>
      </c>
    </row>
    <row r="983" spans="1:7" x14ac:dyDescent="0.35">
      <c r="A983" s="1">
        <v>43838</v>
      </c>
      <c r="B983" t="s">
        <v>11</v>
      </c>
      <c r="C983" t="s">
        <v>10</v>
      </c>
      <c r="D983" t="s">
        <v>7</v>
      </c>
      <c r="E983">
        <v>15617</v>
      </c>
      <c r="F983" t="str">
        <f>INDEX([1]Store_Code!$A$2:$A$10,MATCH(B983,[1]Store_Code!$B$2:$B$10,0))</f>
        <v>Aberdeen</v>
      </c>
      <c r="G983">
        <f>INDEX([1]Store_Size!$B$2:D$10,MATCH(F983,[1]Store_Size!$A$2:$A$10,0),MATCH(C983,[1]Store_Size!$B$1:$D$1,0))</f>
        <v>16</v>
      </c>
    </row>
    <row r="984" spans="1:7" x14ac:dyDescent="0.35">
      <c r="A984" s="1">
        <v>43842</v>
      </c>
      <c r="B984" t="s">
        <v>13</v>
      </c>
      <c r="C984" t="s">
        <v>10</v>
      </c>
      <c r="D984" t="s">
        <v>7</v>
      </c>
      <c r="E984">
        <v>15614</v>
      </c>
      <c r="F984" t="str">
        <f>INDEX([1]Store_Code!$A$2:$A$10,MATCH(B984,[1]Store_Code!$B$2:$B$10,0))</f>
        <v>Dundee</v>
      </c>
      <c r="G984">
        <f>INDEX([1]Store_Size!$B$2:D$10,MATCH(F984,[1]Store_Size!$A$2:$A$10,0),MATCH(C984,[1]Store_Size!$B$1:$D$1,0))</f>
        <v>22</v>
      </c>
    </row>
    <row r="985" spans="1:7" x14ac:dyDescent="0.35">
      <c r="A985" s="1">
        <v>43880</v>
      </c>
      <c r="B985" t="s">
        <v>18</v>
      </c>
      <c r="C985" t="s">
        <v>6</v>
      </c>
      <c r="D985" t="s">
        <v>9</v>
      </c>
      <c r="E985">
        <v>15612</v>
      </c>
      <c r="F985" t="str">
        <f>INDEX([1]Store_Code!$A$2:$A$10,MATCH(B985,[1]Store_Code!$B$2:$B$10,0))</f>
        <v>Edinburgh</v>
      </c>
      <c r="G985">
        <f>INDEX([1]Store_Size!$B$2:D$10,MATCH(F985,[1]Store_Size!$A$2:$A$10,0),MATCH(C985,[1]Store_Size!$B$1:$D$1,0))</f>
        <v>29</v>
      </c>
    </row>
    <row r="986" spans="1:7" x14ac:dyDescent="0.35">
      <c r="A986" s="1">
        <v>43856</v>
      </c>
      <c r="B986" t="s">
        <v>18</v>
      </c>
      <c r="C986" t="s">
        <v>6</v>
      </c>
      <c r="D986" t="s">
        <v>9</v>
      </c>
      <c r="E986">
        <v>15604</v>
      </c>
      <c r="F986" t="str">
        <f>INDEX([1]Store_Code!$A$2:$A$10,MATCH(B986,[1]Store_Code!$B$2:$B$10,0))</f>
        <v>Edinburgh</v>
      </c>
      <c r="G986">
        <f>INDEX([1]Store_Size!$B$2:D$10,MATCH(F986,[1]Store_Size!$A$2:$A$10,0),MATCH(C986,[1]Store_Size!$B$1:$D$1,0))</f>
        <v>29</v>
      </c>
    </row>
    <row r="987" spans="1:7" x14ac:dyDescent="0.35">
      <c r="A987" s="1">
        <v>43838</v>
      </c>
      <c r="B987" t="s">
        <v>13</v>
      </c>
      <c r="C987" t="s">
        <v>10</v>
      </c>
      <c r="D987" t="s">
        <v>7</v>
      </c>
      <c r="E987">
        <v>15560</v>
      </c>
      <c r="F987" t="str">
        <f>INDEX([1]Store_Code!$A$2:$A$10,MATCH(B987,[1]Store_Code!$B$2:$B$10,0))</f>
        <v>Dundee</v>
      </c>
      <c r="G987">
        <f>INDEX([1]Store_Size!$B$2:D$10,MATCH(F987,[1]Store_Size!$A$2:$A$10,0),MATCH(C987,[1]Store_Size!$B$1:$D$1,0))</f>
        <v>22</v>
      </c>
    </row>
    <row r="988" spans="1:7" x14ac:dyDescent="0.35">
      <c r="A988" s="1">
        <v>43869</v>
      </c>
      <c r="B988" t="s">
        <v>18</v>
      </c>
      <c r="C988" t="s">
        <v>6</v>
      </c>
      <c r="D988" t="s">
        <v>9</v>
      </c>
      <c r="E988">
        <v>15506</v>
      </c>
      <c r="F988" t="str">
        <f>INDEX([1]Store_Code!$A$2:$A$10,MATCH(B988,[1]Store_Code!$B$2:$B$10,0))</f>
        <v>Edinburgh</v>
      </c>
      <c r="G988">
        <f>INDEX([1]Store_Size!$B$2:D$10,MATCH(F988,[1]Store_Size!$A$2:$A$10,0),MATCH(C988,[1]Store_Size!$B$1:$D$1,0))</f>
        <v>29</v>
      </c>
    </row>
    <row r="989" spans="1:7" x14ac:dyDescent="0.35">
      <c r="A989" s="1">
        <v>43851</v>
      </c>
      <c r="B989" t="s">
        <v>18</v>
      </c>
      <c r="C989" t="s">
        <v>6</v>
      </c>
      <c r="D989" t="s">
        <v>9</v>
      </c>
      <c r="E989">
        <v>15457</v>
      </c>
      <c r="F989" t="str">
        <f>INDEX([1]Store_Code!$A$2:$A$10,MATCH(B989,[1]Store_Code!$B$2:$B$10,0))</f>
        <v>Edinburgh</v>
      </c>
      <c r="G989">
        <f>INDEX([1]Store_Size!$B$2:D$10,MATCH(F989,[1]Store_Size!$A$2:$A$10,0),MATCH(C989,[1]Store_Size!$B$1:$D$1,0))</f>
        <v>29</v>
      </c>
    </row>
    <row r="990" spans="1:7" x14ac:dyDescent="0.35">
      <c r="A990" s="1">
        <v>43845</v>
      </c>
      <c r="B990" t="s">
        <v>11</v>
      </c>
      <c r="C990" t="s">
        <v>10</v>
      </c>
      <c r="D990" t="s">
        <v>7</v>
      </c>
      <c r="E990">
        <v>15449</v>
      </c>
      <c r="F990" t="str">
        <f>INDEX([1]Store_Code!$A$2:$A$10,MATCH(B990,[1]Store_Code!$B$2:$B$10,0))</f>
        <v>Aberdeen</v>
      </c>
      <c r="G990">
        <f>INDEX([1]Store_Size!$B$2:D$10,MATCH(F990,[1]Store_Size!$A$2:$A$10,0),MATCH(C990,[1]Store_Size!$B$1:$D$1,0))</f>
        <v>16</v>
      </c>
    </row>
    <row r="991" spans="1:7" x14ac:dyDescent="0.35">
      <c r="A991" s="1">
        <v>43845</v>
      </c>
      <c r="B991" t="s">
        <v>13</v>
      </c>
      <c r="C991" t="s">
        <v>10</v>
      </c>
      <c r="D991" t="s">
        <v>7</v>
      </c>
      <c r="E991">
        <v>15394</v>
      </c>
      <c r="F991" t="str">
        <f>INDEX([1]Store_Code!$A$2:$A$10,MATCH(B991,[1]Store_Code!$B$2:$B$10,0))</f>
        <v>Dundee</v>
      </c>
      <c r="G991">
        <f>INDEX([1]Store_Size!$B$2:D$10,MATCH(F991,[1]Store_Size!$A$2:$A$10,0),MATCH(C991,[1]Store_Size!$B$1:$D$1,0))</f>
        <v>22</v>
      </c>
    </row>
    <row r="992" spans="1:7" x14ac:dyDescent="0.35">
      <c r="A992" s="1">
        <v>43872</v>
      </c>
      <c r="B992" t="s">
        <v>18</v>
      </c>
      <c r="C992" t="s">
        <v>6</v>
      </c>
      <c r="D992" t="s">
        <v>9</v>
      </c>
      <c r="E992">
        <v>15387</v>
      </c>
      <c r="F992" t="str">
        <f>INDEX([1]Store_Code!$A$2:$A$10,MATCH(B992,[1]Store_Code!$B$2:$B$10,0))</f>
        <v>Edinburgh</v>
      </c>
      <c r="G992">
        <f>INDEX([1]Store_Size!$B$2:D$10,MATCH(F992,[1]Store_Size!$A$2:$A$10,0),MATCH(C992,[1]Store_Size!$B$1:$D$1,0))</f>
        <v>29</v>
      </c>
    </row>
    <row r="993" spans="1:7" x14ac:dyDescent="0.35">
      <c r="A993" s="1">
        <v>43853</v>
      </c>
      <c r="B993" t="s">
        <v>18</v>
      </c>
      <c r="C993" t="s">
        <v>6</v>
      </c>
      <c r="D993" t="s">
        <v>9</v>
      </c>
      <c r="E993">
        <v>15366</v>
      </c>
      <c r="F993" t="str">
        <f>INDEX([1]Store_Code!$A$2:$A$10,MATCH(B993,[1]Store_Code!$B$2:$B$10,0))</f>
        <v>Edinburgh</v>
      </c>
      <c r="G993">
        <f>INDEX([1]Store_Size!$B$2:D$10,MATCH(F993,[1]Store_Size!$A$2:$A$10,0),MATCH(C993,[1]Store_Size!$B$1:$D$1,0))</f>
        <v>29</v>
      </c>
    </row>
    <row r="994" spans="1:7" x14ac:dyDescent="0.35">
      <c r="A994" s="1">
        <v>43835</v>
      </c>
      <c r="B994" t="s">
        <v>11</v>
      </c>
      <c r="C994" t="s">
        <v>10</v>
      </c>
      <c r="D994" t="s">
        <v>7</v>
      </c>
      <c r="E994">
        <v>15361</v>
      </c>
      <c r="F994" t="str">
        <f>INDEX([1]Store_Code!$A$2:$A$10,MATCH(B994,[1]Store_Code!$B$2:$B$10,0))</f>
        <v>Aberdeen</v>
      </c>
      <c r="G994">
        <f>INDEX([1]Store_Size!$B$2:D$10,MATCH(F994,[1]Store_Size!$A$2:$A$10,0),MATCH(C994,[1]Store_Size!$B$1:$D$1,0))</f>
        <v>16</v>
      </c>
    </row>
    <row r="995" spans="1:7" x14ac:dyDescent="0.35">
      <c r="A995" s="1">
        <v>43873</v>
      </c>
      <c r="B995" t="s">
        <v>18</v>
      </c>
      <c r="C995" t="s">
        <v>6</v>
      </c>
      <c r="D995" t="s">
        <v>9</v>
      </c>
      <c r="E995">
        <v>15307</v>
      </c>
      <c r="F995" t="str">
        <f>INDEX([1]Store_Code!$A$2:$A$10,MATCH(B995,[1]Store_Code!$B$2:$B$10,0))</f>
        <v>Edinburgh</v>
      </c>
      <c r="G995">
        <f>INDEX([1]Store_Size!$B$2:D$10,MATCH(F995,[1]Store_Size!$A$2:$A$10,0),MATCH(C995,[1]Store_Size!$B$1:$D$1,0))</f>
        <v>29</v>
      </c>
    </row>
    <row r="996" spans="1:7" x14ac:dyDescent="0.35">
      <c r="A996" s="1">
        <v>43835</v>
      </c>
      <c r="B996" t="s">
        <v>13</v>
      </c>
      <c r="C996" t="s">
        <v>10</v>
      </c>
      <c r="D996" t="s">
        <v>7</v>
      </c>
      <c r="E996">
        <v>15306</v>
      </c>
      <c r="F996" t="str">
        <f>INDEX([1]Store_Code!$A$2:$A$10,MATCH(B996,[1]Store_Code!$B$2:$B$10,0))</f>
        <v>Dundee</v>
      </c>
      <c r="G996">
        <f>INDEX([1]Store_Size!$B$2:D$10,MATCH(F996,[1]Store_Size!$A$2:$A$10,0),MATCH(C996,[1]Store_Size!$B$1:$D$1,0))</f>
        <v>22</v>
      </c>
    </row>
    <row r="997" spans="1:7" x14ac:dyDescent="0.35">
      <c r="A997" s="1">
        <v>43866</v>
      </c>
      <c r="B997" t="s">
        <v>18</v>
      </c>
      <c r="C997" t="s">
        <v>6</v>
      </c>
      <c r="D997" t="s">
        <v>9</v>
      </c>
      <c r="E997">
        <v>15283</v>
      </c>
      <c r="F997" t="str">
        <f>INDEX([1]Store_Code!$A$2:$A$10,MATCH(B997,[1]Store_Code!$B$2:$B$10,0))</f>
        <v>Edinburgh</v>
      </c>
      <c r="G997">
        <f>INDEX([1]Store_Size!$B$2:D$10,MATCH(F997,[1]Store_Size!$A$2:$A$10,0),MATCH(C997,[1]Store_Size!$B$1:$D$1,0))</f>
        <v>29</v>
      </c>
    </row>
    <row r="998" spans="1:7" x14ac:dyDescent="0.35">
      <c r="A998" s="1">
        <v>43879</v>
      </c>
      <c r="B998" t="s">
        <v>18</v>
      </c>
      <c r="C998" t="s">
        <v>6</v>
      </c>
      <c r="D998" t="s">
        <v>9</v>
      </c>
      <c r="E998">
        <v>15264</v>
      </c>
      <c r="F998" t="str">
        <f>INDEX([1]Store_Code!$A$2:$A$10,MATCH(B998,[1]Store_Code!$B$2:$B$10,0))</f>
        <v>Edinburgh</v>
      </c>
      <c r="G998">
        <f>INDEX([1]Store_Size!$B$2:D$10,MATCH(F998,[1]Store_Size!$A$2:$A$10,0),MATCH(C998,[1]Store_Size!$B$1:$D$1,0))</f>
        <v>29</v>
      </c>
    </row>
    <row r="999" spans="1:7" x14ac:dyDescent="0.35">
      <c r="A999" s="1">
        <v>43874</v>
      </c>
      <c r="B999" t="s">
        <v>18</v>
      </c>
      <c r="C999" t="s">
        <v>6</v>
      </c>
      <c r="D999" t="s">
        <v>9</v>
      </c>
      <c r="E999">
        <v>15262</v>
      </c>
      <c r="F999" t="str">
        <f>INDEX([1]Store_Code!$A$2:$A$10,MATCH(B999,[1]Store_Code!$B$2:$B$10,0))</f>
        <v>Edinburgh</v>
      </c>
      <c r="G999">
        <f>INDEX([1]Store_Size!$B$2:D$10,MATCH(F999,[1]Store_Size!$A$2:$A$10,0),MATCH(C999,[1]Store_Size!$B$1:$D$1,0))</f>
        <v>29</v>
      </c>
    </row>
    <row r="1000" spans="1:7" x14ac:dyDescent="0.35">
      <c r="A1000" s="1">
        <v>43858</v>
      </c>
      <c r="B1000" t="s">
        <v>18</v>
      </c>
      <c r="C1000" t="s">
        <v>6</v>
      </c>
      <c r="D1000" t="s">
        <v>9</v>
      </c>
      <c r="E1000">
        <v>15219</v>
      </c>
      <c r="F1000" t="str">
        <f>INDEX([1]Store_Code!$A$2:$A$10,MATCH(B1000,[1]Store_Code!$B$2:$B$10,0))</f>
        <v>Edinburgh</v>
      </c>
      <c r="G1000">
        <f>INDEX([1]Store_Size!$B$2:D$10,MATCH(F1000,[1]Store_Size!$A$2:$A$10,0),MATCH(C1000,[1]Store_Size!$B$1:$D$1,0))</f>
        <v>29</v>
      </c>
    </row>
    <row r="1001" spans="1:7" x14ac:dyDescent="0.35">
      <c r="A1001" s="1">
        <v>43884</v>
      </c>
      <c r="B1001" t="s">
        <v>18</v>
      </c>
      <c r="C1001" t="s">
        <v>6</v>
      </c>
      <c r="D1001" t="s">
        <v>9</v>
      </c>
      <c r="E1001">
        <v>15214</v>
      </c>
      <c r="F1001" t="str">
        <f>INDEX([1]Store_Code!$A$2:$A$10,MATCH(B1001,[1]Store_Code!$B$2:$B$10,0))</f>
        <v>Edinburgh</v>
      </c>
      <c r="G1001">
        <f>INDEX([1]Store_Size!$B$2:D$10,MATCH(F1001,[1]Store_Size!$A$2:$A$10,0),MATCH(C1001,[1]Store_Size!$B$1:$D$1,0))</f>
        <v>29</v>
      </c>
    </row>
    <row r="1002" spans="1:7" x14ac:dyDescent="0.35">
      <c r="A1002" s="1">
        <v>43842</v>
      </c>
      <c r="B1002" t="s">
        <v>17</v>
      </c>
      <c r="C1002" t="s">
        <v>10</v>
      </c>
      <c r="D1002" t="s">
        <v>7</v>
      </c>
      <c r="E1002">
        <v>15111</v>
      </c>
      <c r="F1002" t="str">
        <f>INDEX([1]Store_Code!$A$2:$A$10,MATCH(B1002,[1]Store_Code!$B$2:$B$10,0))</f>
        <v>Stirling</v>
      </c>
      <c r="G1002">
        <f>INDEX([1]Store_Size!$B$2:D$10,MATCH(F1002,[1]Store_Size!$A$2:$A$10,0),MATCH(C1002,[1]Store_Size!$B$1:$D$1,0))</f>
        <v>15.7</v>
      </c>
    </row>
    <row r="1003" spans="1:7" x14ac:dyDescent="0.35">
      <c r="A1003" s="1">
        <v>43859</v>
      </c>
      <c r="B1003" t="s">
        <v>18</v>
      </c>
      <c r="C1003" t="s">
        <v>6</v>
      </c>
      <c r="D1003" t="s">
        <v>9</v>
      </c>
      <c r="E1003">
        <v>15108</v>
      </c>
      <c r="F1003" t="str">
        <f>INDEX([1]Store_Code!$A$2:$A$10,MATCH(B1003,[1]Store_Code!$B$2:$B$10,0))</f>
        <v>Edinburgh</v>
      </c>
      <c r="G1003">
        <f>INDEX([1]Store_Size!$B$2:D$10,MATCH(F1003,[1]Store_Size!$A$2:$A$10,0),MATCH(C1003,[1]Store_Size!$B$1:$D$1,0))</f>
        <v>29</v>
      </c>
    </row>
    <row r="1004" spans="1:7" x14ac:dyDescent="0.35">
      <c r="A1004" s="1">
        <v>43863</v>
      </c>
      <c r="B1004" t="s">
        <v>18</v>
      </c>
      <c r="C1004" t="s">
        <v>6</v>
      </c>
      <c r="D1004" t="s">
        <v>9</v>
      </c>
      <c r="E1004">
        <v>15069</v>
      </c>
      <c r="F1004" t="str">
        <f>INDEX([1]Store_Code!$A$2:$A$10,MATCH(B1004,[1]Store_Code!$B$2:$B$10,0))</f>
        <v>Edinburgh</v>
      </c>
      <c r="G1004">
        <f>INDEX([1]Store_Size!$B$2:D$10,MATCH(F1004,[1]Store_Size!$A$2:$A$10,0),MATCH(C1004,[1]Store_Size!$B$1:$D$1,0))</f>
        <v>29</v>
      </c>
    </row>
    <row r="1005" spans="1:7" x14ac:dyDescent="0.35">
      <c r="A1005" s="1">
        <v>43838</v>
      </c>
      <c r="B1005" t="s">
        <v>17</v>
      </c>
      <c r="C1005" t="s">
        <v>10</v>
      </c>
      <c r="D1005" t="s">
        <v>7</v>
      </c>
      <c r="E1005">
        <v>15059</v>
      </c>
      <c r="F1005" t="str">
        <f>INDEX([1]Store_Code!$A$2:$A$10,MATCH(B1005,[1]Store_Code!$B$2:$B$10,0))</f>
        <v>Stirling</v>
      </c>
      <c r="G1005">
        <f>INDEX([1]Store_Size!$B$2:D$10,MATCH(F1005,[1]Store_Size!$A$2:$A$10,0),MATCH(C1005,[1]Store_Size!$B$1:$D$1,0))</f>
        <v>15.7</v>
      </c>
    </row>
    <row r="1006" spans="1:7" x14ac:dyDescent="0.35">
      <c r="A1006" s="1">
        <v>43847</v>
      </c>
      <c r="B1006" t="s">
        <v>18</v>
      </c>
      <c r="C1006" t="s">
        <v>6</v>
      </c>
      <c r="D1006" t="s">
        <v>9</v>
      </c>
      <c r="E1006">
        <v>15045</v>
      </c>
      <c r="F1006" t="str">
        <f>INDEX([1]Store_Code!$A$2:$A$10,MATCH(B1006,[1]Store_Code!$B$2:$B$10,0))</f>
        <v>Edinburgh</v>
      </c>
      <c r="G1006">
        <f>INDEX([1]Store_Size!$B$2:D$10,MATCH(F1006,[1]Store_Size!$A$2:$A$10,0),MATCH(C1006,[1]Store_Size!$B$1:$D$1,0))</f>
        <v>29</v>
      </c>
    </row>
    <row r="1007" spans="1:7" x14ac:dyDescent="0.35">
      <c r="A1007" s="1">
        <v>43875</v>
      </c>
      <c r="B1007" t="s">
        <v>18</v>
      </c>
      <c r="C1007" t="s">
        <v>6</v>
      </c>
      <c r="D1007" t="s">
        <v>9</v>
      </c>
      <c r="E1007">
        <v>14951</v>
      </c>
      <c r="F1007" t="str">
        <f>INDEX([1]Store_Code!$A$2:$A$10,MATCH(B1007,[1]Store_Code!$B$2:$B$10,0))</f>
        <v>Edinburgh</v>
      </c>
      <c r="G1007">
        <f>INDEX([1]Store_Size!$B$2:D$10,MATCH(F1007,[1]Store_Size!$A$2:$A$10,0),MATCH(C1007,[1]Store_Size!$B$1:$D$1,0))</f>
        <v>29</v>
      </c>
    </row>
    <row r="1008" spans="1:7" x14ac:dyDescent="0.35">
      <c r="A1008" s="1">
        <v>43888</v>
      </c>
      <c r="B1008" t="s">
        <v>18</v>
      </c>
      <c r="C1008" t="s">
        <v>6</v>
      </c>
      <c r="D1008" t="s">
        <v>9</v>
      </c>
      <c r="E1008">
        <v>14931</v>
      </c>
      <c r="F1008" t="str">
        <f>INDEX([1]Store_Code!$A$2:$A$10,MATCH(B1008,[1]Store_Code!$B$2:$B$10,0))</f>
        <v>Edinburgh</v>
      </c>
      <c r="G1008">
        <f>INDEX([1]Store_Size!$B$2:D$10,MATCH(F1008,[1]Store_Size!$A$2:$A$10,0),MATCH(C1008,[1]Store_Size!$B$1:$D$1,0))</f>
        <v>29</v>
      </c>
    </row>
    <row r="1009" spans="1:7" x14ac:dyDescent="0.35">
      <c r="A1009" s="1">
        <v>43845</v>
      </c>
      <c r="B1009" t="s">
        <v>17</v>
      </c>
      <c r="C1009" t="s">
        <v>10</v>
      </c>
      <c r="D1009" t="s">
        <v>7</v>
      </c>
      <c r="E1009">
        <v>14897</v>
      </c>
      <c r="F1009" t="str">
        <f>INDEX([1]Store_Code!$A$2:$A$10,MATCH(B1009,[1]Store_Code!$B$2:$B$10,0))</f>
        <v>Stirling</v>
      </c>
      <c r="G1009">
        <f>INDEX([1]Store_Size!$B$2:D$10,MATCH(F1009,[1]Store_Size!$A$2:$A$10,0),MATCH(C1009,[1]Store_Size!$B$1:$D$1,0))</f>
        <v>15.7</v>
      </c>
    </row>
    <row r="1010" spans="1:7" x14ac:dyDescent="0.35">
      <c r="A1010" s="1">
        <v>43835</v>
      </c>
      <c r="B1010" t="s">
        <v>17</v>
      </c>
      <c r="C1010" t="s">
        <v>10</v>
      </c>
      <c r="D1010" t="s">
        <v>7</v>
      </c>
      <c r="E1010">
        <v>14812</v>
      </c>
      <c r="F1010" t="str">
        <f>INDEX([1]Store_Code!$A$2:$A$10,MATCH(B1010,[1]Store_Code!$B$2:$B$10,0))</f>
        <v>Stirling</v>
      </c>
      <c r="G1010">
        <f>INDEX([1]Store_Size!$B$2:D$10,MATCH(F1010,[1]Store_Size!$A$2:$A$10,0),MATCH(C1010,[1]Store_Size!$B$1:$D$1,0))</f>
        <v>15.7</v>
      </c>
    </row>
    <row r="1011" spans="1:7" x14ac:dyDescent="0.35">
      <c r="A1011" s="1">
        <v>43882</v>
      </c>
      <c r="B1011" t="s">
        <v>18</v>
      </c>
      <c r="C1011" t="s">
        <v>6</v>
      </c>
      <c r="D1011" t="s">
        <v>9</v>
      </c>
      <c r="E1011">
        <v>14809</v>
      </c>
      <c r="F1011" t="str">
        <f>INDEX([1]Store_Code!$A$2:$A$10,MATCH(B1011,[1]Store_Code!$B$2:$B$10,0))</f>
        <v>Edinburgh</v>
      </c>
      <c r="G1011">
        <f>INDEX([1]Store_Size!$B$2:D$10,MATCH(F1011,[1]Store_Size!$A$2:$A$10,0),MATCH(C1011,[1]Store_Size!$B$1:$D$1,0))</f>
        <v>29</v>
      </c>
    </row>
    <row r="1012" spans="1:7" x14ac:dyDescent="0.35">
      <c r="A1012" s="1">
        <v>43844</v>
      </c>
      <c r="B1012" t="s">
        <v>13</v>
      </c>
      <c r="C1012" t="s">
        <v>6</v>
      </c>
      <c r="D1012" t="s">
        <v>7</v>
      </c>
      <c r="E1012">
        <v>14800</v>
      </c>
      <c r="F1012" t="str">
        <f>INDEX([1]Store_Code!$A$2:$A$10,MATCH(B1012,[1]Store_Code!$B$2:$B$10,0))</f>
        <v>Dundee</v>
      </c>
      <c r="G1012">
        <f>INDEX([1]Store_Size!$B$2:D$10,MATCH(F1012,[1]Store_Size!$A$2:$A$10,0),MATCH(C1012,[1]Store_Size!$B$1:$D$1,0))</f>
        <v>23</v>
      </c>
    </row>
    <row r="1013" spans="1:7" x14ac:dyDescent="0.35">
      <c r="A1013" s="1">
        <v>43833</v>
      </c>
      <c r="B1013" t="s">
        <v>13</v>
      </c>
      <c r="C1013" t="s">
        <v>6</v>
      </c>
      <c r="D1013" t="s">
        <v>7</v>
      </c>
      <c r="E1013">
        <v>14728</v>
      </c>
      <c r="F1013" t="str">
        <f>INDEX([1]Store_Code!$A$2:$A$10,MATCH(B1013,[1]Store_Code!$B$2:$B$10,0))</f>
        <v>Dundee</v>
      </c>
      <c r="G1013">
        <f>INDEX([1]Store_Size!$B$2:D$10,MATCH(F1013,[1]Store_Size!$A$2:$A$10,0),MATCH(C1013,[1]Store_Size!$B$1:$D$1,0))</f>
        <v>23</v>
      </c>
    </row>
    <row r="1014" spans="1:7" x14ac:dyDescent="0.35">
      <c r="A1014" s="1">
        <v>43842</v>
      </c>
      <c r="B1014" t="s">
        <v>13</v>
      </c>
      <c r="C1014" t="s">
        <v>6</v>
      </c>
      <c r="D1014" t="s">
        <v>7</v>
      </c>
      <c r="E1014">
        <v>14720</v>
      </c>
      <c r="F1014" t="str">
        <f>INDEX([1]Store_Code!$A$2:$A$10,MATCH(B1014,[1]Store_Code!$B$2:$B$10,0))</f>
        <v>Dundee</v>
      </c>
      <c r="G1014">
        <f>INDEX([1]Store_Size!$B$2:D$10,MATCH(F1014,[1]Store_Size!$A$2:$A$10,0),MATCH(C1014,[1]Store_Size!$B$1:$D$1,0))</f>
        <v>23</v>
      </c>
    </row>
    <row r="1015" spans="1:7" x14ac:dyDescent="0.35">
      <c r="A1015" s="1">
        <v>43831</v>
      </c>
      <c r="B1015" t="s">
        <v>13</v>
      </c>
      <c r="C1015" t="s">
        <v>6</v>
      </c>
      <c r="D1015" t="s">
        <v>7</v>
      </c>
      <c r="E1015">
        <v>14704</v>
      </c>
      <c r="F1015" t="str">
        <f>INDEX([1]Store_Code!$A$2:$A$10,MATCH(B1015,[1]Store_Code!$B$2:$B$10,0))</f>
        <v>Dundee</v>
      </c>
      <c r="G1015">
        <v>23</v>
      </c>
    </row>
    <row r="1016" spans="1:7" x14ac:dyDescent="0.35">
      <c r="A1016" s="1">
        <v>43840</v>
      </c>
      <c r="B1016" t="s">
        <v>11</v>
      </c>
      <c r="C1016" t="s">
        <v>10</v>
      </c>
      <c r="D1016" t="s">
        <v>7</v>
      </c>
      <c r="E1016">
        <v>14697</v>
      </c>
      <c r="F1016" t="str">
        <f>INDEX([1]Store_Code!$A$2:$A$10,MATCH(B1016,[1]Store_Code!$B$2:$B$10,0))</f>
        <v>Aberdeen</v>
      </c>
      <c r="G1016">
        <f>INDEX([1]Store_Size!$B$2:D$10,MATCH(F1016,[1]Store_Size!$A$2:$A$10,0),MATCH(C1016,[1]Store_Size!$B$1:$D$1,0))</f>
        <v>16</v>
      </c>
    </row>
    <row r="1017" spans="1:7" x14ac:dyDescent="0.35">
      <c r="A1017" s="1">
        <v>43878</v>
      </c>
      <c r="B1017" t="s">
        <v>18</v>
      </c>
      <c r="C1017" t="s">
        <v>6</v>
      </c>
      <c r="D1017" t="s">
        <v>9</v>
      </c>
      <c r="E1017">
        <v>14685</v>
      </c>
      <c r="F1017" t="str">
        <f>INDEX([1]Store_Code!$A$2:$A$10,MATCH(B1017,[1]Store_Code!$B$2:$B$10,0))</f>
        <v>Edinburgh</v>
      </c>
      <c r="G1017">
        <f>INDEX([1]Store_Size!$B$2:D$10,MATCH(F1017,[1]Store_Size!$A$2:$A$10,0),MATCH(C1017,[1]Store_Size!$B$1:$D$1,0))</f>
        <v>29</v>
      </c>
    </row>
    <row r="1018" spans="1:7" x14ac:dyDescent="0.35">
      <c r="A1018" s="1">
        <v>43920</v>
      </c>
      <c r="B1018" t="s">
        <v>11</v>
      </c>
      <c r="C1018" t="s">
        <v>6</v>
      </c>
      <c r="D1018" t="s">
        <v>7</v>
      </c>
      <c r="E1018">
        <v>14685</v>
      </c>
      <c r="F1018" t="str">
        <f>INDEX([1]Store_Code!$A$2:$A$10,MATCH(B1018,[1]Store_Code!$B$2:$B$10,0))</f>
        <v>Aberdeen</v>
      </c>
      <c r="G1018">
        <f>INDEX([1]Store_Size!$B$2:D$10,MATCH(F1018,[1]Store_Size!$A$2:$A$10,0),MATCH(C1018,[1]Store_Size!$B$1:$D$1,0))</f>
        <v>24</v>
      </c>
    </row>
    <row r="1019" spans="1:7" x14ac:dyDescent="0.35">
      <c r="A1019" s="1">
        <v>43913</v>
      </c>
      <c r="B1019" t="s">
        <v>11</v>
      </c>
      <c r="C1019" t="s">
        <v>6</v>
      </c>
      <c r="D1019" t="s">
        <v>7</v>
      </c>
      <c r="E1019">
        <v>14676</v>
      </c>
      <c r="F1019" t="str">
        <f>INDEX([1]Store_Code!$A$2:$A$10,MATCH(B1019,[1]Store_Code!$B$2:$B$10,0))</f>
        <v>Aberdeen</v>
      </c>
      <c r="G1019">
        <f>INDEX([1]Store_Size!$B$2:D$10,MATCH(F1019,[1]Store_Size!$A$2:$A$10,0),MATCH(C1019,[1]Store_Size!$B$1:$D$1,0))</f>
        <v>24</v>
      </c>
    </row>
    <row r="1020" spans="1:7" x14ac:dyDescent="0.35">
      <c r="A1020" s="1">
        <v>43881</v>
      </c>
      <c r="B1020" t="s">
        <v>18</v>
      </c>
      <c r="C1020" t="s">
        <v>6</v>
      </c>
      <c r="D1020" t="s">
        <v>9</v>
      </c>
      <c r="E1020">
        <v>14660</v>
      </c>
      <c r="F1020" t="str">
        <f>INDEX([1]Store_Code!$A$2:$A$10,MATCH(B1020,[1]Store_Code!$B$2:$B$10,0))</f>
        <v>Edinburgh</v>
      </c>
      <c r="G1020">
        <f>INDEX([1]Store_Size!$B$2:D$10,MATCH(F1020,[1]Store_Size!$A$2:$A$10,0),MATCH(C1020,[1]Store_Size!$B$1:$D$1,0))</f>
        <v>29</v>
      </c>
    </row>
    <row r="1021" spans="1:7" x14ac:dyDescent="0.35">
      <c r="A1021" s="1">
        <v>43835</v>
      </c>
      <c r="B1021" t="s">
        <v>13</v>
      </c>
      <c r="C1021" t="s">
        <v>6</v>
      </c>
      <c r="D1021" t="s">
        <v>7</v>
      </c>
      <c r="E1021">
        <v>14653</v>
      </c>
      <c r="F1021" t="str">
        <f>INDEX([1]Store_Code!$A$2:$A$10,MATCH(B1021,[1]Store_Code!$B$2:$B$10,0))</f>
        <v>Dundee</v>
      </c>
      <c r="G1021">
        <f>INDEX([1]Store_Size!$B$2:D$10,MATCH(F1021,[1]Store_Size!$A$2:$A$10,0),MATCH(C1021,[1]Store_Size!$B$1:$D$1,0))</f>
        <v>23</v>
      </c>
    </row>
    <row r="1022" spans="1:7" x14ac:dyDescent="0.35">
      <c r="A1022" s="1">
        <v>43840</v>
      </c>
      <c r="B1022" t="s">
        <v>13</v>
      </c>
      <c r="C1022" t="s">
        <v>10</v>
      </c>
      <c r="D1022" t="s">
        <v>7</v>
      </c>
      <c r="E1022">
        <v>14645</v>
      </c>
      <c r="F1022" t="str">
        <f>INDEX([1]Store_Code!$A$2:$A$10,MATCH(B1022,[1]Store_Code!$B$2:$B$10,0))</f>
        <v>Dundee</v>
      </c>
      <c r="G1022">
        <f>INDEX([1]Store_Size!$B$2:D$10,MATCH(F1022,[1]Store_Size!$A$2:$A$10,0),MATCH(C1022,[1]Store_Size!$B$1:$D$1,0))</f>
        <v>22</v>
      </c>
    </row>
    <row r="1023" spans="1:7" x14ac:dyDescent="0.35">
      <c r="A1023" s="1">
        <v>43849</v>
      </c>
      <c r="B1023" t="s">
        <v>18</v>
      </c>
      <c r="C1023" t="s">
        <v>6</v>
      </c>
      <c r="D1023" t="s">
        <v>9</v>
      </c>
      <c r="E1023">
        <v>14636</v>
      </c>
      <c r="F1023" t="str">
        <f>INDEX([1]Store_Code!$A$2:$A$10,MATCH(B1023,[1]Store_Code!$B$2:$B$10,0))</f>
        <v>Edinburgh</v>
      </c>
      <c r="G1023">
        <f>INDEX([1]Store_Size!$B$2:D$10,MATCH(F1023,[1]Store_Size!$A$2:$A$10,0),MATCH(C1023,[1]Store_Size!$B$1:$D$1,0))</f>
        <v>29</v>
      </c>
    </row>
    <row r="1024" spans="1:7" x14ac:dyDescent="0.35">
      <c r="A1024" s="1">
        <v>43917</v>
      </c>
      <c r="B1024" t="s">
        <v>11</v>
      </c>
      <c r="C1024" t="s">
        <v>6</v>
      </c>
      <c r="D1024" t="s">
        <v>7</v>
      </c>
      <c r="E1024">
        <v>14635</v>
      </c>
      <c r="F1024" t="str">
        <f>INDEX([1]Store_Code!$A$2:$A$10,MATCH(B1024,[1]Store_Code!$B$2:$B$10,0))</f>
        <v>Aberdeen</v>
      </c>
      <c r="G1024">
        <f>INDEX([1]Store_Size!$B$2:D$10,MATCH(F1024,[1]Store_Size!$A$2:$A$10,0),MATCH(C1024,[1]Store_Size!$B$1:$D$1,0))</f>
        <v>24</v>
      </c>
    </row>
    <row r="1025" spans="1:7" x14ac:dyDescent="0.35">
      <c r="A1025" s="1">
        <v>43860</v>
      </c>
      <c r="B1025" t="s">
        <v>18</v>
      </c>
      <c r="C1025" t="s">
        <v>6</v>
      </c>
      <c r="D1025" t="s">
        <v>9</v>
      </c>
      <c r="E1025">
        <v>14633</v>
      </c>
      <c r="F1025" t="str">
        <f>INDEX([1]Store_Code!$A$2:$A$10,MATCH(B1025,[1]Store_Code!$B$2:$B$10,0))</f>
        <v>Edinburgh</v>
      </c>
      <c r="G1025">
        <f>INDEX([1]Store_Size!$B$2:D$10,MATCH(F1025,[1]Store_Size!$A$2:$A$10,0),MATCH(C1025,[1]Store_Size!$B$1:$D$1,0))</f>
        <v>29</v>
      </c>
    </row>
    <row r="1026" spans="1:7" x14ac:dyDescent="0.35">
      <c r="A1026" s="1">
        <v>43836</v>
      </c>
      <c r="B1026" t="s">
        <v>13</v>
      </c>
      <c r="C1026" t="s">
        <v>6</v>
      </c>
      <c r="D1026" t="s">
        <v>7</v>
      </c>
      <c r="E1026">
        <v>14582</v>
      </c>
      <c r="F1026" t="str">
        <f>INDEX([1]Store_Code!$A$2:$A$10,MATCH(B1026,[1]Store_Code!$B$2:$B$10,0))</f>
        <v>Dundee</v>
      </c>
      <c r="G1026">
        <f>INDEX([1]Store_Size!$B$2:D$10,MATCH(F1026,[1]Store_Size!$A$2:$A$10,0),MATCH(C1026,[1]Store_Size!$B$1:$D$1,0))</f>
        <v>23</v>
      </c>
    </row>
    <row r="1027" spans="1:7" x14ac:dyDescent="0.35">
      <c r="A1027" s="1">
        <v>43855</v>
      </c>
      <c r="B1027" t="s">
        <v>18</v>
      </c>
      <c r="C1027" t="s">
        <v>6</v>
      </c>
      <c r="D1027" t="s">
        <v>9</v>
      </c>
      <c r="E1027">
        <v>14575</v>
      </c>
      <c r="F1027" t="str">
        <f>INDEX([1]Store_Code!$A$2:$A$10,MATCH(B1027,[1]Store_Code!$B$2:$B$10,0))</f>
        <v>Edinburgh</v>
      </c>
      <c r="G1027">
        <f>INDEX([1]Store_Size!$B$2:D$10,MATCH(F1027,[1]Store_Size!$A$2:$A$10,0),MATCH(C1027,[1]Store_Size!$B$1:$D$1,0))</f>
        <v>29</v>
      </c>
    </row>
    <row r="1028" spans="1:7" x14ac:dyDescent="0.35">
      <c r="A1028" s="1">
        <v>43897</v>
      </c>
      <c r="B1028" t="s">
        <v>11</v>
      </c>
      <c r="C1028" t="s">
        <v>6</v>
      </c>
      <c r="D1028" t="s">
        <v>9</v>
      </c>
      <c r="E1028">
        <v>14561</v>
      </c>
      <c r="F1028" t="str">
        <f>INDEX([1]Store_Code!$A$2:$A$10,MATCH(B1028,[1]Store_Code!$B$2:$B$10,0))</f>
        <v>Aberdeen</v>
      </c>
      <c r="G1028">
        <f>INDEX([1]Store_Size!$B$2:D$10,MATCH(F1028,[1]Store_Size!$A$2:$A$10,0),MATCH(C1028,[1]Store_Size!$B$1:$D$1,0))</f>
        <v>24</v>
      </c>
    </row>
    <row r="1029" spans="1:7" x14ac:dyDescent="0.35">
      <c r="A1029" s="1">
        <v>43842</v>
      </c>
      <c r="B1029" t="s">
        <v>5</v>
      </c>
      <c r="C1029" t="s">
        <v>10</v>
      </c>
      <c r="D1029" t="s">
        <v>7</v>
      </c>
      <c r="E1029">
        <v>14559</v>
      </c>
      <c r="F1029" t="str">
        <f>INDEX([1]Store_Code!$A$2:$A$10,MATCH(B1029,[1]Store_Code!$B$2:$B$10,0))</f>
        <v>Perth</v>
      </c>
      <c r="G1029">
        <f>INDEX([1]Store_Size!$B$2:D$10,MATCH(F1029,[1]Store_Size!$A$2:$A$10,0),MATCH(C1029,[1]Store_Size!$B$1:$D$1,0))</f>
        <v>13</v>
      </c>
    </row>
    <row r="1030" spans="1:7" x14ac:dyDescent="0.35">
      <c r="A1030" s="1">
        <v>43832</v>
      </c>
      <c r="B1030" t="s">
        <v>13</v>
      </c>
      <c r="C1030" t="s">
        <v>6</v>
      </c>
      <c r="D1030" t="s">
        <v>7</v>
      </c>
      <c r="E1030">
        <v>14531</v>
      </c>
      <c r="F1030" t="str">
        <f>INDEX([1]Store_Code!$A$2:$A$10,MATCH(B1030,[1]Store_Code!$B$2:$B$10,0))</f>
        <v>Dundee</v>
      </c>
      <c r="G1030">
        <v>23</v>
      </c>
    </row>
    <row r="1031" spans="1:7" x14ac:dyDescent="0.35">
      <c r="A1031" s="1">
        <v>43852</v>
      </c>
      <c r="B1031" t="s">
        <v>18</v>
      </c>
      <c r="C1031" t="s">
        <v>6</v>
      </c>
      <c r="D1031" t="s">
        <v>9</v>
      </c>
      <c r="E1031">
        <v>14516</v>
      </c>
      <c r="F1031" t="str">
        <f>INDEX([1]Store_Code!$A$2:$A$10,MATCH(B1031,[1]Store_Code!$B$2:$B$10,0))</f>
        <v>Edinburgh</v>
      </c>
      <c r="G1031">
        <f>INDEX([1]Store_Size!$B$2:D$10,MATCH(F1031,[1]Store_Size!$A$2:$A$10,0),MATCH(C1031,[1]Store_Size!$B$1:$D$1,0))</f>
        <v>29</v>
      </c>
    </row>
    <row r="1032" spans="1:7" x14ac:dyDescent="0.35">
      <c r="A1032" s="1">
        <v>43895</v>
      </c>
      <c r="B1032" t="s">
        <v>11</v>
      </c>
      <c r="C1032" t="s">
        <v>6</v>
      </c>
      <c r="D1032" t="s">
        <v>9</v>
      </c>
      <c r="E1032">
        <v>14514</v>
      </c>
      <c r="F1032" t="str">
        <f>INDEX([1]Store_Code!$A$2:$A$10,MATCH(B1032,[1]Store_Code!$B$2:$B$10,0))</f>
        <v>Aberdeen</v>
      </c>
      <c r="G1032">
        <f>INDEX([1]Store_Size!$B$2:D$10,MATCH(F1032,[1]Store_Size!$A$2:$A$10,0),MATCH(C1032,[1]Store_Size!$B$1:$D$1,0))</f>
        <v>24</v>
      </c>
    </row>
    <row r="1033" spans="1:7" x14ac:dyDescent="0.35">
      <c r="A1033" s="1">
        <v>43838</v>
      </c>
      <c r="B1033" t="s">
        <v>5</v>
      </c>
      <c r="C1033" t="s">
        <v>10</v>
      </c>
      <c r="D1033" t="s">
        <v>7</v>
      </c>
      <c r="E1033">
        <v>14508</v>
      </c>
      <c r="F1033" t="str">
        <f>INDEX([1]Store_Code!$A$2:$A$10,MATCH(B1033,[1]Store_Code!$B$2:$B$10,0))</f>
        <v>Perth</v>
      </c>
      <c r="G1033">
        <f>INDEX([1]Store_Size!$B$2:D$10,MATCH(F1033,[1]Store_Size!$A$2:$A$10,0),MATCH(C1033,[1]Store_Size!$B$1:$D$1,0))</f>
        <v>13</v>
      </c>
    </row>
    <row r="1034" spans="1:7" x14ac:dyDescent="0.35">
      <c r="A1034" s="1">
        <v>43876</v>
      </c>
      <c r="B1034" t="s">
        <v>18</v>
      </c>
      <c r="C1034" t="s">
        <v>6</v>
      </c>
      <c r="D1034" t="s">
        <v>9</v>
      </c>
      <c r="E1034">
        <v>14500</v>
      </c>
      <c r="F1034" t="str">
        <f>INDEX([1]Store_Code!$A$2:$A$10,MATCH(B1034,[1]Store_Code!$B$2:$B$10,0))</f>
        <v>Edinburgh</v>
      </c>
      <c r="G1034">
        <f>INDEX([1]Store_Size!$B$2:D$10,MATCH(F1034,[1]Store_Size!$A$2:$A$10,0),MATCH(C1034,[1]Store_Size!$B$1:$D$1,0))</f>
        <v>29</v>
      </c>
    </row>
    <row r="1035" spans="1:7" x14ac:dyDescent="0.35">
      <c r="A1035" s="1">
        <v>43841</v>
      </c>
      <c r="B1035" t="s">
        <v>13</v>
      </c>
      <c r="C1035" t="s">
        <v>6</v>
      </c>
      <c r="D1035" t="s">
        <v>7</v>
      </c>
      <c r="E1035">
        <v>14482</v>
      </c>
      <c r="F1035" t="str">
        <f>INDEX([1]Store_Code!$A$2:$A$10,MATCH(B1035,[1]Store_Code!$B$2:$B$10,0))</f>
        <v>Dundee</v>
      </c>
      <c r="G1035">
        <f>INDEX([1]Store_Size!$B$2:D$10,MATCH(F1035,[1]Store_Size!$A$2:$A$10,0),MATCH(C1035,[1]Store_Size!$B$1:$D$1,0))</f>
        <v>23</v>
      </c>
    </row>
    <row r="1036" spans="1:7" x14ac:dyDescent="0.35">
      <c r="A1036" s="1">
        <v>43870</v>
      </c>
      <c r="B1036" t="s">
        <v>18</v>
      </c>
      <c r="C1036" t="s">
        <v>6</v>
      </c>
      <c r="D1036" t="s">
        <v>9</v>
      </c>
      <c r="E1036">
        <v>14478</v>
      </c>
      <c r="F1036" t="str">
        <f>INDEX([1]Store_Code!$A$2:$A$10,MATCH(B1036,[1]Store_Code!$B$2:$B$10,0))</f>
        <v>Edinburgh</v>
      </c>
      <c r="G1036">
        <f>INDEX([1]Store_Size!$B$2:D$10,MATCH(F1036,[1]Store_Size!$A$2:$A$10,0),MATCH(C1036,[1]Store_Size!$B$1:$D$1,0))</f>
        <v>29</v>
      </c>
    </row>
    <row r="1037" spans="1:7" x14ac:dyDescent="0.35">
      <c r="A1037" s="1">
        <v>43838</v>
      </c>
      <c r="B1037" t="s">
        <v>13</v>
      </c>
      <c r="C1037" t="s">
        <v>6</v>
      </c>
      <c r="D1037" t="s">
        <v>7</v>
      </c>
      <c r="E1037">
        <v>14469</v>
      </c>
      <c r="F1037" t="str">
        <f>INDEX([1]Store_Code!$A$2:$A$10,MATCH(B1037,[1]Store_Code!$B$2:$B$10,0))</f>
        <v>Dundee</v>
      </c>
      <c r="G1037">
        <f>INDEX([1]Store_Size!$B$2:D$10,MATCH(F1037,[1]Store_Size!$A$2:$A$10,0),MATCH(C1037,[1]Store_Size!$B$1:$D$1,0))</f>
        <v>23</v>
      </c>
    </row>
    <row r="1038" spans="1:7" x14ac:dyDescent="0.35">
      <c r="A1038" s="1">
        <v>43887</v>
      </c>
      <c r="B1038" t="s">
        <v>18</v>
      </c>
      <c r="C1038" t="s">
        <v>6</v>
      </c>
      <c r="D1038" t="s">
        <v>9</v>
      </c>
      <c r="E1038">
        <v>14461</v>
      </c>
      <c r="F1038" t="str">
        <f>INDEX([1]Store_Code!$A$2:$A$10,MATCH(B1038,[1]Store_Code!$B$2:$B$10,0))</f>
        <v>Edinburgh</v>
      </c>
      <c r="G1038">
        <f>INDEX([1]Store_Size!$B$2:D$10,MATCH(F1038,[1]Store_Size!$A$2:$A$10,0),MATCH(C1038,[1]Store_Size!$B$1:$D$1,0))</f>
        <v>29</v>
      </c>
    </row>
    <row r="1039" spans="1:7" x14ac:dyDescent="0.35">
      <c r="A1039" s="1">
        <v>43897</v>
      </c>
      <c r="B1039" t="s">
        <v>13</v>
      </c>
      <c r="C1039" t="s">
        <v>6</v>
      </c>
      <c r="D1039" t="s">
        <v>7</v>
      </c>
      <c r="E1039">
        <v>14441</v>
      </c>
      <c r="F1039" t="str">
        <f>INDEX([1]Store_Code!$A$2:$A$10,MATCH(B1039,[1]Store_Code!$B$2:$B$10,0))</f>
        <v>Dundee</v>
      </c>
      <c r="G1039">
        <f>INDEX([1]Store_Size!$B$2:D$10,MATCH(F1039,[1]Store_Size!$A$2:$A$10,0),MATCH(C1039,[1]Store_Size!$B$1:$D$1,0))</f>
        <v>23</v>
      </c>
    </row>
    <row r="1040" spans="1:7" x14ac:dyDescent="0.35">
      <c r="A1040" s="1">
        <v>43833</v>
      </c>
      <c r="B1040" t="s">
        <v>11</v>
      </c>
      <c r="C1040" t="s">
        <v>6</v>
      </c>
      <c r="D1040" t="s">
        <v>7</v>
      </c>
      <c r="E1040">
        <v>14425</v>
      </c>
      <c r="F1040" t="str">
        <f>INDEX([1]Store_Code!$A$2:$A$10,MATCH(B1040,[1]Store_Code!$B$2:$B$10,0))</f>
        <v>Aberdeen</v>
      </c>
      <c r="G1040">
        <f>INDEX([1]Store_Size!$B$2:D$10,MATCH(F1040,[1]Store_Size!$A$2:$A$10,0),MATCH(C1040,[1]Store_Size!$B$1:$D$1,0))</f>
        <v>24</v>
      </c>
    </row>
    <row r="1041" spans="1:7" x14ac:dyDescent="0.35">
      <c r="A1041" s="1">
        <v>43915</v>
      </c>
      <c r="B1041" t="s">
        <v>11</v>
      </c>
      <c r="C1041" t="s">
        <v>6</v>
      </c>
      <c r="D1041" t="s">
        <v>7</v>
      </c>
      <c r="E1041">
        <v>14421</v>
      </c>
      <c r="F1041" t="str">
        <f>INDEX([1]Store_Code!$A$2:$A$10,MATCH(B1041,[1]Store_Code!$B$2:$B$10,0))</f>
        <v>Aberdeen</v>
      </c>
      <c r="G1041">
        <f>INDEX([1]Store_Size!$B$2:D$10,MATCH(F1041,[1]Store_Size!$A$2:$A$10,0),MATCH(C1041,[1]Store_Size!$B$1:$D$1,0))</f>
        <v>24</v>
      </c>
    </row>
    <row r="1042" spans="1:7" x14ac:dyDescent="0.35">
      <c r="A1042" s="1">
        <v>43842</v>
      </c>
      <c r="B1042" t="s">
        <v>11</v>
      </c>
      <c r="C1042" t="s">
        <v>6</v>
      </c>
      <c r="D1042" t="s">
        <v>7</v>
      </c>
      <c r="E1042">
        <v>14417</v>
      </c>
      <c r="F1042" t="str">
        <f>INDEX([1]Store_Code!$A$2:$A$10,MATCH(B1042,[1]Store_Code!$B$2:$B$10,0))</f>
        <v>Aberdeen</v>
      </c>
      <c r="G1042">
        <f>INDEX([1]Store_Size!$B$2:D$10,MATCH(F1042,[1]Store_Size!$A$2:$A$10,0),MATCH(C1042,[1]Store_Size!$B$1:$D$1,0))</f>
        <v>24</v>
      </c>
    </row>
    <row r="1043" spans="1:7" x14ac:dyDescent="0.35">
      <c r="A1043" s="1">
        <v>43843</v>
      </c>
      <c r="B1043" t="s">
        <v>13</v>
      </c>
      <c r="C1043" t="s">
        <v>6</v>
      </c>
      <c r="D1043" t="s">
        <v>7</v>
      </c>
      <c r="E1043">
        <v>14404</v>
      </c>
      <c r="F1043" t="str">
        <f>INDEX([1]Store_Code!$A$2:$A$10,MATCH(B1043,[1]Store_Code!$B$2:$B$10,0))</f>
        <v>Dundee</v>
      </c>
      <c r="G1043">
        <f>INDEX([1]Store_Size!$B$2:D$10,MATCH(F1043,[1]Store_Size!$A$2:$A$10,0),MATCH(C1043,[1]Store_Size!$B$1:$D$1,0))</f>
        <v>23</v>
      </c>
    </row>
    <row r="1044" spans="1:7" x14ac:dyDescent="0.35">
      <c r="A1044" s="1">
        <v>43831</v>
      </c>
      <c r="B1044" t="s">
        <v>11</v>
      </c>
      <c r="C1044" t="s">
        <v>6</v>
      </c>
      <c r="D1044" t="s">
        <v>7</v>
      </c>
      <c r="E1044">
        <v>14402</v>
      </c>
      <c r="F1044" t="str">
        <f>INDEX([1]Store_Code!$A$2:$A$10,MATCH(B1044,[1]Store_Code!$B$2:$B$10,0))</f>
        <v>Aberdeen</v>
      </c>
      <c r="G1044">
        <v>24</v>
      </c>
    </row>
    <row r="1045" spans="1:7" x14ac:dyDescent="0.35">
      <c r="A1045" s="1">
        <v>43895</v>
      </c>
      <c r="B1045" t="s">
        <v>13</v>
      </c>
      <c r="C1045" t="s">
        <v>6</v>
      </c>
      <c r="D1045" t="s">
        <v>7</v>
      </c>
      <c r="E1045">
        <v>14395</v>
      </c>
      <c r="F1045" t="str">
        <f>INDEX([1]Store_Code!$A$2:$A$10,MATCH(B1045,[1]Store_Code!$B$2:$B$10,0))</f>
        <v>Dundee</v>
      </c>
      <c r="G1045">
        <f>INDEX([1]Store_Size!$B$2:D$10,MATCH(F1045,[1]Store_Size!$A$2:$A$10,0),MATCH(C1045,[1]Store_Size!$B$1:$D$1,0))</f>
        <v>23</v>
      </c>
    </row>
    <row r="1046" spans="1:7" x14ac:dyDescent="0.35">
      <c r="A1046" s="1">
        <v>43911</v>
      </c>
      <c r="B1046" t="s">
        <v>11</v>
      </c>
      <c r="C1046" t="s">
        <v>6</v>
      </c>
      <c r="D1046" t="s">
        <v>7</v>
      </c>
      <c r="E1046">
        <v>14377</v>
      </c>
      <c r="F1046" t="str">
        <f>INDEX([1]Store_Code!$A$2:$A$10,MATCH(B1046,[1]Store_Code!$B$2:$B$10,0))</f>
        <v>Aberdeen</v>
      </c>
      <c r="G1046">
        <f>INDEX([1]Store_Size!$B$2:D$10,MATCH(F1046,[1]Store_Size!$A$2:$A$10,0),MATCH(C1046,[1]Store_Size!$B$1:$D$1,0))</f>
        <v>24</v>
      </c>
    </row>
    <row r="1047" spans="1:7" x14ac:dyDescent="0.35">
      <c r="A1047" s="1">
        <v>43902</v>
      </c>
      <c r="B1047" t="s">
        <v>11</v>
      </c>
      <c r="C1047" t="s">
        <v>6</v>
      </c>
      <c r="D1047" t="s">
        <v>9</v>
      </c>
      <c r="E1047">
        <v>14364</v>
      </c>
      <c r="F1047" t="str">
        <f>INDEX([1]Store_Code!$A$2:$A$10,MATCH(B1047,[1]Store_Code!$B$2:$B$10,0))</f>
        <v>Aberdeen</v>
      </c>
      <c r="G1047">
        <f>INDEX([1]Store_Size!$B$2:D$10,MATCH(F1047,[1]Store_Size!$A$2:$A$10,0),MATCH(C1047,[1]Store_Size!$B$1:$D$1,0))</f>
        <v>24</v>
      </c>
    </row>
    <row r="1048" spans="1:7" x14ac:dyDescent="0.35">
      <c r="A1048" s="1">
        <v>43835</v>
      </c>
      <c r="B1048" t="s">
        <v>11</v>
      </c>
      <c r="C1048" t="s">
        <v>6</v>
      </c>
      <c r="D1048" t="s">
        <v>7</v>
      </c>
      <c r="E1048">
        <v>14351</v>
      </c>
      <c r="F1048" t="str">
        <f>INDEX([1]Store_Code!$A$2:$A$10,MATCH(B1048,[1]Store_Code!$B$2:$B$10,0))</f>
        <v>Aberdeen</v>
      </c>
      <c r="G1048">
        <f>INDEX([1]Store_Size!$B$2:D$10,MATCH(F1048,[1]Store_Size!$A$2:$A$10,0),MATCH(C1048,[1]Store_Size!$B$1:$D$1,0))</f>
        <v>24</v>
      </c>
    </row>
    <row r="1049" spans="1:7" x14ac:dyDescent="0.35">
      <c r="A1049" s="1">
        <v>43868</v>
      </c>
      <c r="B1049" t="s">
        <v>18</v>
      </c>
      <c r="C1049" t="s">
        <v>6</v>
      </c>
      <c r="D1049" t="s">
        <v>9</v>
      </c>
      <c r="E1049">
        <v>14340</v>
      </c>
      <c r="F1049" t="str">
        <f>INDEX([1]Store_Code!$A$2:$A$10,MATCH(B1049,[1]Store_Code!$B$2:$B$10,0))</f>
        <v>Edinburgh</v>
      </c>
      <c r="G1049">
        <f>INDEX([1]Store_Size!$B$2:D$10,MATCH(F1049,[1]Store_Size!$A$2:$A$10,0),MATCH(C1049,[1]Store_Size!$B$1:$D$1,0))</f>
        <v>29</v>
      </c>
    </row>
    <row r="1050" spans="1:7" x14ac:dyDescent="0.35">
      <c r="A1050" s="1">
        <v>43845</v>
      </c>
      <c r="B1050" t="s">
        <v>13</v>
      </c>
      <c r="C1050" t="s">
        <v>6</v>
      </c>
      <c r="D1050" t="s">
        <v>7</v>
      </c>
      <c r="E1050">
        <v>14333</v>
      </c>
      <c r="F1050" t="str">
        <f>INDEX([1]Store_Code!$A$2:$A$10,MATCH(B1050,[1]Store_Code!$B$2:$B$10,0))</f>
        <v>Dundee</v>
      </c>
      <c r="G1050">
        <f>INDEX([1]Store_Size!$B$2:D$10,MATCH(F1050,[1]Store_Size!$A$2:$A$10,0),MATCH(C1050,[1]Store_Size!$B$1:$D$1,0))</f>
        <v>23</v>
      </c>
    </row>
    <row r="1051" spans="1:7" x14ac:dyDescent="0.35">
      <c r="A1051" s="1">
        <v>43886</v>
      </c>
      <c r="B1051" t="s">
        <v>18</v>
      </c>
      <c r="C1051" t="s">
        <v>6</v>
      </c>
      <c r="D1051" t="s">
        <v>9</v>
      </c>
      <c r="E1051">
        <v>14323</v>
      </c>
      <c r="F1051" t="str">
        <f>INDEX([1]Store_Code!$A$2:$A$10,MATCH(B1051,[1]Store_Code!$B$2:$B$10,0))</f>
        <v>Edinburgh</v>
      </c>
      <c r="G1051">
        <f>INDEX([1]Store_Size!$B$2:D$10,MATCH(F1051,[1]Store_Size!$A$2:$A$10,0),MATCH(C1051,[1]Store_Size!$B$1:$D$1,0))</f>
        <v>29</v>
      </c>
    </row>
    <row r="1052" spans="1:7" x14ac:dyDescent="0.35">
      <c r="A1052" s="1">
        <v>43833</v>
      </c>
      <c r="B1052" t="s">
        <v>11</v>
      </c>
      <c r="C1052" t="s">
        <v>10</v>
      </c>
      <c r="D1052" t="s">
        <v>7</v>
      </c>
      <c r="E1052">
        <v>14314</v>
      </c>
      <c r="F1052" t="str">
        <f>INDEX([1]Store_Code!$A$2:$A$10,MATCH(B1052,[1]Store_Code!$B$2:$B$10,0))</f>
        <v>Aberdeen</v>
      </c>
      <c r="G1052">
        <f>INDEX([1]Store_Size!$B$2:D$10,MATCH(F1052,[1]Store_Size!$A$2:$A$10,0),MATCH(C1052,[1]Store_Size!$B$1:$D$1,0))</f>
        <v>16</v>
      </c>
    </row>
    <row r="1053" spans="1:7" x14ac:dyDescent="0.35">
      <c r="A1053" s="1">
        <v>43834</v>
      </c>
      <c r="B1053" t="s">
        <v>13</v>
      </c>
      <c r="C1053" t="s">
        <v>6</v>
      </c>
      <c r="D1053" t="s">
        <v>7</v>
      </c>
      <c r="E1053">
        <v>14314</v>
      </c>
      <c r="F1053" t="str">
        <f>INDEX([1]Store_Code!$A$2:$A$10,MATCH(B1053,[1]Store_Code!$B$2:$B$10,0))</f>
        <v>Dundee</v>
      </c>
      <c r="G1053">
        <f>INDEX([1]Store_Size!$B$2:D$10,MATCH(F1053,[1]Store_Size!$A$2:$A$10,0),MATCH(C1053,[1]Store_Size!$B$1:$D$1,0))</f>
        <v>23</v>
      </c>
    </row>
    <row r="1054" spans="1:7" x14ac:dyDescent="0.35">
      <c r="A1054" s="1">
        <v>43920</v>
      </c>
      <c r="B1054" t="s">
        <v>18</v>
      </c>
      <c r="C1054" t="s">
        <v>6</v>
      </c>
      <c r="D1054" t="s">
        <v>9</v>
      </c>
      <c r="E1054">
        <v>14301</v>
      </c>
      <c r="F1054" t="str">
        <f>INDEX([1]Store_Code!$A$2:$A$10,MATCH(B1054,[1]Store_Code!$B$2:$B$10,0))</f>
        <v>Edinburgh</v>
      </c>
      <c r="G1054">
        <f>INDEX([1]Store_Size!$B$2:D$10,MATCH(F1054,[1]Store_Size!$A$2:$A$10,0),MATCH(C1054,[1]Store_Size!$B$1:$D$1,0))</f>
        <v>29</v>
      </c>
    </row>
    <row r="1055" spans="1:7" x14ac:dyDescent="0.35">
      <c r="A1055" s="1">
        <v>43846</v>
      </c>
      <c r="B1055" t="s">
        <v>18</v>
      </c>
      <c r="C1055" t="s">
        <v>6</v>
      </c>
      <c r="D1055" t="s">
        <v>9</v>
      </c>
      <c r="E1055">
        <v>14299</v>
      </c>
      <c r="F1055" t="str">
        <f>INDEX([1]Store_Code!$A$2:$A$10,MATCH(B1055,[1]Store_Code!$B$2:$B$10,0))</f>
        <v>Edinburgh</v>
      </c>
      <c r="G1055">
        <f>INDEX([1]Store_Size!$B$2:D$10,MATCH(F1055,[1]Store_Size!$A$2:$A$10,0),MATCH(C1055,[1]Store_Size!$B$1:$D$1,0))</f>
        <v>29</v>
      </c>
    </row>
    <row r="1056" spans="1:7" x14ac:dyDescent="0.35">
      <c r="A1056" s="1">
        <v>43913</v>
      </c>
      <c r="B1056" t="s">
        <v>18</v>
      </c>
      <c r="C1056" t="s">
        <v>6</v>
      </c>
      <c r="D1056" t="s">
        <v>9</v>
      </c>
      <c r="E1056">
        <v>14289</v>
      </c>
      <c r="F1056" t="str">
        <f>INDEX([1]Store_Code!$A$2:$A$10,MATCH(B1056,[1]Store_Code!$B$2:$B$10,0))</f>
        <v>Edinburgh</v>
      </c>
      <c r="G1056">
        <f>INDEX([1]Store_Size!$B$2:D$10,MATCH(F1056,[1]Store_Size!$A$2:$A$10,0),MATCH(C1056,[1]Store_Size!$B$1:$D$1,0))</f>
        <v>29</v>
      </c>
    </row>
    <row r="1057" spans="1:7" x14ac:dyDescent="0.35">
      <c r="A1057" s="1">
        <v>43836</v>
      </c>
      <c r="B1057" t="s">
        <v>11</v>
      </c>
      <c r="C1057" t="s">
        <v>6</v>
      </c>
      <c r="D1057" t="s">
        <v>7</v>
      </c>
      <c r="E1057">
        <v>14283</v>
      </c>
      <c r="F1057" t="str">
        <f>INDEX([1]Store_Code!$A$2:$A$10,MATCH(B1057,[1]Store_Code!$B$2:$B$10,0))</f>
        <v>Aberdeen</v>
      </c>
      <c r="G1057">
        <f>INDEX([1]Store_Size!$B$2:D$10,MATCH(F1057,[1]Store_Size!$A$2:$A$10,0),MATCH(C1057,[1]Store_Size!$B$1:$D$1,0))</f>
        <v>24</v>
      </c>
    </row>
    <row r="1058" spans="1:7" x14ac:dyDescent="0.35">
      <c r="A1058" s="1">
        <v>43835</v>
      </c>
      <c r="B1058" t="s">
        <v>5</v>
      </c>
      <c r="C1058" t="s">
        <v>10</v>
      </c>
      <c r="D1058" t="s">
        <v>7</v>
      </c>
      <c r="E1058">
        <v>14272</v>
      </c>
      <c r="F1058" t="str">
        <f>INDEX([1]Store_Code!$A$2:$A$10,MATCH(B1058,[1]Store_Code!$B$2:$B$10,0))</f>
        <v>Perth</v>
      </c>
      <c r="G1058">
        <f>INDEX([1]Store_Size!$B$2:D$10,MATCH(F1058,[1]Store_Size!$A$2:$A$10,0),MATCH(C1058,[1]Store_Size!$B$1:$D$1,0))</f>
        <v>13</v>
      </c>
    </row>
    <row r="1059" spans="1:7" x14ac:dyDescent="0.35">
      <c r="A1059" s="1">
        <v>43844</v>
      </c>
      <c r="B1059" t="s">
        <v>16</v>
      </c>
      <c r="C1059" t="s">
        <v>10</v>
      </c>
      <c r="D1059" t="s">
        <v>7</v>
      </c>
      <c r="E1059">
        <v>14269</v>
      </c>
      <c r="F1059" t="str">
        <f>INDEX([1]Store_Code!$A$2:$A$10,MATCH(B1059,[1]Store_Code!$B$2:$B$10,0))</f>
        <v>Inverness</v>
      </c>
      <c r="G1059">
        <f>INDEX([1]Store_Size!$B$2:D$10,MATCH(F1059,[1]Store_Size!$A$2:$A$10,0),MATCH(C1059,[1]Store_Size!$B$1:$D$1,0))</f>
        <v>20</v>
      </c>
    </row>
    <row r="1060" spans="1:7" x14ac:dyDescent="0.35">
      <c r="A1060" s="1">
        <v>43833</v>
      </c>
      <c r="B1060" t="s">
        <v>13</v>
      </c>
      <c r="C1060" t="s">
        <v>10</v>
      </c>
      <c r="D1060" t="s">
        <v>7</v>
      </c>
      <c r="E1060">
        <v>14262</v>
      </c>
      <c r="F1060" t="str">
        <f>INDEX([1]Store_Code!$A$2:$A$10,MATCH(B1060,[1]Store_Code!$B$2:$B$10,0))</f>
        <v>Dundee</v>
      </c>
      <c r="G1060">
        <f>INDEX([1]Store_Size!$B$2:D$10,MATCH(F1060,[1]Store_Size!$A$2:$A$10,0),MATCH(C1060,[1]Store_Size!$B$1:$D$1,0))</f>
        <v>22</v>
      </c>
    </row>
    <row r="1061" spans="1:7" x14ac:dyDescent="0.35">
      <c r="A1061" s="1">
        <v>43837</v>
      </c>
      <c r="B1061" t="s">
        <v>13</v>
      </c>
      <c r="C1061" t="s">
        <v>6</v>
      </c>
      <c r="D1061" t="s">
        <v>7</v>
      </c>
      <c r="E1061">
        <v>14258</v>
      </c>
      <c r="F1061" t="str">
        <f>INDEX([1]Store_Code!$A$2:$A$10,MATCH(B1061,[1]Store_Code!$B$2:$B$10,0))</f>
        <v>Dundee</v>
      </c>
      <c r="G1061">
        <f>INDEX([1]Store_Size!$B$2:D$10,MATCH(F1061,[1]Store_Size!$A$2:$A$10,0),MATCH(C1061,[1]Store_Size!$B$1:$D$1,0))</f>
        <v>23</v>
      </c>
    </row>
    <row r="1062" spans="1:7" x14ac:dyDescent="0.35">
      <c r="A1062" s="1">
        <v>43896</v>
      </c>
      <c r="B1062" t="s">
        <v>11</v>
      </c>
      <c r="C1062" t="s">
        <v>6</v>
      </c>
      <c r="D1062" t="s">
        <v>9</v>
      </c>
      <c r="E1062">
        <v>14255</v>
      </c>
      <c r="F1062" t="str">
        <f>INDEX([1]Store_Code!$A$2:$A$10,MATCH(B1062,[1]Store_Code!$B$2:$B$10,0))</f>
        <v>Aberdeen</v>
      </c>
      <c r="G1062">
        <f>INDEX([1]Store_Size!$B$2:D$10,MATCH(F1062,[1]Store_Size!$A$2:$A$10,0),MATCH(C1062,[1]Store_Size!$B$1:$D$1,0))</f>
        <v>24</v>
      </c>
    </row>
    <row r="1063" spans="1:7" x14ac:dyDescent="0.35">
      <c r="A1063" s="1">
        <v>43902</v>
      </c>
      <c r="B1063" t="s">
        <v>13</v>
      </c>
      <c r="C1063" t="s">
        <v>6</v>
      </c>
      <c r="D1063" t="s">
        <v>7</v>
      </c>
      <c r="E1063">
        <v>14247</v>
      </c>
      <c r="F1063" t="str">
        <f>INDEX([1]Store_Code!$A$2:$A$10,MATCH(B1063,[1]Store_Code!$B$2:$B$10,0))</f>
        <v>Dundee</v>
      </c>
      <c r="G1063">
        <f>INDEX([1]Store_Size!$B$2:D$10,MATCH(F1063,[1]Store_Size!$A$2:$A$10,0),MATCH(C1063,[1]Store_Size!$B$1:$D$1,0))</f>
        <v>23</v>
      </c>
    </row>
    <row r="1064" spans="1:7" x14ac:dyDescent="0.35">
      <c r="A1064" s="1">
        <v>43917</v>
      </c>
      <c r="B1064" t="s">
        <v>18</v>
      </c>
      <c r="C1064" t="s">
        <v>6</v>
      </c>
      <c r="D1064" t="s">
        <v>9</v>
      </c>
      <c r="E1064">
        <v>14240</v>
      </c>
      <c r="F1064" t="str">
        <f>INDEX([1]Store_Code!$A$2:$A$10,MATCH(B1064,[1]Store_Code!$B$2:$B$10,0))</f>
        <v>Edinburgh</v>
      </c>
      <c r="G1064">
        <f>INDEX([1]Store_Size!$B$2:D$10,MATCH(F1064,[1]Store_Size!$A$2:$A$10,0),MATCH(C1064,[1]Store_Size!$B$1:$D$1,0))</f>
        <v>29</v>
      </c>
    </row>
    <row r="1065" spans="1:7" x14ac:dyDescent="0.35">
      <c r="A1065" s="1">
        <v>43832</v>
      </c>
      <c r="B1065" t="s">
        <v>11</v>
      </c>
      <c r="C1065" t="s">
        <v>6</v>
      </c>
      <c r="D1065" t="s">
        <v>7</v>
      </c>
      <c r="E1065">
        <v>14234</v>
      </c>
      <c r="F1065" t="str">
        <f>INDEX([1]Store_Code!$A$2:$A$10,MATCH(B1065,[1]Store_Code!$B$2:$B$10,0))</f>
        <v>Aberdeen</v>
      </c>
      <c r="G1065">
        <v>24</v>
      </c>
    </row>
    <row r="1066" spans="1:7" x14ac:dyDescent="0.35">
      <c r="A1066" s="1">
        <v>43840</v>
      </c>
      <c r="B1066" t="s">
        <v>13</v>
      </c>
      <c r="C1066" t="s">
        <v>6</v>
      </c>
      <c r="D1066" t="s">
        <v>7</v>
      </c>
      <c r="E1066">
        <v>14224</v>
      </c>
      <c r="F1066" t="str">
        <f>INDEX([1]Store_Code!$A$2:$A$10,MATCH(B1066,[1]Store_Code!$B$2:$B$10,0))</f>
        <v>Dundee</v>
      </c>
      <c r="G1066">
        <f>INDEX([1]Store_Size!$B$2:D$10,MATCH(F1066,[1]Store_Size!$A$2:$A$10,0),MATCH(C1066,[1]Store_Size!$B$1:$D$1,0))</f>
        <v>23</v>
      </c>
    </row>
    <row r="1067" spans="1:7" x14ac:dyDescent="0.35">
      <c r="A1067" s="1">
        <v>43865</v>
      </c>
      <c r="B1067" t="s">
        <v>18</v>
      </c>
      <c r="C1067" t="s">
        <v>6</v>
      </c>
      <c r="D1067" t="s">
        <v>9</v>
      </c>
      <c r="E1067">
        <v>14207</v>
      </c>
      <c r="F1067" t="str">
        <f>INDEX([1]Store_Code!$A$2:$A$10,MATCH(B1067,[1]Store_Code!$B$2:$B$10,0))</f>
        <v>Edinburgh</v>
      </c>
      <c r="G1067">
        <f>INDEX([1]Store_Size!$B$2:D$10,MATCH(F1067,[1]Store_Size!$A$2:$A$10,0),MATCH(C1067,[1]Store_Size!$B$1:$D$1,0))</f>
        <v>29</v>
      </c>
    </row>
    <row r="1068" spans="1:7" x14ac:dyDescent="0.35">
      <c r="A1068" s="1">
        <v>43854</v>
      </c>
      <c r="B1068" t="s">
        <v>18</v>
      </c>
      <c r="C1068" t="s">
        <v>6</v>
      </c>
      <c r="D1068" t="s">
        <v>9</v>
      </c>
      <c r="E1068">
        <v>14199</v>
      </c>
      <c r="F1068" t="str">
        <f>INDEX([1]Store_Code!$A$2:$A$10,MATCH(B1068,[1]Store_Code!$B$2:$B$10,0))</f>
        <v>Edinburgh</v>
      </c>
      <c r="G1068">
        <f>INDEX([1]Store_Size!$B$2:D$10,MATCH(F1068,[1]Store_Size!$A$2:$A$10,0),MATCH(C1068,[1]Store_Size!$B$1:$D$1,0))</f>
        <v>29</v>
      </c>
    </row>
    <row r="1069" spans="1:7" x14ac:dyDescent="0.35">
      <c r="A1069" s="1">
        <v>43892</v>
      </c>
      <c r="B1069" t="s">
        <v>18</v>
      </c>
      <c r="C1069" t="s">
        <v>6</v>
      </c>
      <c r="D1069" t="s">
        <v>9</v>
      </c>
      <c r="E1069">
        <v>14198</v>
      </c>
      <c r="F1069" t="str">
        <f>INDEX([1]Store_Code!$A$2:$A$10,MATCH(B1069,[1]Store_Code!$B$2:$B$10,0))</f>
        <v>Edinburgh</v>
      </c>
      <c r="G1069">
        <f>INDEX([1]Store_Size!$B$2:D$10,MATCH(F1069,[1]Store_Size!$A$2:$A$10,0),MATCH(C1069,[1]Store_Size!$B$1:$D$1,0))</f>
        <v>29</v>
      </c>
    </row>
    <row r="1070" spans="1:7" x14ac:dyDescent="0.35">
      <c r="A1070" s="1">
        <v>43839</v>
      </c>
      <c r="B1070" t="s">
        <v>11</v>
      </c>
      <c r="C1070" t="s">
        <v>10</v>
      </c>
      <c r="D1070" t="s">
        <v>7</v>
      </c>
      <c r="E1070">
        <v>14191</v>
      </c>
      <c r="F1070" t="str">
        <f>INDEX([1]Store_Code!$A$2:$A$10,MATCH(B1070,[1]Store_Code!$B$2:$B$10,0))</f>
        <v>Aberdeen</v>
      </c>
      <c r="G1070">
        <f>INDEX([1]Store_Size!$B$2:D$10,MATCH(F1070,[1]Store_Size!$A$2:$A$10,0),MATCH(C1070,[1]Store_Size!$B$1:$D$1,0))</f>
        <v>16</v>
      </c>
    </row>
    <row r="1071" spans="1:7" x14ac:dyDescent="0.35">
      <c r="A1071" s="1">
        <v>43919</v>
      </c>
      <c r="B1071" t="s">
        <v>11</v>
      </c>
      <c r="C1071" t="s">
        <v>6</v>
      </c>
      <c r="D1071" t="s">
        <v>7</v>
      </c>
      <c r="E1071">
        <v>14186</v>
      </c>
      <c r="F1071" t="str">
        <f>INDEX([1]Store_Code!$A$2:$A$10,MATCH(B1071,[1]Store_Code!$B$2:$B$10,0))</f>
        <v>Aberdeen</v>
      </c>
      <c r="G1071">
        <f>INDEX([1]Store_Size!$B$2:D$10,MATCH(F1071,[1]Store_Size!$A$2:$A$10,0),MATCH(C1071,[1]Store_Size!$B$1:$D$1,0))</f>
        <v>24</v>
      </c>
    </row>
    <row r="1072" spans="1:7" x14ac:dyDescent="0.35">
      <c r="A1072" s="1">
        <v>43841</v>
      </c>
      <c r="B1072" t="s">
        <v>11</v>
      </c>
      <c r="C1072" t="s">
        <v>6</v>
      </c>
      <c r="D1072" t="s">
        <v>7</v>
      </c>
      <c r="E1072">
        <v>14183</v>
      </c>
      <c r="F1072" t="str">
        <f>INDEX([1]Store_Code!$A$2:$A$10,MATCH(B1072,[1]Store_Code!$B$2:$B$10,0))</f>
        <v>Aberdeen</v>
      </c>
      <c r="G1072">
        <f>INDEX([1]Store_Size!$B$2:D$10,MATCH(F1072,[1]Store_Size!$A$2:$A$10,0),MATCH(C1072,[1]Store_Size!$B$1:$D$1,0))</f>
        <v>24</v>
      </c>
    </row>
    <row r="1073" spans="1:7" x14ac:dyDescent="0.35">
      <c r="A1073" s="1">
        <v>43838</v>
      </c>
      <c r="B1073" t="s">
        <v>11</v>
      </c>
      <c r="C1073" t="s">
        <v>6</v>
      </c>
      <c r="D1073" t="s">
        <v>7</v>
      </c>
      <c r="E1073">
        <v>14171</v>
      </c>
      <c r="F1073" t="str">
        <f>INDEX([1]Store_Code!$A$2:$A$10,MATCH(B1073,[1]Store_Code!$B$2:$B$10,0))</f>
        <v>Aberdeen</v>
      </c>
      <c r="G1073">
        <f>INDEX([1]Store_Size!$B$2:D$10,MATCH(F1073,[1]Store_Size!$A$2:$A$10,0),MATCH(C1073,[1]Store_Size!$B$1:$D$1,0))</f>
        <v>24</v>
      </c>
    </row>
    <row r="1074" spans="1:7" x14ac:dyDescent="0.35">
      <c r="A1074" s="1">
        <v>43840</v>
      </c>
      <c r="B1074" t="s">
        <v>17</v>
      </c>
      <c r="C1074" t="s">
        <v>10</v>
      </c>
      <c r="D1074" t="s">
        <v>7</v>
      </c>
      <c r="E1074">
        <v>14171</v>
      </c>
      <c r="F1074" t="str">
        <f>INDEX([1]Store_Code!$A$2:$A$10,MATCH(B1074,[1]Store_Code!$B$2:$B$10,0))</f>
        <v>Stirling</v>
      </c>
      <c r="G1074">
        <f>INDEX([1]Store_Size!$B$2:D$10,MATCH(F1074,[1]Store_Size!$A$2:$A$10,0),MATCH(C1074,[1]Store_Size!$B$1:$D$1,0))</f>
        <v>15.7</v>
      </c>
    </row>
    <row r="1075" spans="1:7" x14ac:dyDescent="0.35">
      <c r="A1075" s="1">
        <v>43867</v>
      </c>
      <c r="B1075" t="s">
        <v>18</v>
      </c>
      <c r="C1075" t="s">
        <v>6</v>
      </c>
      <c r="D1075" t="s">
        <v>9</v>
      </c>
      <c r="E1075">
        <v>14159</v>
      </c>
      <c r="F1075" t="str">
        <f>INDEX([1]Store_Code!$A$2:$A$10,MATCH(B1075,[1]Store_Code!$B$2:$B$10,0))</f>
        <v>Edinburgh</v>
      </c>
      <c r="G1075">
        <f>INDEX([1]Store_Size!$B$2:D$10,MATCH(F1075,[1]Store_Size!$A$2:$A$10,0),MATCH(C1075,[1]Store_Size!$B$1:$D$1,0))</f>
        <v>29</v>
      </c>
    </row>
    <row r="1076" spans="1:7" x14ac:dyDescent="0.35">
      <c r="A1076" s="1">
        <v>43839</v>
      </c>
      <c r="B1076" t="s">
        <v>13</v>
      </c>
      <c r="C1076" t="s">
        <v>10</v>
      </c>
      <c r="D1076" t="s">
        <v>7</v>
      </c>
      <c r="E1076">
        <v>14141</v>
      </c>
      <c r="F1076" t="str">
        <f>INDEX([1]Store_Code!$A$2:$A$10,MATCH(B1076,[1]Store_Code!$B$2:$B$10,0))</f>
        <v>Dundee</v>
      </c>
      <c r="G1076">
        <f>INDEX([1]Store_Size!$B$2:D$10,MATCH(F1076,[1]Store_Size!$A$2:$A$10,0),MATCH(C1076,[1]Store_Size!$B$1:$D$1,0))</f>
        <v>22</v>
      </c>
    </row>
    <row r="1077" spans="1:7" x14ac:dyDescent="0.35">
      <c r="A1077" s="1">
        <v>43896</v>
      </c>
      <c r="B1077" t="s">
        <v>13</v>
      </c>
      <c r="C1077" t="s">
        <v>6</v>
      </c>
      <c r="D1077" t="s">
        <v>7</v>
      </c>
      <c r="E1077">
        <v>14140</v>
      </c>
      <c r="F1077" t="str">
        <f>INDEX([1]Store_Code!$A$2:$A$10,MATCH(B1077,[1]Store_Code!$B$2:$B$10,0))</f>
        <v>Dundee</v>
      </c>
      <c r="G1077">
        <f>INDEX([1]Store_Size!$B$2:D$10,MATCH(F1077,[1]Store_Size!$A$2:$A$10,0),MATCH(C1077,[1]Store_Size!$B$1:$D$1,0))</f>
        <v>23</v>
      </c>
    </row>
    <row r="1078" spans="1:7" x14ac:dyDescent="0.35">
      <c r="A1078" s="1">
        <v>43837</v>
      </c>
      <c r="B1078" t="s">
        <v>16</v>
      </c>
      <c r="C1078" t="s">
        <v>10</v>
      </c>
      <c r="D1078" t="s">
        <v>7</v>
      </c>
      <c r="E1078">
        <v>14107</v>
      </c>
      <c r="F1078" t="str">
        <f>INDEX([1]Store_Code!$A$2:$A$10,MATCH(B1078,[1]Store_Code!$B$2:$B$10,0))</f>
        <v>Inverness</v>
      </c>
      <c r="G1078">
        <f>INDEX([1]Store_Size!$B$2:D$10,MATCH(F1078,[1]Store_Size!$A$2:$A$10,0),MATCH(C1078,[1]Store_Size!$B$1:$D$1,0))</f>
        <v>20</v>
      </c>
    </row>
    <row r="1079" spans="1:7" x14ac:dyDescent="0.35">
      <c r="A1079" s="1">
        <v>43839</v>
      </c>
      <c r="B1079" t="s">
        <v>13</v>
      </c>
      <c r="C1079" t="s">
        <v>6</v>
      </c>
      <c r="D1079" t="s">
        <v>7</v>
      </c>
      <c r="E1079">
        <v>14107</v>
      </c>
      <c r="F1079" t="str">
        <f>INDEX([1]Store_Code!$A$2:$A$10,MATCH(B1079,[1]Store_Code!$B$2:$B$10,0))</f>
        <v>Dundee</v>
      </c>
      <c r="G1079">
        <f>INDEX([1]Store_Size!$B$2:D$10,MATCH(F1079,[1]Store_Size!$A$2:$A$10,0),MATCH(C1079,[1]Store_Size!$B$1:$D$1,0))</f>
        <v>23</v>
      </c>
    </row>
    <row r="1080" spans="1:7" x14ac:dyDescent="0.35">
      <c r="A1080" s="1">
        <v>43846</v>
      </c>
      <c r="B1080" t="s">
        <v>11</v>
      </c>
      <c r="C1080" t="s">
        <v>10</v>
      </c>
      <c r="D1080" t="s">
        <v>7</v>
      </c>
      <c r="E1080">
        <v>14045</v>
      </c>
      <c r="F1080" t="str">
        <f>INDEX([1]Store_Code!$A$2:$A$10,MATCH(B1080,[1]Store_Code!$B$2:$B$10,0))</f>
        <v>Aberdeen</v>
      </c>
      <c r="G1080">
        <f>INDEX([1]Store_Size!$B$2:D$10,MATCH(F1080,[1]Store_Size!$A$2:$A$10,0),MATCH(C1080,[1]Store_Size!$B$1:$D$1,0))</f>
        <v>16</v>
      </c>
    </row>
    <row r="1081" spans="1:7" x14ac:dyDescent="0.35">
      <c r="A1081" s="1">
        <v>43877</v>
      </c>
      <c r="B1081" t="s">
        <v>18</v>
      </c>
      <c r="C1081" t="s">
        <v>6</v>
      </c>
      <c r="D1081" t="s">
        <v>9</v>
      </c>
      <c r="E1081">
        <v>14028</v>
      </c>
      <c r="F1081" t="str">
        <f>INDEX([1]Store_Code!$A$2:$A$10,MATCH(B1081,[1]Store_Code!$B$2:$B$10,0))</f>
        <v>Edinburgh</v>
      </c>
      <c r="G1081">
        <f>INDEX([1]Store_Size!$B$2:D$10,MATCH(F1081,[1]Store_Size!$A$2:$A$10,0),MATCH(C1081,[1]Store_Size!$B$1:$D$1,0))</f>
        <v>29</v>
      </c>
    </row>
    <row r="1082" spans="1:7" x14ac:dyDescent="0.35">
      <c r="A1082" s="1">
        <v>43834</v>
      </c>
      <c r="B1082" t="s">
        <v>11</v>
      </c>
      <c r="C1082" t="s">
        <v>6</v>
      </c>
      <c r="D1082" t="s">
        <v>7</v>
      </c>
      <c r="E1082">
        <v>14019</v>
      </c>
      <c r="F1082" t="str">
        <f>INDEX([1]Store_Code!$A$2:$A$10,MATCH(B1082,[1]Store_Code!$B$2:$B$10,0))</f>
        <v>Aberdeen</v>
      </c>
      <c r="G1082">
        <f>INDEX([1]Store_Size!$B$2:D$10,MATCH(F1082,[1]Store_Size!$A$2:$A$10,0),MATCH(C1082,[1]Store_Size!$B$1:$D$1,0))</f>
        <v>24</v>
      </c>
    </row>
    <row r="1083" spans="1:7" x14ac:dyDescent="0.35">
      <c r="A1083" s="1">
        <v>43889</v>
      </c>
      <c r="B1083" t="s">
        <v>18</v>
      </c>
      <c r="C1083" t="s">
        <v>6</v>
      </c>
      <c r="D1083" t="s">
        <v>9</v>
      </c>
      <c r="E1083">
        <v>14016</v>
      </c>
      <c r="F1083" t="str">
        <f>INDEX([1]Store_Code!$A$2:$A$10,MATCH(B1083,[1]Store_Code!$B$2:$B$10,0))</f>
        <v>Edinburgh</v>
      </c>
      <c r="G1083">
        <f>INDEX([1]Store_Size!$B$2:D$10,MATCH(F1083,[1]Store_Size!$A$2:$A$10,0),MATCH(C1083,[1]Store_Size!$B$1:$D$1,0))</f>
        <v>29</v>
      </c>
    </row>
    <row r="1084" spans="1:7" x14ac:dyDescent="0.35">
      <c r="A1084" s="1">
        <v>43846</v>
      </c>
      <c r="B1084" t="s">
        <v>13</v>
      </c>
      <c r="C1084" t="s">
        <v>10</v>
      </c>
      <c r="D1084" t="s">
        <v>7</v>
      </c>
      <c r="E1084">
        <v>13996</v>
      </c>
      <c r="F1084" t="str">
        <f>INDEX([1]Store_Code!$A$2:$A$10,MATCH(B1084,[1]Store_Code!$B$2:$B$10,0))</f>
        <v>Dundee</v>
      </c>
      <c r="G1084">
        <f>INDEX([1]Store_Size!$B$2:D$10,MATCH(F1084,[1]Store_Size!$A$2:$A$10,0),MATCH(C1084,[1]Store_Size!$B$1:$D$1,0))</f>
        <v>22</v>
      </c>
    </row>
    <row r="1085" spans="1:7" x14ac:dyDescent="0.35">
      <c r="A1085" s="1">
        <v>43901</v>
      </c>
      <c r="B1085" t="s">
        <v>11</v>
      </c>
      <c r="C1085" t="s">
        <v>6</v>
      </c>
      <c r="D1085" t="s">
        <v>9</v>
      </c>
      <c r="E1085">
        <v>13991</v>
      </c>
      <c r="F1085" t="str">
        <f>INDEX([1]Store_Code!$A$2:$A$10,MATCH(B1085,[1]Store_Code!$B$2:$B$10,0))</f>
        <v>Aberdeen</v>
      </c>
      <c r="G1085">
        <f>INDEX([1]Store_Size!$B$2:D$10,MATCH(F1085,[1]Store_Size!$A$2:$A$10,0),MATCH(C1085,[1]Store_Size!$B$1:$D$1,0))</f>
        <v>24</v>
      </c>
    </row>
    <row r="1086" spans="1:7" x14ac:dyDescent="0.35">
      <c r="A1086" s="1">
        <v>43864</v>
      </c>
      <c r="B1086" t="s">
        <v>18</v>
      </c>
      <c r="C1086" t="s">
        <v>6</v>
      </c>
      <c r="D1086" t="s">
        <v>9</v>
      </c>
      <c r="E1086">
        <v>13990</v>
      </c>
      <c r="F1086" t="str">
        <f>INDEX([1]Store_Code!$A$2:$A$10,MATCH(B1086,[1]Store_Code!$B$2:$B$10,0))</f>
        <v>Edinburgh</v>
      </c>
      <c r="G1086">
        <f>INDEX([1]Store_Size!$B$2:D$10,MATCH(F1086,[1]Store_Size!$A$2:$A$10,0),MATCH(C1086,[1]Store_Size!$B$1:$D$1,0))</f>
        <v>29</v>
      </c>
    </row>
    <row r="1087" spans="1:7" x14ac:dyDescent="0.35">
      <c r="A1087" s="1">
        <v>43871</v>
      </c>
      <c r="B1087" t="s">
        <v>18</v>
      </c>
      <c r="C1087" t="s">
        <v>6</v>
      </c>
      <c r="D1087" t="s">
        <v>9</v>
      </c>
      <c r="E1087">
        <v>13979</v>
      </c>
      <c r="F1087" t="str">
        <f>INDEX([1]Store_Code!$A$2:$A$10,MATCH(B1087,[1]Store_Code!$B$2:$B$10,0))</f>
        <v>Edinburgh</v>
      </c>
      <c r="G1087">
        <f>INDEX([1]Store_Size!$B$2:D$10,MATCH(F1087,[1]Store_Size!$A$2:$A$10,0),MATCH(C1087,[1]Store_Size!$B$1:$D$1,0))</f>
        <v>29</v>
      </c>
    </row>
    <row r="1088" spans="1:7" x14ac:dyDescent="0.35">
      <c r="A1088" s="1">
        <v>43915</v>
      </c>
      <c r="B1088" t="s">
        <v>18</v>
      </c>
      <c r="C1088" t="s">
        <v>6</v>
      </c>
      <c r="D1088" t="s">
        <v>9</v>
      </c>
      <c r="E1088">
        <v>13973</v>
      </c>
      <c r="F1088" t="str">
        <f>INDEX([1]Store_Code!$A$2:$A$10,MATCH(B1088,[1]Store_Code!$B$2:$B$10,0))</f>
        <v>Edinburgh</v>
      </c>
      <c r="G1088">
        <f>INDEX([1]Store_Size!$B$2:D$10,MATCH(F1088,[1]Store_Size!$A$2:$A$10,0),MATCH(C1088,[1]Store_Size!$B$1:$D$1,0))</f>
        <v>29</v>
      </c>
    </row>
    <row r="1089" spans="1:7" x14ac:dyDescent="0.35">
      <c r="A1089" s="1">
        <v>43837</v>
      </c>
      <c r="B1089" t="s">
        <v>11</v>
      </c>
      <c r="C1089" t="s">
        <v>6</v>
      </c>
      <c r="D1089" t="s">
        <v>7</v>
      </c>
      <c r="E1089">
        <v>13964</v>
      </c>
      <c r="F1089" t="str">
        <f>INDEX([1]Store_Code!$A$2:$A$10,MATCH(B1089,[1]Store_Code!$B$2:$B$10,0))</f>
        <v>Aberdeen</v>
      </c>
      <c r="G1089">
        <f>INDEX([1]Store_Size!$B$2:D$10,MATCH(F1089,[1]Store_Size!$A$2:$A$10,0),MATCH(C1089,[1]Store_Size!$B$1:$D$1,0))</f>
        <v>24</v>
      </c>
    </row>
    <row r="1090" spans="1:7" x14ac:dyDescent="0.35">
      <c r="A1090" s="1">
        <v>43840</v>
      </c>
      <c r="B1090" t="s">
        <v>11</v>
      </c>
      <c r="C1090" t="s">
        <v>6</v>
      </c>
      <c r="D1090" t="s">
        <v>7</v>
      </c>
      <c r="E1090">
        <v>13931</v>
      </c>
      <c r="F1090" t="str">
        <f>INDEX([1]Store_Code!$A$2:$A$10,MATCH(B1090,[1]Store_Code!$B$2:$B$10,0))</f>
        <v>Aberdeen</v>
      </c>
      <c r="G1090">
        <f>INDEX([1]Store_Size!$B$2:D$10,MATCH(F1090,[1]Store_Size!$A$2:$A$10,0),MATCH(C1090,[1]Store_Size!$B$1:$D$1,0))</f>
        <v>24</v>
      </c>
    </row>
    <row r="1091" spans="1:7" x14ac:dyDescent="0.35">
      <c r="A1091" s="1">
        <v>43848</v>
      </c>
      <c r="B1091" t="s">
        <v>18</v>
      </c>
      <c r="C1091" t="s">
        <v>6</v>
      </c>
      <c r="D1091" t="s">
        <v>9</v>
      </c>
      <c r="E1091">
        <v>13910</v>
      </c>
      <c r="F1091" t="str">
        <f>INDEX([1]Store_Code!$A$2:$A$10,MATCH(B1091,[1]Store_Code!$B$2:$B$10,0))</f>
        <v>Edinburgh</v>
      </c>
      <c r="G1091">
        <f>INDEX([1]Store_Size!$B$2:D$10,MATCH(F1091,[1]Store_Size!$A$2:$A$10,0),MATCH(C1091,[1]Store_Size!$B$1:$D$1,0))</f>
        <v>29</v>
      </c>
    </row>
    <row r="1092" spans="1:7" x14ac:dyDescent="0.35">
      <c r="A1092" s="1">
        <v>43831</v>
      </c>
      <c r="B1092" t="s">
        <v>16</v>
      </c>
      <c r="C1092" t="s">
        <v>10</v>
      </c>
      <c r="D1092" t="s">
        <v>7</v>
      </c>
      <c r="E1092">
        <v>13892</v>
      </c>
      <c r="F1092" t="str">
        <f>INDEX([1]Store_Code!$A$2:$A$10,MATCH(B1092,[1]Store_Code!$B$2:$B$10,0))</f>
        <v>Inverness</v>
      </c>
      <c r="G1092">
        <v>20</v>
      </c>
    </row>
    <row r="1093" spans="1:7" x14ac:dyDescent="0.35">
      <c r="A1093" s="1">
        <v>43861</v>
      </c>
      <c r="B1093" t="s">
        <v>18</v>
      </c>
      <c r="C1093" t="s">
        <v>6</v>
      </c>
      <c r="D1093" t="s">
        <v>9</v>
      </c>
      <c r="E1093">
        <v>13879</v>
      </c>
      <c r="F1093" t="str">
        <f>INDEX([1]Store_Code!$A$2:$A$10,MATCH(B1093,[1]Store_Code!$B$2:$B$10,0))</f>
        <v>Edinburgh</v>
      </c>
      <c r="G1093">
        <f>INDEX([1]Store_Size!$B$2:D$10,MATCH(F1093,[1]Store_Size!$A$2:$A$10,0),MATCH(C1093,[1]Store_Size!$B$1:$D$1,0))</f>
        <v>29</v>
      </c>
    </row>
    <row r="1094" spans="1:7" x14ac:dyDescent="0.35">
      <c r="A1094" s="1">
        <v>43901</v>
      </c>
      <c r="B1094" t="s">
        <v>13</v>
      </c>
      <c r="C1094" t="s">
        <v>6</v>
      </c>
      <c r="D1094" t="s">
        <v>7</v>
      </c>
      <c r="E1094">
        <v>13877</v>
      </c>
      <c r="F1094" t="str">
        <f>INDEX([1]Store_Code!$A$2:$A$10,MATCH(B1094,[1]Store_Code!$B$2:$B$10,0))</f>
        <v>Dundee</v>
      </c>
      <c r="G1094">
        <f>INDEX([1]Store_Size!$B$2:D$10,MATCH(F1094,[1]Store_Size!$A$2:$A$10,0),MATCH(C1094,[1]Store_Size!$B$1:$D$1,0))</f>
        <v>23</v>
      </c>
    </row>
    <row r="1095" spans="1:7" x14ac:dyDescent="0.35">
      <c r="A1095" s="1">
        <v>43905</v>
      </c>
      <c r="B1095" t="s">
        <v>11</v>
      </c>
      <c r="C1095" t="s">
        <v>6</v>
      </c>
      <c r="D1095" t="s">
        <v>9</v>
      </c>
      <c r="E1095">
        <v>13836</v>
      </c>
      <c r="F1095" t="str">
        <f>INDEX([1]Store_Code!$A$2:$A$10,MATCH(B1095,[1]Store_Code!$B$2:$B$10,0))</f>
        <v>Aberdeen</v>
      </c>
      <c r="G1095">
        <f>INDEX([1]Store_Size!$B$2:D$10,MATCH(F1095,[1]Store_Size!$A$2:$A$10,0),MATCH(C1095,[1]Store_Size!$B$1:$D$1,0))</f>
        <v>24</v>
      </c>
    </row>
    <row r="1096" spans="1:7" x14ac:dyDescent="0.35">
      <c r="A1096" s="1">
        <v>43909</v>
      </c>
      <c r="B1096" t="s">
        <v>11</v>
      </c>
      <c r="C1096" t="s">
        <v>6</v>
      </c>
      <c r="D1096" t="s">
        <v>7</v>
      </c>
      <c r="E1096">
        <v>13819</v>
      </c>
      <c r="F1096" t="str">
        <f>INDEX([1]Store_Code!$A$2:$A$10,MATCH(B1096,[1]Store_Code!$B$2:$B$10,0))</f>
        <v>Aberdeen</v>
      </c>
      <c r="G1096">
        <f>INDEX([1]Store_Size!$B$2:D$10,MATCH(F1096,[1]Store_Size!$A$2:$A$10,0),MATCH(C1096,[1]Store_Size!$B$1:$D$1,0))</f>
        <v>24</v>
      </c>
    </row>
    <row r="1097" spans="1:7" x14ac:dyDescent="0.35">
      <c r="A1097" s="1">
        <v>43839</v>
      </c>
      <c r="B1097" t="s">
        <v>11</v>
      </c>
      <c r="C1097" t="s">
        <v>6</v>
      </c>
      <c r="D1097" t="s">
        <v>7</v>
      </c>
      <c r="E1097">
        <v>13817</v>
      </c>
      <c r="F1097" t="str">
        <f>INDEX([1]Store_Code!$A$2:$A$10,MATCH(B1097,[1]Store_Code!$B$2:$B$10,0))</f>
        <v>Aberdeen</v>
      </c>
      <c r="G1097">
        <f>INDEX([1]Store_Size!$B$2:D$10,MATCH(F1097,[1]Store_Size!$A$2:$A$10,0),MATCH(C1097,[1]Store_Size!$B$1:$D$1,0))</f>
        <v>24</v>
      </c>
    </row>
    <row r="1098" spans="1:7" x14ac:dyDescent="0.35">
      <c r="A1098" s="1">
        <v>43833</v>
      </c>
      <c r="B1098" t="s">
        <v>17</v>
      </c>
      <c r="C1098" t="s">
        <v>10</v>
      </c>
      <c r="D1098" t="s">
        <v>7</v>
      </c>
      <c r="E1098">
        <v>13802</v>
      </c>
      <c r="F1098" t="str">
        <f>INDEX([1]Store_Code!$A$2:$A$10,MATCH(B1098,[1]Store_Code!$B$2:$B$10,0))</f>
        <v>Stirling</v>
      </c>
      <c r="G1098">
        <f>INDEX([1]Store_Size!$B$2:D$10,MATCH(F1098,[1]Store_Size!$A$2:$A$10,0),MATCH(C1098,[1]Store_Size!$B$1:$D$1,0))</f>
        <v>15.7</v>
      </c>
    </row>
    <row r="1099" spans="1:7" x14ac:dyDescent="0.35">
      <c r="A1099" s="1">
        <v>43836</v>
      </c>
      <c r="B1099" t="s">
        <v>11</v>
      </c>
      <c r="C1099" t="s">
        <v>10</v>
      </c>
      <c r="D1099" t="s">
        <v>7</v>
      </c>
      <c r="E1099">
        <v>13793</v>
      </c>
      <c r="F1099" t="str">
        <f>INDEX([1]Store_Code!$A$2:$A$10,MATCH(B1099,[1]Store_Code!$B$2:$B$10,0))</f>
        <v>Aberdeen</v>
      </c>
      <c r="G1099">
        <f>INDEX([1]Store_Size!$B$2:D$10,MATCH(F1099,[1]Store_Size!$A$2:$A$10,0),MATCH(C1099,[1]Store_Size!$B$1:$D$1,0))</f>
        <v>16</v>
      </c>
    </row>
    <row r="1100" spans="1:7" x14ac:dyDescent="0.35">
      <c r="A1100" s="1">
        <v>43832</v>
      </c>
      <c r="B1100" t="s">
        <v>11</v>
      </c>
      <c r="C1100" t="s">
        <v>10</v>
      </c>
      <c r="D1100" t="s">
        <v>7</v>
      </c>
      <c r="E1100">
        <v>13779</v>
      </c>
      <c r="F1100" t="str">
        <f>INDEX([1]Store_Code!$A$2:$A$10,MATCH(B1100,[1]Store_Code!$B$2:$B$10,0))</f>
        <v>Aberdeen</v>
      </c>
      <c r="G1100">
        <v>16</v>
      </c>
    </row>
    <row r="1101" spans="1:7" x14ac:dyDescent="0.35">
      <c r="A1101" s="1">
        <v>43894</v>
      </c>
      <c r="B1101" t="s">
        <v>11</v>
      </c>
      <c r="C1101" t="s">
        <v>6</v>
      </c>
      <c r="D1101" t="s">
        <v>9</v>
      </c>
      <c r="E1101">
        <v>13769</v>
      </c>
      <c r="F1101" t="str">
        <f>INDEX([1]Store_Code!$A$2:$A$10,MATCH(B1101,[1]Store_Code!$B$2:$B$10,0))</f>
        <v>Aberdeen</v>
      </c>
      <c r="G1101">
        <f>INDEX([1]Store_Size!$B$2:D$10,MATCH(F1101,[1]Store_Size!$A$2:$A$10,0),MATCH(C1101,[1]Store_Size!$B$1:$D$1,0))</f>
        <v>24</v>
      </c>
    </row>
    <row r="1102" spans="1:7" x14ac:dyDescent="0.35">
      <c r="A1102" s="1">
        <v>43910</v>
      </c>
      <c r="B1102" t="s">
        <v>11</v>
      </c>
      <c r="C1102" t="s">
        <v>6</v>
      </c>
      <c r="D1102" t="s">
        <v>7</v>
      </c>
      <c r="E1102">
        <v>13767</v>
      </c>
      <c r="F1102" t="str">
        <f>INDEX([1]Store_Code!$A$2:$A$10,MATCH(B1102,[1]Store_Code!$B$2:$B$10,0))</f>
        <v>Aberdeen</v>
      </c>
      <c r="G1102">
        <f>INDEX([1]Store_Size!$B$2:D$10,MATCH(F1102,[1]Store_Size!$A$2:$A$10,0),MATCH(C1102,[1]Store_Size!$B$1:$D$1,0))</f>
        <v>24</v>
      </c>
    </row>
    <row r="1103" spans="1:7" x14ac:dyDescent="0.35">
      <c r="A1103" s="1">
        <v>43836</v>
      </c>
      <c r="B1103" t="s">
        <v>13</v>
      </c>
      <c r="C1103" t="s">
        <v>10</v>
      </c>
      <c r="D1103" t="s">
        <v>7</v>
      </c>
      <c r="E1103">
        <v>13744</v>
      </c>
      <c r="F1103" t="str">
        <f>INDEX([1]Store_Code!$A$2:$A$10,MATCH(B1103,[1]Store_Code!$B$2:$B$10,0))</f>
        <v>Dundee</v>
      </c>
      <c r="G1103">
        <f>INDEX([1]Store_Size!$B$2:D$10,MATCH(F1103,[1]Store_Size!$A$2:$A$10,0),MATCH(C1103,[1]Store_Size!$B$1:$D$1,0))</f>
        <v>22</v>
      </c>
    </row>
    <row r="1104" spans="1:7" x14ac:dyDescent="0.35">
      <c r="A1104" s="1">
        <v>43832</v>
      </c>
      <c r="B1104" t="s">
        <v>13</v>
      </c>
      <c r="C1104" t="s">
        <v>10</v>
      </c>
      <c r="D1104" t="s">
        <v>7</v>
      </c>
      <c r="E1104">
        <v>13730</v>
      </c>
      <c r="F1104" t="str">
        <f>INDEX([1]Store_Code!$A$2:$A$10,MATCH(B1104,[1]Store_Code!$B$2:$B$10,0))</f>
        <v>Dundee</v>
      </c>
      <c r="G1104">
        <v>22</v>
      </c>
    </row>
    <row r="1105" spans="1:7" x14ac:dyDescent="0.35">
      <c r="A1105" s="1">
        <v>43905</v>
      </c>
      <c r="B1105" t="s">
        <v>13</v>
      </c>
      <c r="C1105" t="s">
        <v>6</v>
      </c>
      <c r="D1105" t="s">
        <v>7</v>
      </c>
      <c r="E1105">
        <v>13723</v>
      </c>
      <c r="F1105" t="str">
        <f>INDEX([1]Store_Code!$A$2:$A$10,MATCH(B1105,[1]Store_Code!$B$2:$B$10,0))</f>
        <v>Dundee</v>
      </c>
      <c r="G1105">
        <f>INDEX([1]Store_Size!$B$2:D$10,MATCH(F1105,[1]Store_Size!$A$2:$A$10,0),MATCH(C1105,[1]Store_Size!$B$1:$D$1,0))</f>
        <v>23</v>
      </c>
    </row>
    <row r="1106" spans="1:7" x14ac:dyDescent="0.35">
      <c r="A1106" s="1">
        <v>43898</v>
      </c>
      <c r="B1106" t="s">
        <v>11</v>
      </c>
      <c r="C1106" t="s">
        <v>6</v>
      </c>
      <c r="D1106" t="s">
        <v>9</v>
      </c>
      <c r="E1106">
        <v>13688</v>
      </c>
      <c r="F1106" t="str">
        <f>INDEX([1]Store_Code!$A$2:$A$10,MATCH(B1106,[1]Store_Code!$B$2:$B$10,0))</f>
        <v>Aberdeen</v>
      </c>
      <c r="G1106">
        <f>INDEX([1]Store_Size!$B$2:D$10,MATCH(F1106,[1]Store_Size!$A$2:$A$10,0),MATCH(C1106,[1]Store_Size!$B$1:$D$1,0))</f>
        <v>24</v>
      </c>
    </row>
    <row r="1107" spans="1:7" x14ac:dyDescent="0.35">
      <c r="A1107" s="1">
        <v>43918</v>
      </c>
      <c r="B1107" t="s">
        <v>11</v>
      </c>
      <c r="C1107" t="s">
        <v>6</v>
      </c>
      <c r="D1107" t="s">
        <v>7</v>
      </c>
      <c r="E1107">
        <v>13688</v>
      </c>
      <c r="F1107" t="str">
        <f>INDEX([1]Store_Code!$A$2:$A$10,MATCH(B1107,[1]Store_Code!$B$2:$B$10,0))</f>
        <v>Aberdeen</v>
      </c>
      <c r="G1107">
        <f>INDEX([1]Store_Size!$B$2:D$10,MATCH(F1107,[1]Store_Size!$A$2:$A$10,0),MATCH(C1107,[1]Store_Size!$B$1:$D$1,0))</f>
        <v>24</v>
      </c>
    </row>
    <row r="1108" spans="1:7" x14ac:dyDescent="0.35">
      <c r="A1108" s="1">
        <v>43906</v>
      </c>
      <c r="B1108" t="s">
        <v>11</v>
      </c>
      <c r="C1108" t="s">
        <v>6</v>
      </c>
      <c r="D1108" t="s">
        <v>9</v>
      </c>
      <c r="E1108">
        <v>13687</v>
      </c>
      <c r="F1108" t="str">
        <f>INDEX([1]Store_Code!$A$2:$A$10,MATCH(B1108,[1]Store_Code!$B$2:$B$10,0))</f>
        <v>Aberdeen</v>
      </c>
      <c r="G1108">
        <f>INDEX([1]Store_Size!$B$2:D$10,MATCH(F1108,[1]Store_Size!$A$2:$A$10,0),MATCH(C1108,[1]Store_Size!$B$1:$D$1,0))</f>
        <v>24</v>
      </c>
    </row>
    <row r="1109" spans="1:7" x14ac:dyDescent="0.35">
      <c r="A1109" s="1">
        <v>43839</v>
      </c>
      <c r="B1109" t="s">
        <v>17</v>
      </c>
      <c r="C1109" t="s">
        <v>10</v>
      </c>
      <c r="D1109" t="s">
        <v>7</v>
      </c>
      <c r="E1109">
        <v>13685</v>
      </c>
      <c r="F1109" t="str">
        <f>INDEX([1]Store_Code!$A$2:$A$10,MATCH(B1109,[1]Store_Code!$B$2:$B$10,0))</f>
        <v>Stirling</v>
      </c>
      <c r="G1109">
        <f>INDEX([1]Store_Size!$B$2:D$10,MATCH(F1109,[1]Store_Size!$A$2:$A$10,0),MATCH(C1109,[1]Store_Size!$B$1:$D$1,0))</f>
        <v>15.7</v>
      </c>
    </row>
    <row r="1110" spans="1:7" x14ac:dyDescent="0.35">
      <c r="A1110" s="1">
        <v>43919</v>
      </c>
      <c r="B1110" t="s">
        <v>18</v>
      </c>
      <c r="C1110" t="s">
        <v>6</v>
      </c>
      <c r="D1110" t="s">
        <v>9</v>
      </c>
      <c r="E1110">
        <v>13682</v>
      </c>
      <c r="F1110" t="str">
        <f>INDEX([1]Store_Code!$A$2:$A$10,MATCH(B1110,[1]Store_Code!$B$2:$B$10,0))</f>
        <v>Edinburgh</v>
      </c>
      <c r="G1110">
        <f>INDEX([1]Store_Size!$B$2:D$10,MATCH(F1110,[1]Store_Size!$A$2:$A$10,0),MATCH(C1110,[1]Store_Size!$B$1:$D$1,0))</f>
        <v>29</v>
      </c>
    </row>
    <row r="1111" spans="1:7" x14ac:dyDescent="0.35">
      <c r="A1111" s="1">
        <v>43894</v>
      </c>
      <c r="B1111" t="s">
        <v>13</v>
      </c>
      <c r="C1111" t="s">
        <v>6</v>
      </c>
      <c r="D1111" t="s">
        <v>7</v>
      </c>
      <c r="E1111">
        <v>13657</v>
      </c>
      <c r="F1111" t="str">
        <f>INDEX([1]Store_Code!$A$2:$A$10,MATCH(B1111,[1]Store_Code!$B$2:$B$10,0))</f>
        <v>Dundee</v>
      </c>
      <c r="G1111">
        <f>INDEX([1]Store_Size!$B$2:D$10,MATCH(F1111,[1]Store_Size!$A$2:$A$10,0),MATCH(C1111,[1]Store_Size!$B$1:$D$1,0))</f>
        <v>23</v>
      </c>
    </row>
    <row r="1112" spans="1:7" x14ac:dyDescent="0.35">
      <c r="A1112" s="1">
        <v>43840</v>
      </c>
      <c r="B1112" t="s">
        <v>5</v>
      </c>
      <c r="C1112" t="s">
        <v>10</v>
      </c>
      <c r="D1112" t="s">
        <v>7</v>
      </c>
      <c r="E1112">
        <v>13655</v>
      </c>
      <c r="F1112" t="str">
        <f>INDEX([1]Store_Code!$A$2:$A$10,MATCH(B1112,[1]Store_Code!$B$2:$B$10,0))</f>
        <v>Perth</v>
      </c>
      <c r="G1112">
        <f>INDEX([1]Store_Size!$B$2:D$10,MATCH(F1112,[1]Store_Size!$A$2:$A$10,0),MATCH(C1112,[1]Store_Size!$B$1:$D$1,0))</f>
        <v>13</v>
      </c>
    </row>
    <row r="1113" spans="1:7" x14ac:dyDescent="0.35">
      <c r="A1113" s="1">
        <v>43914</v>
      </c>
      <c r="B1113" t="s">
        <v>11</v>
      </c>
      <c r="C1113" t="s">
        <v>6</v>
      </c>
      <c r="D1113" t="s">
        <v>7</v>
      </c>
      <c r="E1113">
        <v>13638</v>
      </c>
      <c r="F1113" t="str">
        <f>INDEX([1]Store_Code!$A$2:$A$10,MATCH(B1113,[1]Store_Code!$B$2:$B$10,0))</f>
        <v>Aberdeen</v>
      </c>
      <c r="G1113">
        <f>INDEX([1]Store_Size!$B$2:D$10,MATCH(F1113,[1]Store_Size!$A$2:$A$10,0),MATCH(C1113,[1]Store_Size!$B$1:$D$1,0))</f>
        <v>24</v>
      </c>
    </row>
    <row r="1114" spans="1:7" x14ac:dyDescent="0.35">
      <c r="A1114" s="1">
        <v>43893</v>
      </c>
      <c r="B1114" t="s">
        <v>11</v>
      </c>
      <c r="C1114" t="s">
        <v>6</v>
      </c>
      <c r="D1114" t="s">
        <v>9</v>
      </c>
      <c r="E1114">
        <v>13635</v>
      </c>
      <c r="F1114" t="str">
        <f>INDEX([1]Store_Code!$A$2:$A$10,MATCH(B1114,[1]Store_Code!$B$2:$B$10,0))</f>
        <v>Aberdeen</v>
      </c>
      <c r="G1114">
        <f>INDEX([1]Store_Size!$B$2:D$10,MATCH(F1114,[1]Store_Size!$A$2:$A$10,0),MATCH(C1114,[1]Store_Size!$B$1:$D$1,0))</f>
        <v>24</v>
      </c>
    </row>
    <row r="1115" spans="1:7" x14ac:dyDescent="0.35">
      <c r="A1115" s="1">
        <v>43900</v>
      </c>
      <c r="B1115" t="s">
        <v>11</v>
      </c>
      <c r="C1115" t="s">
        <v>6</v>
      </c>
      <c r="D1115" t="s">
        <v>9</v>
      </c>
      <c r="E1115">
        <v>13591</v>
      </c>
      <c r="F1115" t="str">
        <f>INDEX([1]Store_Code!$A$2:$A$10,MATCH(B1115,[1]Store_Code!$B$2:$B$10,0))</f>
        <v>Aberdeen</v>
      </c>
      <c r="G1115">
        <f>INDEX([1]Store_Size!$B$2:D$10,MATCH(F1115,[1]Store_Size!$A$2:$A$10,0),MATCH(C1115,[1]Store_Size!$B$1:$D$1,0))</f>
        <v>24</v>
      </c>
    </row>
    <row r="1116" spans="1:7" x14ac:dyDescent="0.35">
      <c r="A1116" s="1">
        <v>43898</v>
      </c>
      <c r="B1116" t="s">
        <v>13</v>
      </c>
      <c r="C1116" t="s">
        <v>6</v>
      </c>
      <c r="D1116" t="s">
        <v>7</v>
      </c>
      <c r="E1116">
        <v>13576</v>
      </c>
      <c r="F1116" t="str">
        <f>INDEX([1]Store_Code!$A$2:$A$10,MATCH(B1116,[1]Store_Code!$B$2:$B$10,0))</f>
        <v>Dundee</v>
      </c>
      <c r="G1116">
        <f>INDEX([1]Store_Size!$B$2:D$10,MATCH(F1116,[1]Store_Size!$A$2:$A$10,0),MATCH(C1116,[1]Store_Size!$B$1:$D$1,0))</f>
        <v>23</v>
      </c>
    </row>
    <row r="1117" spans="1:7" x14ac:dyDescent="0.35">
      <c r="A1117" s="1">
        <v>43906</v>
      </c>
      <c r="B1117" t="s">
        <v>13</v>
      </c>
      <c r="C1117" t="s">
        <v>6</v>
      </c>
      <c r="D1117" t="s">
        <v>7</v>
      </c>
      <c r="E1117">
        <v>13574</v>
      </c>
      <c r="F1117" t="str">
        <f>INDEX([1]Store_Code!$A$2:$A$10,MATCH(B1117,[1]Store_Code!$B$2:$B$10,0))</f>
        <v>Dundee</v>
      </c>
      <c r="G1117">
        <f>INDEX([1]Store_Size!$B$2:D$10,MATCH(F1117,[1]Store_Size!$A$2:$A$10,0),MATCH(C1117,[1]Store_Size!$B$1:$D$1,0))</f>
        <v>23</v>
      </c>
    </row>
    <row r="1118" spans="1:7" x14ac:dyDescent="0.35">
      <c r="A1118" s="1">
        <v>43834</v>
      </c>
      <c r="B1118" t="s">
        <v>11</v>
      </c>
      <c r="C1118" t="s">
        <v>10</v>
      </c>
      <c r="D1118" t="s">
        <v>7</v>
      </c>
      <c r="E1118">
        <v>13572</v>
      </c>
      <c r="F1118" t="str">
        <f>INDEX([1]Store_Code!$A$2:$A$10,MATCH(B1118,[1]Store_Code!$B$2:$B$10,0))</f>
        <v>Aberdeen</v>
      </c>
      <c r="G1118">
        <f>INDEX([1]Store_Size!$B$2:D$10,MATCH(F1118,[1]Store_Size!$A$2:$A$10,0),MATCH(C1118,[1]Store_Size!$B$1:$D$1,0))</f>
        <v>16</v>
      </c>
    </row>
    <row r="1119" spans="1:7" x14ac:dyDescent="0.35">
      <c r="A1119" s="1">
        <v>43846</v>
      </c>
      <c r="B1119" t="s">
        <v>17</v>
      </c>
      <c r="C1119" t="s">
        <v>10</v>
      </c>
      <c r="D1119" t="s">
        <v>7</v>
      </c>
      <c r="E1119">
        <v>13545</v>
      </c>
      <c r="F1119" t="str">
        <f>INDEX([1]Store_Code!$A$2:$A$10,MATCH(B1119,[1]Store_Code!$B$2:$B$10,0))</f>
        <v>Stirling</v>
      </c>
      <c r="G1119">
        <f>INDEX([1]Store_Size!$B$2:D$10,MATCH(F1119,[1]Store_Size!$A$2:$A$10,0),MATCH(C1119,[1]Store_Size!$B$1:$D$1,0))</f>
        <v>15.7</v>
      </c>
    </row>
    <row r="1120" spans="1:7" x14ac:dyDescent="0.35">
      <c r="A1120" s="1">
        <v>43904</v>
      </c>
      <c r="B1120" t="s">
        <v>11</v>
      </c>
      <c r="C1120" t="s">
        <v>6</v>
      </c>
      <c r="D1120" t="s">
        <v>9</v>
      </c>
      <c r="E1120">
        <v>13545</v>
      </c>
      <c r="F1120" t="str">
        <f>INDEX([1]Store_Code!$A$2:$A$10,MATCH(B1120,[1]Store_Code!$B$2:$B$10,0))</f>
        <v>Aberdeen</v>
      </c>
      <c r="G1120">
        <f>INDEX([1]Store_Size!$B$2:D$10,MATCH(F1120,[1]Store_Size!$A$2:$A$10,0),MATCH(C1120,[1]Store_Size!$B$1:$D$1,0))</f>
        <v>24</v>
      </c>
    </row>
    <row r="1121" spans="1:7" x14ac:dyDescent="0.35">
      <c r="A1121" s="1">
        <v>43921</v>
      </c>
      <c r="B1121" t="s">
        <v>18</v>
      </c>
      <c r="C1121" t="s">
        <v>6</v>
      </c>
      <c r="D1121" t="s">
        <v>9</v>
      </c>
      <c r="E1121">
        <v>13526</v>
      </c>
      <c r="F1121" t="str">
        <f>INDEX([1]Store_Code!$A$2:$A$10,MATCH(B1121,[1]Store_Code!$B$2:$B$10,0))</f>
        <v>Edinburgh</v>
      </c>
      <c r="G1121">
        <f>INDEX([1]Store_Size!$B$2:D$10,MATCH(F1121,[1]Store_Size!$A$2:$A$10,0),MATCH(C1121,[1]Store_Size!$B$1:$D$1,0))</f>
        <v>29</v>
      </c>
    </row>
    <row r="1122" spans="1:7" x14ac:dyDescent="0.35">
      <c r="A1122" s="1">
        <v>43834</v>
      </c>
      <c r="B1122" t="s">
        <v>13</v>
      </c>
      <c r="C1122" t="s">
        <v>10</v>
      </c>
      <c r="D1122" t="s">
        <v>7</v>
      </c>
      <c r="E1122">
        <v>13523</v>
      </c>
      <c r="F1122" t="str">
        <f>INDEX([1]Store_Code!$A$2:$A$10,MATCH(B1122,[1]Store_Code!$B$2:$B$10,0))</f>
        <v>Dundee</v>
      </c>
      <c r="G1122">
        <f>INDEX([1]Store_Size!$B$2:D$10,MATCH(F1122,[1]Store_Size!$A$2:$A$10,0),MATCH(C1122,[1]Store_Size!$B$1:$D$1,0))</f>
        <v>22</v>
      </c>
    </row>
    <row r="1123" spans="1:7" x14ac:dyDescent="0.35">
      <c r="A1123" s="1">
        <v>43893</v>
      </c>
      <c r="B1123" t="s">
        <v>13</v>
      </c>
      <c r="C1123" t="s">
        <v>6</v>
      </c>
      <c r="D1123" t="s">
        <v>7</v>
      </c>
      <c r="E1123">
        <v>13523</v>
      </c>
      <c r="F1123" t="str">
        <f>INDEX([1]Store_Code!$A$2:$A$10,MATCH(B1123,[1]Store_Code!$B$2:$B$10,0))</f>
        <v>Dundee</v>
      </c>
      <c r="G1123">
        <f>INDEX([1]Store_Size!$B$2:D$10,MATCH(F1123,[1]Store_Size!$A$2:$A$10,0),MATCH(C1123,[1]Store_Size!$B$1:$D$1,0))</f>
        <v>23</v>
      </c>
    </row>
    <row r="1124" spans="1:7" x14ac:dyDescent="0.35">
      <c r="A1124" s="1">
        <v>43903</v>
      </c>
      <c r="B1124" t="s">
        <v>11</v>
      </c>
      <c r="C1124" t="s">
        <v>6</v>
      </c>
      <c r="D1124" t="s">
        <v>9</v>
      </c>
      <c r="E1124">
        <v>13509</v>
      </c>
      <c r="F1124" t="str">
        <f>INDEX([1]Store_Code!$A$2:$A$10,MATCH(B1124,[1]Store_Code!$B$2:$B$10,0))</f>
        <v>Aberdeen</v>
      </c>
      <c r="G1124">
        <f>INDEX([1]Store_Size!$B$2:D$10,MATCH(F1124,[1]Store_Size!$A$2:$A$10,0),MATCH(C1124,[1]Store_Size!$B$1:$D$1,0))</f>
        <v>24</v>
      </c>
    </row>
    <row r="1125" spans="1:7" x14ac:dyDescent="0.35">
      <c r="A1125" s="1">
        <v>43844</v>
      </c>
      <c r="B1125" t="s">
        <v>16</v>
      </c>
      <c r="C1125" t="s">
        <v>6</v>
      </c>
      <c r="D1125" t="s">
        <v>7</v>
      </c>
      <c r="E1125">
        <v>13496</v>
      </c>
      <c r="F1125" t="str">
        <f>INDEX([1]Store_Code!$A$2:$A$10,MATCH(B1125,[1]Store_Code!$B$2:$B$10,0))</f>
        <v>Inverness</v>
      </c>
      <c r="G1125">
        <f>INDEX([1]Store_Size!$B$2:D$10,MATCH(F1125,[1]Store_Size!$A$2:$A$10,0),MATCH(C1125,[1]Store_Size!$B$1:$D$1,0))</f>
        <v>22</v>
      </c>
    </row>
    <row r="1126" spans="1:7" x14ac:dyDescent="0.35">
      <c r="A1126" s="1">
        <v>43900</v>
      </c>
      <c r="B1126" t="s">
        <v>13</v>
      </c>
      <c r="C1126" t="s">
        <v>6</v>
      </c>
      <c r="D1126" t="s">
        <v>7</v>
      </c>
      <c r="E1126">
        <v>13479</v>
      </c>
      <c r="F1126" t="str">
        <f>INDEX([1]Store_Code!$A$2:$A$10,MATCH(B1126,[1]Store_Code!$B$2:$B$10,0))</f>
        <v>Dundee</v>
      </c>
      <c r="G1126">
        <f>INDEX([1]Store_Size!$B$2:D$10,MATCH(F1126,[1]Store_Size!$A$2:$A$10,0),MATCH(C1126,[1]Store_Size!$B$1:$D$1,0))</f>
        <v>23</v>
      </c>
    </row>
    <row r="1127" spans="1:7" x14ac:dyDescent="0.35">
      <c r="A1127" s="1">
        <v>43899</v>
      </c>
      <c r="B1127" t="s">
        <v>11</v>
      </c>
      <c r="C1127" t="s">
        <v>6</v>
      </c>
      <c r="D1127" t="s">
        <v>9</v>
      </c>
      <c r="E1127">
        <v>13465</v>
      </c>
      <c r="F1127" t="str">
        <f>INDEX([1]Store_Code!$A$2:$A$10,MATCH(B1127,[1]Store_Code!$B$2:$B$10,0))</f>
        <v>Aberdeen</v>
      </c>
      <c r="G1127">
        <f>INDEX([1]Store_Size!$B$2:D$10,MATCH(F1127,[1]Store_Size!$A$2:$A$10,0),MATCH(C1127,[1]Store_Size!$B$1:$D$1,0))</f>
        <v>24</v>
      </c>
    </row>
    <row r="1128" spans="1:7" x14ac:dyDescent="0.35">
      <c r="A1128" s="1">
        <v>43841</v>
      </c>
      <c r="B1128" t="s">
        <v>11</v>
      </c>
      <c r="C1128" t="s">
        <v>10</v>
      </c>
      <c r="D1128" t="s">
        <v>7</v>
      </c>
      <c r="E1128">
        <v>13444</v>
      </c>
      <c r="F1128" t="str">
        <f>INDEX([1]Store_Code!$A$2:$A$10,MATCH(B1128,[1]Store_Code!$B$2:$B$10,0))</f>
        <v>Aberdeen</v>
      </c>
      <c r="G1128">
        <f>INDEX([1]Store_Size!$B$2:D$10,MATCH(F1128,[1]Store_Size!$A$2:$A$10,0),MATCH(C1128,[1]Store_Size!$B$1:$D$1,0))</f>
        <v>16</v>
      </c>
    </row>
    <row r="1129" spans="1:7" x14ac:dyDescent="0.35">
      <c r="A1129" s="1">
        <v>43904</v>
      </c>
      <c r="B1129" t="s">
        <v>13</v>
      </c>
      <c r="C1129" t="s">
        <v>6</v>
      </c>
      <c r="D1129" t="s">
        <v>7</v>
      </c>
      <c r="E1129">
        <v>13434</v>
      </c>
      <c r="F1129" t="str">
        <f>INDEX([1]Store_Code!$A$2:$A$10,MATCH(B1129,[1]Store_Code!$B$2:$B$10,0))</f>
        <v>Dundee</v>
      </c>
      <c r="G1129">
        <f>INDEX([1]Store_Size!$B$2:D$10,MATCH(F1129,[1]Store_Size!$A$2:$A$10,0),MATCH(C1129,[1]Store_Size!$B$1:$D$1,0))</f>
        <v>23</v>
      </c>
    </row>
    <row r="1130" spans="1:7" x14ac:dyDescent="0.35">
      <c r="A1130" s="1">
        <v>43833</v>
      </c>
      <c r="B1130" t="s">
        <v>16</v>
      </c>
      <c r="C1130" t="s">
        <v>6</v>
      </c>
      <c r="D1130" t="s">
        <v>7</v>
      </c>
      <c r="E1130">
        <v>13430</v>
      </c>
      <c r="F1130" t="str">
        <f>INDEX([1]Store_Code!$A$2:$A$10,MATCH(B1130,[1]Store_Code!$B$2:$B$10,0))</f>
        <v>Inverness</v>
      </c>
      <c r="G1130">
        <f>INDEX([1]Store_Size!$B$2:D$10,MATCH(F1130,[1]Store_Size!$A$2:$A$10,0),MATCH(C1130,[1]Store_Size!$B$1:$D$1,0))</f>
        <v>22</v>
      </c>
    </row>
    <row r="1131" spans="1:7" x14ac:dyDescent="0.35">
      <c r="A1131" s="1">
        <v>43842</v>
      </c>
      <c r="B1131" t="s">
        <v>16</v>
      </c>
      <c r="C1131" t="s">
        <v>6</v>
      </c>
      <c r="D1131" t="s">
        <v>7</v>
      </c>
      <c r="E1131">
        <v>13423</v>
      </c>
      <c r="F1131" t="str">
        <f>INDEX([1]Store_Code!$A$2:$A$10,MATCH(B1131,[1]Store_Code!$B$2:$B$10,0))</f>
        <v>Inverness</v>
      </c>
      <c r="G1131">
        <f>INDEX([1]Store_Size!$B$2:D$10,MATCH(F1131,[1]Store_Size!$A$2:$A$10,0),MATCH(C1131,[1]Store_Size!$B$1:$D$1,0))</f>
        <v>22</v>
      </c>
    </row>
    <row r="1132" spans="1:7" x14ac:dyDescent="0.35">
      <c r="A1132" s="1">
        <v>43831</v>
      </c>
      <c r="B1132" t="s">
        <v>16</v>
      </c>
      <c r="C1132" t="s">
        <v>6</v>
      </c>
      <c r="D1132" t="s">
        <v>7</v>
      </c>
      <c r="E1132">
        <v>13407</v>
      </c>
      <c r="F1132" t="str">
        <f>INDEX([1]Store_Code!$A$2:$A$10,MATCH(B1132,[1]Store_Code!$B$2:$B$10,0))</f>
        <v>Inverness</v>
      </c>
      <c r="G1132">
        <v>22</v>
      </c>
    </row>
    <row r="1133" spans="1:7" x14ac:dyDescent="0.35">
      <c r="A1133" s="1">
        <v>43903</v>
      </c>
      <c r="B1133" t="s">
        <v>13</v>
      </c>
      <c r="C1133" t="s">
        <v>6</v>
      </c>
      <c r="D1133" t="s">
        <v>7</v>
      </c>
      <c r="E1133">
        <v>13399</v>
      </c>
      <c r="F1133" t="str">
        <f>INDEX([1]Store_Code!$A$2:$A$10,MATCH(B1133,[1]Store_Code!$B$2:$B$10,0))</f>
        <v>Dundee</v>
      </c>
      <c r="G1133">
        <f>INDEX([1]Store_Size!$B$2:D$10,MATCH(F1133,[1]Store_Size!$A$2:$A$10,0),MATCH(C1133,[1]Store_Size!$B$1:$D$1,0))</f>
        <v>23</v>
      </c>
    </row>
    <row r="1134" spans="1:7" x14ac:dyDescent="0.35">
      <c r="A1134" s="1">
        <v>43841</v>
      </c>
      <c r="B1134" t="s">
        <v>13</v>
      </c>
      <c r="C1134" t="s">
        <v>10</v>
      </c>
      <c r="D1134" t="s">
        <v>7</v>
      </c>
      <c r="E1134">
        <v>13396</v>
      </c>
      <c r="F1134" t="str">
        <f>INDEX([1]Store_Code!$A$2:$A$10,MATCH(B1134,[1]Store_Code!$B$2:$B$10,0))</f>
        <v>Dundee</v>
      </c>
      <c r="G1134">
        <f>INDEX([1]Store_Size!$B$2:D$10,MATCH(F1134,[1]Store_Size!$A$2:$A$10,0),MATCH(C1134,[1]Store_Size!$B$1:$D$1,0))</f>
        <v>22</v>
      </c>
    </row>
    <row r="1135" spans="1:7" x14ac:dyDescent="0.35">
      <c r="A1135" s="1">
        <v>43835</v>
      </c>
      <c r="B1135" t="s">
        <v>16</v>
      </c>
      <c r="C1135" t="s">
        <v>6</v>
      </c>
      <c r="D1135" t="s">
        <v>7</v>
      </c>
      <c r="E1135">
        <v>13361</v>
      </c>
      <c r="F1135" t="str">
        <f>INDEX([1]Store_Code!$A$2:$A$10,MATCH(B1135,[1]Store_Code!$B$2:$B$10,0))</f>
        <v>Inverness</v>
      </c>
      <c r="G1135">
        <f>INDEX([1]Store_Size!$B$2:D$10,MATCH(F1135,[1]Store_Size!$A$2:$A$10,0),MATCH(C1135,[1]Store_Size!$B$1:$D$1,0))</f>
        <v>22</v>
      </c>
    </row>
    <row r="1136" spans="1:7" x14ac:dyDescent="0.35">
      <c r="A1136" s="1">
        <v>43899</v>
      </c>
      <c r="B1136" t="s">
        <v>13</v>
      </c>
      <c r="C1136" t="s">
        <v>6</v>
      </c>
      <c r="D1136" t="s">
        <v>7</v>
      </c>
      <c r="E1136">
        <v>13354</v>
      </c>
      <c r="F1136" t="str">
        <f>INDEX([1]Store_Code!$A$2:$A$10,MATCH(B1136,[1]Store_Code!$B$2:$B$10,0))</f>
        <v>Dundee</v>
      </c>
      <c r="G1136">
        <f>INDEX([1]Store_Size!$B$2:D$10,MATCH(F1136,[1]Store_Size!$A$2:$A$10,0),MATCH(C1136,[1]Store_Size!$B$1:$D$1,0))</f>
        <v>23</v>
      </c>
    </row>
    <row r="1137" spans="1:7" x14ac:dyDescent="0.35">
      <c r="A1137" s="1">
        <v>43912</v>
      </c>
      <c r="B1137" t="s">
        <v>11</v>
      </c>
      <c r="C1137" t="s">
        <v>6</v>
      </c>
      <c r="D1137" t="s">
        <v>7</v>
      </c>
      <c r="E1137">
        <v>13325</v>
      </c>
      <c r="F1137" t="str">
        <f>INDEX([1]Store_Code!$A$2:$A$10,MATCH(B1137,[1]Store_Code!$B$2:$B$10,0))</f>
        <v>Aberdeen</v>
      </c>
      <c r="G1137">
        <f>INDEX([1]Store_Size!$B$2:D$10,MATCH(F1137,[1]Store_Size!$A$2:$A$10,0),MATCH(C1137,[1]Store_Size!$B$1:$D$1,0))</f>
        <v>24</v>
      </c>
    </row>
    <row r="1138" spans="1:7" x14ac:dyDescent="0.35">
      <c r="A1138" s="1">
        <v>43836</v>
      </c>
      <c r="B1138" t="s">
        <v>17</v>
      </c>
      <c r="C1138" t="s">
        <v>10</v>
      </c>
      <c r="D1138" t="s">
        <v>7</v>
      </c>
      <c r="E1138">
        <v>13300</v>
      </c>
      <c r="F1138" t="str">
        <f>INDEX([1]Store_Code!$A$2:$A$10,MATCH(B1138,[1]Store_Code!$B$2:$B$10,0))</f>
        <v>Stirling</v>
      </c>
      <c r="G1138">
        <f>INDEX([1]Store_Size!$B$2:D$10,MATCH(F1138,[1]Store_Size!$A$2:$A$10,0),MATCH(C1138,[1]Store_Size!$B$1:$D$1,0))</f>
        <v>15.7</v>
      </c>
    </row>
    <row r="1139" spans="1:7" x14ac:dyDescent="0.35">
      <c r="A1139" s="1">
        <v>43833</v>
      </c>
      <c r="B1139" t="s">
        <v>5</v>
      </c>
      <c r="C1139" t="s">
        <v>10</v>
      </c>
      <c r="D1139" t="s">
        <v>7</v>
      </c>
      <c r="E1139">
        <v>13299</v>
      </c>
      <c r="F1139" t="str">
        <f>INDEX([1]Store_Code!$A$2:$A$10,MATCH(B1139,[1]Store_Code!$B$2:$B$10,0))</f>
        <v>Perth</v>
      </c>
      <c r="G1139">
        <f>INDEX([1]Store_Size!$B$2:D$10,MATCH(F1139,[1]Store_Size!$A$2:$A$10,0),MATCH(C1139,[1]Store_Size!$B$1:$D$1,0))</f>
        <v>13</v>
      </c>
    </row>
    <row r="1140" spans="1:7" x14ac:dyDescent="0.35">
      <c r="A1140" s="1">
        <v>43836</v>
      </c>
      <c r="B1140" t="s">
        <v>16</v>
      </c>
      <c r="C1140" t="s">
        <v>6</v>
      </c>
      <c r="D1140" t="s">
        <v>7</v>
      </c>
      <c r="E1140">
        <v>13297</v>
      </c>
      <c r="F1140" t="str">
        <f>INDEX([1]Store_Code!$A$2:$A$10,MATCH(B1140,[1]Store_Code!$B$2:$B$10,0))</f>
        <v>Inverness</v>
      </c>
      <c r="G1140">
        <f>INDEX([1]Store_Size!$B$2:D$10,MATCH(F1140,[1]Store_Size!$A$2:$A$10,0),MATCH(C1140,[1]Store_Size!$B$1:$D$1,0))</f>
        <v>22</v>
      </c>
    </row>
    <row r="1141" spans="1:7" x14ac:dyDescent="0.35">
      <c r="A1141" s="1">
        <v>43832</v>
      </c>
      <c r="B1141" t="s">
        <v>17</v>
      </c>
      <c r="C1141" t="s">
        <v>10</v>
      </c>
      <c r="D1141" t="s">
        <v>7</v>
      </c>
      <c r="E1141">
        <v>13286</v>
      </c>
      <c r="F1141" t="str">
        <f>INDEX([1]Store_Code!$A$2:$A$10,MATCH(B1141,[1]Store_Code!$B$2:$B$10,0))</f>
        <v>Stirling</v>
      </c>
      <c r="G1141">
        <v>15.7</v>
      </c>
    </row>
    <row r="1142" spans="1:7" x14ac:dyDescent="0.35">
      <c r="A1142" s="1">
        <v>43832</v>
      </c>
      <c r="B1142" t="s">
        <v>16</v>
      </c>
      <c r="C1142" t="s">
        <v>6</v>
      </c>
      <c r="D1142" t="s">
        <v>7</v>
      </c>
      <c r="E1142">
        <v>13251</v>
      </c>
      <c r="F1142" t="str">
        <f>INDEX([1]Store_Code!$A$2:$A$10,MATCH(B1142,[1]Store_Code!$B$2:$B$10,0))</f>
        <v>Inverness</v>
      </c>
      <c r="G1142">
        <v>22</v>
      </c>
    </row>
    <row r="1143" spans="1:7" x14ac:dyDescent="0.35">
      <c r="A1143" s="1">
        <v>43896</v>
      </c>
      <c r="B1143" t="s">
        <v>14</v>
      </c>
      <c r="C1143" t="s">
        <v>10</v>
      </c>
      <c r="D1143" t="s">
        <v>9</v>
      </c>
      <c r="E1143">
        <v>13217</v>
      </c>
      <c r="F1143" t="str">
        <f>INDEX([1]Store_Code!$A$2:$A$10,MATCH(B1143,[1]Store_Code!$B$2:$B$10,0))</f>
        <v xml:space="preserve">Glasgow </v>
      </c>
      <c r="G1143">
        <v>26</v>
      </c>
    </row>
    <row r="1144" spans="1:7" x14ac:dyDescent="0.35">
      <c r="A1144" s="1">
        <v>43844</v>
      </c>
      <c r="B1144" t="s">
        <v>11</v>
      </c>
      <c r="C1144" t="s">
        <v>6</v>
      </c>
      <c r="D1144" t="s">
        <v>7</v>
      </c>
      <c r="E1144">
        <v>13216</v>
      </c>
      <c r="F1144" t="str">
        <f>INDEX([1]Store_Code!$A$2:$A$10,MATCH(B1144,[1]Store_Code!$B$2:$B$10,0))</f>
        <v>Aberdeen</v>
      </c>
      <c r="G1144">
        <f>INDEX([1]Store_Size!$B$2:D$10,MATCH(F1144,[1]Store_Size!$A$2:$A$10,0),MATCH(C1144,[1]Store_Size!$B$1:$D$1,0))</f>
        <v>24</v>
      </c>
    </row>
    <row r="1145" spans="1:7" x14ac:dyDescent="0.35">
      <c r="A1145" s="1">
        <v>43841</v>
      </c>
      <c r="B1145" t="s">
        <v>16</v>
      </c>
      <c r="C1145" t="s">
        <v>6</v>
      </c>
      <c r="D1145" t="s">
        <v>7</v>
      </c>
      <c r="E1145">
        <v>13205</v>
      </c>
      <c r="F1145" t="str">
        <f>INDEX([1]Store_Code!$A$2:$A$10,MATCH(B1145,[1]Store_Code!$B$2:$B$10,0))</f>
        <v>Inverness</v>
      </c>
      <c r="G1145">
        <f>INDEX([1]Store_Size!$B$2:D$10,MATCH(F1145,[1]Store_Size!$A$2:$A$10,0),MATCH(C1145,[1]Store_Size!$B$1:$D$1,0))</f>
        <v>22</v>
      </c>
    </row>
    <row r="1146" spans="1:7" x14ac:dyDescent="0.35">
      <c r="A1146" s="1">
        <v>43838</v>
      </c>
      <c r="B1146" t="s">
        <v>16</v>
      </c>
      <c r="C1146" t="s">
        <v>6</v>
      </c>
      <c r="D1146" t="s">
        <v>7</v>
      </c>
      <c r="E1146">
        <v>13193</v>
      </c>
      <c r="F1146" t="str">
        <f>INDEX([1]Store_Code!$A$2:$A$10,MATCH(B1146,[1]Store_Code!$B$2:$B$10,0))</f>
        <v>Inverness</v>
      </c>
      <c r="G1146">
        <f>INDEX([1]Store_Size!$B$2:D$10,MATCH(F1146,[1]Store_Size!$A$2:$A$10,0),MATCH(C1146,[1]Store_Size!$B$1:$D$1,0))</f>
        <v>22</v>
      </c>
    </row>
    <row r="1147" spans="1:7" x14ac:dyDescent="0.35">
      <c r="A1147" s="1">
        <v>43839</v>
      </c>
      <c r="B1147" t="s">
        <v>5</v>
      </c>
      <c r="C1147" t="s">
        <v>10</v>
      </c>
      <c r="D1147" t="s">
        <v>7</v>
      </c>
      <c r="E1147">
        <v>13186</v>
      </c>
      <c r="F1147" t="str">
        <f>INDEX([1]Store_Code!$A$2:$A$10,MATCH(B1147,[1]Store_Code!$B$2:$B$10,0))</f>
        <v>Perth</v>
      </c>
      <c r="G1147">
        <f>INDEX([1]Store_Size!$B$2:D$10,MATCH(F1147,[1]Store_Size!$A$2:$A$10,0),MATCH(C1147,[1]Store_Size!$B$1:$D$1,0))</f>
        <v>13</v>
      </c>
    </row>
    <row r="1148" spans="1:7" x14ac:dyDescent="0.35">
      <c r="A1148" s="1">
        <v>43908</v>
      </c>
      <c r="B1148" t="s">
        <v>11</v>
      </c>
      <c r="C1148" t="s">
        <v>6</v>
      </c>
      <c r="D1148" t="s">
        <v>7</v>
      </c>
      <c r="E1148">
        <v>13158</v>
      </c>
      <c r="F1148" t="str">
        <f>INDEX([1]Store_Code!$A$2:$A$10,MATCH(B1148,[1]Store_Code!$B$2:$B$10,0))</f>
        <v>Aberdeen</v>
      </c>
      <c r="G1148">
        <f>INDEX([1]Store_Size!$B$2:D$10,MATCH(F1148,[1]Store_Size!$A$2:$A$10,0),MATCH(C1148,[1]Store_Size!$B$1:$D$1,0))</f>
        <v>24</v>
      </c>
    </row>
    <row r="1149" spans="1:7" x14ac:dyDescent="0.35">
      <c r="A1149" s="1">
        <v>43844</v>
      </c>
      <c r="B1149" t="s">
        <v>17</v>
      </c>
      <c r="C1149" t="s">
        <v>6</v>
      </c>
      <c r="D1149" t="s">
        <v>7</v>
      </c>
      <c r="E1149">
        <v>13156</v>
      </c>
      <c r="F1149" t="str">
        <f>INDEX([1]Store_Code!$A$2:$A$10,MATCH(B1149,[1]Store_Code!$B$2:$B$10,0))</f>
        <v>Stirling</v>
      </c>
      <c r="G1149">
        <f>INDEX([1]Store_Size!$B$2:D$10,MATCH(F1149,[1]Store_Size!$A$2:$A$10,0),MATCH(C1149,[1]Store_Size!$B$1:$D$1,0))</f>
        <v>22</v>
      </c>
    </row>
    <row r="1150" spans="1:7" x14ac:dyDescent="0.35">
      <c r="A1150" s="1">
        <v>43843</v>
      </c>
      <c r="B1150" t="s">
        <v>16</v>
      </c>
      <c r="C1150" t="s">
        <v>6</v>
      </c>
      <c r="D1150" t="s">
        <v>7</v>
      </c>
      <c r="E1150">
        <v>13134</v>
      </c>
      <c r="F1150" t="str">
        <f>INDEX([1]Store_Code!$A$2:$A$10,MATCH(B1150,[1]Store_Code!$B$2:$B$10,0))</f>
        <v>Inverness</v>
      </c>
      <c r="G1150">
        <f>INDEX([1]Store_Size!$B$2:D$10,MATCH(F1150,[1]Store_Size!$A$2:$A$10,0),MATCH(C1150,[1]Store_Size!$B$1:$D$1,0))</f>
        <v>22</v>
      </c>
    </row>
    <row r="1151" spans="1:7" x14ac:dyDescent="0.35">
      <c r="A1151" s="1">
        <v>43881</v>
      </c>
      <c r="B1151" t="s">
        <v>14</v>
      </c>
      <c r="C1151" t="s">
        <v>10</v>
      </c>
      <c r="D1151" t="s">
        <v>9</v>
      </c>
      <c r="E1151">
        <v>13128</v>
      </c>
      <c r="F1151" t="str">
        <f>INDEX([1]Store_Code!$A$2:$A$10,MATCH(B1151,[1]Store_Code!$B$2:$B$10,0))</f>
        <v xml:space="preserve">Glasgow </v>
      </c>
      <c r="G1151">
        <v>26</v>
      </c>
    </row>
    <row r="1152" spans="1:7" x14ac:dyDescent="0.35">
      <c r="A1152" s="1">
        <v>43850</v>
      </c>
      <c r="B1152" t="s">
        <v>14</v>
      </c>
      <c r="C1152" t="s">
        <v>10</v>
      </c>
      <c r="D1152" t="s">
        <v>9</v>
      </c>
      <c r="E1152">
        <v>13102</v>
      </c>
      <c r="F1152" t="str">
        <f>INDEX([1]Store_Code!$A$2:$A$10,MATCH(B1152,[1]Store_Code!$B$2:$B$10,0))</f>
        <v xml:space="preserve">Glasgow </v>
      </c>
      <c r="G1152">
        <v>26</v>
      </c>
    </row>
    <row r="1153" spans="1:7" x14ac:dyDescent="0.35">
      <c r="A1153" s="1">
        <v>43833</v>
      </c>
      <c r="B1153" t="s">
        <v>17</v>
      </c>
      <c r="C1153" t="s">
        <v>6</v>
      </c>
      <c r="D1153" t="s">
        <v>7</v>
      </c>
      <c r="E1153">
        <v>13091</v>
      </c>
      <c r="F1153" t="str">
        <f>INDEX([1]Store_Code!$A$2:$A$10,MATCH(B1153,[1]Store_Code!$B$2:$B$10,0))</f>
        <v>Stirling</v>
      </c>
      <c r="G1153">
        <f>INDEX([1]Store_Size!$B$2:D$10,MATCH(F1153,[1]Store_Size!$A$2:$A$10,0),MATCH(C1153,[1]Store_Size!$B$1:$D$1,0))</f>
        <v>22</v>
      </c>
    </row>
    <row r="1154" spans="1:7" x14ac:dyDescent="0.35">
      <c r="A1154" s="1">
        <v>43834</v>
      </c>
      <c r="B1154" t="s">
        <v>17</v>
      </c>
      <c r="C1154" t="s">
        <v>10</v>
      </c>
      <c r="D1154" t="s">
        <v>7</v>
      </c>
      <c r="E1154">
        <v>13088</v>
      </c>
      <c r="F1154" t="str">
        <f>INDEX([1]Store_Code!$A$2:$A$10,MATCH(B1154,[1]Store_Code!$B$2:$B$10,0))</f>
        <v>Stirling</v>
      </c>
      <c r="G1154">
        <f>INDEX([1]Store_Size!$B$2:D$10,MATCH(F1154,[1]Store_Size!$A$2:$A$10,0),MATCH(C1154,[1]Store_Size!$B$1:$D$1,0))</f>
        <v>15.7</v>
      </c>
    </row>
    <row r="1155" spans="1:7" x14ac:dyDescent="0.35">
      <c r="A1155" s="1">
        <v>43842</v>
      </c>
      <c r="B1155" t="s">
        <v>17</v>
      </c>
      <c r="C1155" t="s">
        <v>6</v>
      </c>
      <c r="D1155" t="s">
        <v>7</v>
      </c>
      <c r="E1155">
        <v>13084</v>
      </c>
      <c r="F1155" t="str">
        <f>INDEX([1]Store_Code!$A$2:$A$10,MATCH(B1155,[1]Store_Code!$B$2:$B$10,0))</f>
        <v>Stirling</v>
      </c>
      <c r="G1155">
        <f>INDEX([1]Store_Size!$B$2:D$10,MATCH(F1155,[1]Store_Size!$A$2:$A$10,0),MATCH(C1155,[1]Store_Size!$B$1:$D$1,0))</f>
        <v>22</v>
      </c>
    </row>
    <row r="1156" spans="1:7" x14ac:dyDescent="0.35">
      <c r="A1156" s="1">
        <v>43831</v>
      </c>
      <c r="B1156" t="s">
        <v>17</v>
      </c>
      <c r="C1156" t="s">
        <v>6</v>
      </c>
      <c r="D1156" t="s">
        <v>7</v>
      </c>
      <c r="E1156">
        <v>13069</v>
      </c>
      <c r="F1156" t="str">
        <f>INDEX([1]Store_Code!$A$2:$A$10,MATCH(B1156,[1]Store_Code!$B$2:$B$10,0))</f>
        <v>Stirling</v>
      </c>
      <c r="G1156">
        <v>22</v>
      </c>
    </row>
    <row r="1157" spans="1:7" x14ac:dyDescent="0.35">
      <c r="A1157" s="1">
        <v>43845</v>
      </c>
      <c r="B1157" t="s">
        <v>16</v>
      </c>
      <c r="C1157" t="s">
        <v>6</v>
      </c>
      <c r="D1157" t="s">
        <v>7</v>
      </c>
      <c r="E1157">
        <v>13069</v>
      </c>
      <c r="F1157" t="str">
        <f>INDEX([1]Store_Code!$A$2:$A$10,MATCH(B1157,[1]Store_Code!$B$2:$B$10,0))</f>
        <v>Inverness</v>
      </c>
      <c r="G1157">
        <f>INDEX([1]Store_Size!$B$2:D$10,MATCH(F1157,[1]Store_Size!$A$2:$A$10,0),MATCH(C1157,[1]Store_Size!$B$1:$D$1,0))</f>
        <v>22</v>
      </c>
    </row>
    <row r="1158" spans="1:7" x14ac:dyDescent="0.35">
      <c r="A1158" s="1">
        <v>43918</v>
      </c>
      <c r="B1158" t="s">
        <v>18</v>
      </c>
      <c r="C1158" t="s">
        <v>6</v>
      </c>
      <c r="D1158" t="s">
        <v>9</v>
      </c>
      <c r="E1158">
        <v>13066</v>
      </c>
      <c r="F1158" t="str">
        <f>INDEX([1]Store_Code!$A$2:$A$10,MATCH(B1158,[1]Store_Code!$B$2:$B$10,0))</f>
        <v>Edinburgh</v>
      </c>
      <c r="G1158">
        <f>INDEX([1]Store_Size!$B$2:D$10,MATCH(F1158,[1]Store_Size!$A$2:$A$10,0),MATCH(C1158,[1]Store_Size!$B$1:$D$1,0))</f>
        <v>29</v>
      </c>
    </row>
    <row r="1159" spans="1:7" x14ac:dyDescent="0.35">
      <c r="A1159" s="1">
        <v>43834</v>
      </c>
      <c r="B1159" t="s">
        <v>16</v>
      </c>
      <c r="C1159" t="s">
        <v>6</v>
      </c>
      <c r="D1159" t="s">
        <v>7</v>
      </c>
      <c r="E1159">
        <v>13052</v>
      </c>
      <c r="F1159" t="str">
        <f>INDEX([1]Store_Code!$A$2:$A$10,MATCH(B1159,[1]Store_Code!$B$2:$B$10,0))</f>
        <v>Inverness</v>
      </c>
      <c r="G1159">
        <f>INDEX([1]Store_Size!$B$2:D$10,MATCH(F1159,[1]Store_Size!$A$2:$A$10,0),MATCH(C1159,[1]Store_Size!$B$1:$D$1,0))</f>
        <v>22</v>
      </c>
    </row>
    <row r="1160" spans="1:7" x14ac:dyDescent="0.35">
      <c r="A1160" s="1">
        <v>43917</v>
      </c>
      <c r="B1160" t="s">
        <v>14</v>
      </c>
      <c r="C1160" t="s">
        <v>10</v>
      </c>
      <c r="D1160" t="s">
        <v>9</v>
      </c>
      <c r="E1160">
        <v>13036</v>
      </c>
      <c r="F1160" t="str">
        <f>INDEX([1]Store_Code!$A$2:$A$10,MATCH(B1160,[1]Store_Code!$B$2:$B$10,0))</f>
        <v xml:space="preserve">Glasgow </v>
      </c>
      <c r="G1160">
        <v>26</v>
      </c>
    </row>
    <row r="1161" spans="1:7" x14ac:dyDescent="0.35">
      <c r="A1161" s="1">
        <v>43835</v>
      </c>
      <c r="B1161" t="s">
        <v>17</v>
      </c>
      <c r="C1161" t="s">
        <v>6</v>
      </c>
      <c r="D1161" t="s">
        <v>7</v>
      </c>
      <c r="E1161">
        <v>13025</v>
      </c>
      <c r="F1161" t="str">
        <f>INDEX([1]Store_Code!$A$2:$A$10,MATCH(B1161,[1]Store_Code!$B$2:$B$10,0))</f>
        <v>Stirling</v>
      </c>
      <c r="G1161">
        <f>INDEX([1]Store_Size!$B$2:D$10,MATCH(F1161,[1]Store_Size!$A$2:$A$10,0),MATCH(C1161,[1]Store_Size!$B$1:$D$1,0))</f>
        <v>22</v>
      </c>
    </row>
    <row r="1162" spans="1:7" x14ac:dyDescent="0.35">
      <c r="A1162" s="1">
        <v>43914</v>
      </c>
      <c r="B1162" t="s">
        <v>18</v>
      </c>
      <c r="C1162" t="s">
        <v>6</v>
      </c>
      <c r="D1162" t="s">
        <v>9</v>
      </c>
      <c r="E1162">
        <v>13003</v>
      </c>
      <c r="F1162" t="str">
        <f>INDEX([1]Store_Code!$A$2:$A$10,MATCH(B1162,[1]Store_Code!$B$2:$B$10,0))</f>
        <v>Edinburgh</v>
      </c>
      <c r="G1162">
        <f>INDEX([1]Store_Size!$B$2:D$10,MATCH(F1162,[1]Store_Size!$A$2:$A$10,0),MATCH(C1162,[1]Store_Size!$B$1:$D$1,0))</f>
        <v>29</v>
      </c>
    </row>
    <row r="1163" spans="1:7" x14ac:dyDescent="0.35">
      <c r="A1163" s="1">
        <v>43837</v>
      </c>
      <c r="B1163" t="s">
        <v>16</v>
      </c>
      <c r="C1163" t="s">
        <v>6</v>
      </c>
      <c r="D1163" t="s">
        <v>7</v>
      </c>
      <c r="E1163">
        <v>13002</v>
      </c>
      <c r="F1163" t="str">
        <f>INDEX([1]Store_Code!$A$2:$A$10,MATCH(B1163,[1]Store_Code!$B$2:$B$10,0))</f>
        <v>Inverness</v>
      </c>
      <c r="G1163">
        <f>INDEX([1]Store_Size!$B$2:D$10,MATCH(F1163,[1]Store_Size!$A$2:$A$10,0),MATCH(C1163,[1]Store_Size!$B$1:$D$1,0))</f>
        <v>22</v>
      </c>
    </row>
    <row r="1164" spans="1:7" x14ac:dyDescent="0.35">
      <c r="A1164" s="1">
        <v>43859</v>
      </c>
      <c r="B1164" t="s">
        <v>14</v>
      </c>
      <c r="C1164" t="s">
        <v>10</v>
      </c>
      <c r="D1164" t="s">
        <v>9</v>
      </c>
      <c r="E1164">
        <v>12995</v>
      </c>
      <c r="F1164" t="str">
        <f>INDEX([1]Store_Code!$A$2:$A$10,MATCH(B1164,[1]Store_Code!$B$2:$B$10,0))</f>
        <v xml:space="preserve">Glasgow </v>
      </c>
      <c r="G1164">
        <v>26</v>
      </c>
    </row>
    <row r="1165" spans="1:7" x14ac:dyDescent="0.35">
      <c r="A1165" s="1">
        <v>43898</v>
      </c>
      <c r="B1165" t="s">
        <v>14</v>
      </c>
      <c r="C1165" t="s">
        <v>10</v>
      </c>
      <c r="D1165" t="s">
        <v>9</v>
      </c>
      <c r="E1165">
        <v>12991</v>
      </c>
      <c r="F1165" t="str">
        <f>INDEX([1]Store_Code!$A$2:$A$10,MATCH(B1165,[1]Store_Code!$B$2:$B$10,0))</f>
        <v xml:space="preserve">Glasgow </v>
      </c>
      <c r="G1165">
        <v>26</v>
      </c>
    </row>
    <row r="1166" spans="1:7" x14ac:dyDescent="0.35">
      <c r="A1166" s="1">
        <v>43840</v>
      </c>
      <c r="B1166" t="s">
        <v>16</v>
      </c>
      <c r="C1166" t="s">
        <v>6</v>
      </c>
      <c r="D1166" t="s">
        <v>7</v>
      </c>
      <c r="E1166">
        <v>12970</v>
      </c>
      <c r="F1166" t="str">
        <f>INDEX([1]Store_Code!$A$2:$A$10,MATCH(B1166,[1]Store_Code!$B$2:$B$10,0))</f>
        <v>Inverness</v>
      </c>
      <c r="G1166">
        <f>INDEX([1]Store_Size!$B$2:D$10,MATCH(F1166,[1]Store_Size!$A$2:$A$10,0),MATCH(C1166,[1]Store_Size!$B$1:$D$1,0))</f>
        <v>22</v>
      </c>
    </row>
    <row r="1167" spans="1:7" x14ac:dyDescent="0.35">
      <c r="A1167" s="1">
        <v>43841</v>
      </c>
      <c r="B1167" t="s">
        <v>17</v>
      </c>
      <c r="C1167" t="s">
        <v>10</v>
      </c>
      <c r="D1167" t="s">
        <v>7</v>
      </c>
      <c r="E1167">
        <v>12965</v>
      </c>
      <c r="F1167" t="str">
        <f>INDEX([1]Store_Code!$A$2:$A$10,MATCH(B1167,[1]Store_Code!$B$2:$B$10,0))</f>
        <v>Stirling</v>
      </c>
      <c r="G1167">
        <f>INDEX([1]Store_Size!$B$2:D$10,MATCH(F1167,[1]Store_Size!$A$2:$A$10,0),MATCH(C1167,[1]Store_Size!$B$1:$D$1,0))</f>
        <v>15.7</v>
      </c>
    </row>
    <row r="1168" spans="1:7" x14ac:dyDescent="0.35">
      <c r="A1168" s="1">
        <v>43836</v>
      </c>
      <c r="B1168" t="s">
        <v>17</v>
      </c>
      <c r="C1168" t="s">
        <v>6</v>
      </c>
      <c r="D1168" t="s">
        <v>7</v>
      </c>
      <c r="E1168">
        <v>12961</v>
      </c>
      <c r="F1168" t="str">
        <f>INDEX([1]Store_Code!$A$2:$A$10,MATCH(B1168,[1]Store_Code!$B$2:$B$10,0))</f>
        <v>Stirling</v>
      </c>
      <c r="G1168">
        <f>INDEX([1]Store_Size!$B$2:D$10,MATCH(F1168,[1]Store_Size!$A$2:$A$10,0),MATCH(C1168,[1]Store_Size!$B$1:$D$1,0))</f>
        <v>22</v>
      </c>
    </row>
    <row r="1169" spans="1:7" x14ac:dyDescent="0.35">
      <c r="A1169" s="1">
        <v>43887</v>
      </c>
      <c r="B1169" t="s">
        <v>14</v>
      </c>
      <c r="C1169" t="s">
        <v>10</v>
      </c>
      <c r="D1169" t="s">
        <v>9</v>
      </c>
      <c r="E1169">
        <v>12941</v>
      </c>
      <c r="F1169" t="str">
        <f>INDEX([1]Store_Code!$A$2:$A$10,MATCH(B1169,[1]Store_Code!$B$2:$B$10,0))</f>
        <v xml:space="preserve">Glasgow </v>
      </c>
      <c r="G1169">
        <v>26</v>
      </c>
    </row>
    <row r="1170" spans="1:7" x14ac:dyDescent="0.35">
      <c r="A1170" s="1">
        <v>43832</v>
      </c>
      <c r="B1170" t="s">
        <v>17</v>
      </c>
      <c r="C1170" t="s">
        <v>6</v>
      </c>
      <c r="D1170" t="s">
        <v>7</v>
      </c>
      <c r="E1170">
        <v>12917</v>
      </c>
      <c r="F1170" t="str">
        <f>INDEX([1]Store_Code!$A$2:$A$10,MATCH(B1170,[1]Store_Code!$B$2:$B$10,0))</f>
        <v>Stirling</v>
      </c>
      <c r="G1170">
        <v>22</v>
      </c>
    </row>
    <row r="1171" spans="1:7" x14ac:dyDescent="0.35">
      <c r="A1171" s="1">
        <v>43866</v>
      </c>
      <c r="B1171" t="s">
        <v>14</v>
      </c>
      <c r="C1171" t="s">
        <v>10</v>
      </c>
      <c r="D1171" t="s">
        <v>9</v>
      </c>
      <c r="E1171">
        <v>12913</v>
      </c>
      <c r="F1171" t="str">
        <f>INDEX([1]Store_Code!$A$2:$A$10,MATCH(B1171,[1]Store_Code!$B$2:$B$10,0))</f>
        <v xml:space="preserve">Glasgow </v>
      </c>
      <c r="G1171">
        <v>26</v>
      </c>
    </row>
    <row r="1172" spans="1:7" x14ac:dyDescent="0.35">
      <c r="A1172" s="1">
        <v>43921</v>
      </c>
      <c r="B1172" t="s">
        <v>14</v>
      </c>
      <c r="C1172" t="s">
        <v>10</v>
      </c>
      <c r="D1172" t="s">
        <v>9</v>
      </c>
      <c r="E1172">
        <v>12908</v>
      </c>
      <c r="F1172" t="str">
        <f>INDEX([1]Store_Code!$A$2:$A$10,MATCH(B1172,[1]Store_Code!$B$2:$B$10,0))</f>
        <v xml:space="preserve">Glasgow </v>
      </c>
      <c r="G1172">
        <v>26</v>
      </c>
    </row>
    <row r="1173" spans="1:7" x14ac:dyDescent="0.35">
      <c r="A1173" s="1">
        <v>43841</v>
      </c>
      <c r="B1173" t="s">
        <v>17</v>
      </c>
      <c r="C1173" t="s">
        <v>6</v>
      </c>
      <c r="D1173" t="s">
        <v>7</v>
      </c>
      <c r="E1173">
        <v>12872</v>
      </c>
      <c r="F1173" t="str">
        <f>INDEX([1]Store_Code!$A$2:$A$10,MATCH(B1173,[1]Store_Code!$B$2:$B$10,0))</f>
        <v>Stirling</v>
      </c>
      <c r="G1173">
        <f>INDEX([1]Store_Size!$B$2:D$10,MATCH(F1173,[1]Store_Size!$A$2:$A$10,0),MATCH(C1173,[1]Store_Size!$B$1:$D$1,0))</f>
        <v>22</v>
      </c>
    </row>
    <row r="1174" spans="1:7" x14ac:dyDescent="0.35">
      <c r="A1174" s="1">
        <v>43839</v>
      </c>
      <c r="B1174" t="s">
        <v>16</v>
      </c>
      <c r="C1174" t="s">
        <v>6</v>
      </c>
      <c r="D1174" t="s">
        <v>7</v>
      </c>
      <c r="E1174">
        <v>12864</v>
      </c>
      <c r="F1174" t="str">
        <f>INDEX([1]Store_Code!$A$2:$A$10,MATCH(B1174,[1]Store_Code!$B$2:$B$10,0))</f>
        <v>Inverness</v>
      </c>
      <c r="G1174">
        <f>INDEX([1]Store_Size!$B$2:D$10,MATCH(F1174,[1]Store_Size!$A$2:$A$10,0),MATCH(C1174,[1]Store_Size!$B$1:$D$1,0))</f>
        <v>22</v>
      </c>
    </row>
    <row r="1175" spans="1:7" x14ac:dyDescent="0.35">
      <c r="A1175" s="1">
        <v>43843</v>
      </c>
      <c r="B1175" t="s">
        <v>11</v>
      </c>
      <c r="C1175" t="s">
        <v>6</v>
      </c>
      <c r="D1175" t="s">
        <v>7</v>
      </c>
      <c r="E1175">
        <v>12862</v>
      </c>
      <c r="F1175" t="str">
        <f>INDEX([1]Store_Code!$A$2:$A$10,MATCH(B1175,[1]Store_Code!$B$2:$B$10,0))</f>
        <v>Aberdeen</v>
      </c>
      <c r="G1175">
        <f>INDEX([1]Store_Size!$B$2:D$10,MATCH(F1175,[1]Store_Size!$A$2:$A$10,0),MATCH(C1175,[1]Store_Size!$B$1:$D$1,0))</f>
        <v>24</v>
      </c>
    </row>
    <row r="1176" spans="1:7" x14ac:dyDescent="0.35">
      <c r="A1176" s="1">
        <v>43838</v>
      </c>
      <c r="B1176" t="s">
        <v>17</v>
      </c>
      <c r="C1176" t="s">
        <v>6</v>
      </c>
      <c r="D1176" t="s">
        <v>7</v>
      </c>
      <c r="E1176">
        <v>12861</v>
      </c>
      <c r="F1176" t="str">
        <f>INDEX([1]Store_Code!$A$2:$A$10,MATCH(B1176,[1]Store_Code!$B$2:$B$10,0))</f>
        <v>Stirling</v>
      </c>
      <c r="G1176">
        <f>INDEX([1]Store_Size!$B$2:D$10,MATCH(F1176,[1]Store_Size!$A$2:$A$10,0),MATCH(C1176,[1]Store_Size!$B$1:$D$1,0))</f>
        <v>22</v>
      </c>
    </row>
    <row r="1177" spans="1:7" x14ac:dyDescent="0.35">
      <c r="A1177" s="1">
        <v>43843</v>
      </c>
      <c r="B1177" t="s">
        <v>11</v>
      </c>
      <c r="C1177" t="s">
        <v>10</v>
      </c>
      <c r="D1177" t="s">
        <v>7</v>
      </c>
      <c r="E1177">
        <v>12832</v>
      </c>
      <c r="F1177" t="str">
        <f>INDEX([1]Store_Code!$A$2:$A$10,MATCH(B1177,[1]Store_Code!$B$2:$B$10,0))</f>
        <v>Aberdeen</v>
      </c>
      <c r="G1177">
        <f>INDEX([1]Store_Size!$B$2:D$10,MATCH(F1177,[1]Store_Size!$A$2:$A$10,0),MATCH(C1177,[1]Store_Size!$B$1:$D$1,0))</f>
        <v>16</v>
      </c>
    </row>
    <row r="1178" spans="1:7" x14ac:dyDescent="0.35">
      <c r="A1178" s="1">
        <v>43836</v>
      </c>
      <c r="B1178" t="s">
        <v>5</v>
      </c>
      <c r="C1178" t="s">
        <v>10</v>
      </c>
      <c r="D1178" t="s">
        <v>7</v>
      </c>
      <c r="E1178">
        <v>12815</v>
      </c>
      <c r="F1178" t="str">
        <f>INDEX([1]Store_Code!$A$2:$A$10,MATCH(B1178,[1]Store_Code!$B$2:$B$10,0))</f>
        <v>Perth</v>
      </c>
      <c r="G1178">
        <f>INDEX([1]Store_Size!$B$2:D$10,MATCH(F1178,[1]Store_Size!$A$2:$A$10,0),MATCH(C1178,[1]Store_Size!$B$1:$D$1,0))</f>
        <v>13</v>
      </c>
    </row>
    <row r="1179" spans="1:7" x14ac:dyDescent="0.35">
      <c r="A1179" s="1">
        <v>43843</v>
      </c>
      <c r="B1179" t="s">
        <v>17</v>
      </c>
      <c r="C1179" t="s">
        <v>6</v>
      </c>
      <c r="D1179" t="s">
        <v>7</v>
      </c>
      <c r="E1179">
        <v>12803</v>
      </c>
      <c r="F1179" t="str">
        <f>INDEX([1]Store_Code!$A$2:$A$10,MATCH(B1179,[1]Store_Code!$B$2:$B$10,0))</f>
        <v>Stirling</v>
      </c>
      <c r="G1179">
        <f>INDEX([1]Store_Size!$B$2:D$10,MATCH(F1179,[1]Store_Size!$A$2:$A$10,0),MATCH(C1179,[1]Store_Size!$B$1:$D$1,0))</f>
        <v>22</v>
      </c>
    </row>
    <row r="1180" spans="1:7" x14ac:dyDescent="0.35">
      <c r="A1180" s="1">
        <v>43832</v>
      </c>
      <c r="B1180" t="s">
        <v>5</v>
      </c>
      <c r="C1180" t="s">
        <v>10</v>
      </c>
      <c r="D1180" t="s">
        <v>7</v>
      </c>
      <c r="E1180">
        <v>12802</v>
      </c>
      <c r="F1180" t="str">
        <f>INDEX([1]Store_Code!$A$2:$A$10,MATCH(B1180,[1]Store_Code!$B$2:$B$10,0))</f>
        <v>Perth</v>
      </c>
      <c r="G1180">
        <v>13</v>
      </c>
    </row>
    <row r="1181" spans="1:7" x14ac:dyDescent="0.35">
      <c r="A1181" s="1">
        <v>43845</v>
      </c>
      <c r="B1181" t="s">
        <v>11</v>
      </c>
      <c r="C1181" t="s">
        <v>6</v>
      </c>
      <c r="D1181" t="s">
        <v>7</v>
      </c>
      <c r="E1181">
        <v>12799</v>
      </c>
      <c r="F1181" t="str">
        <f>INDEX([1]Store_Code!$A$2:$A$10,MATCH(B1181,[1]Store_Code!$B$2:$B$10,0))</f>
        <v>Aberdeen</v>
      </c>
      <c r="G1181">
        <f>INDEX([1]Store_Size!$B$2:D$10,MATCH(F1181,[1]Store_Size!$A$2:$A$10,0),MATCH(C1181,[1]Store_Size!$B$1:$D$1,0))</f>
        <v>24</v>
      </c>
    </row>
    <row r="1182" spans="1:7" x14ac:dyDescent="0.35">
      <c r="A1182" s="1">
        <v>43907</v>
      </c>
      <c r="B1182" t="s">
        <v>11</v>
      </c>
      <c r="C1182" t="s">
        <v>6</v>
      </c>
      <c r="D1182" t="s">
        <v>7</v>
      </c>
      <c r="E1182">
        <v>12784</v>
      </c>
      <c r="F1182" t="str">
        <f>INDEX([1]Store_Code!$A$2:$A$10,MATCH(B1182,[1]Store_Code!$B$2:$B$10,0))</f>
        <v>Aberdeen</v>
      </c>
      <c r="G1182">
        <f>INDEX([1]Store_Size!$B$2:D$10,MATCH(F1182,[1]Store_Size!$A$2:$A$10,0),MATCH(C1182,[1]Store_Size!$B$1:$D$1,0))</f>
        <v>24</v>
      </c>
    </row>
    <row r="1183" spans="1:7" x14ac:dyDescent="0.35">
      <c r="A1183" s="1">
        <v>43845</v>
      </c>
      <c r="B1183" t="s">
        <v>17</v>
      </c>
      <c r="C1183" t="s">
        <v>6</v>
      </c>
      <c r="D1183" t="s">
        <v>7</v>
      </c>
      <c r="E1183">
        <v>12741</v>
      </c>
      <c r="F1183" t="str">
        <f>INDEX([1]Store_Code!$A$2:$A$10,MATCH(B1183,[1]Store_Code!$B$2:$B$10,0))</f>
        <v>Stirling</v>
      </c>
      <c r="G1183">
        <f>INDEX([1]Store_Size!$B$2:D$10,MATCH(F1183,[1]Store_Size!$A$2:$A$10,0),MATCH(C1183,[1]Store_Size!$B$1:$D$1,0))</f>
        <v>22</v>
      </c>
    </row>
    <row r="1184" spans="1:7" x14ac:dyDescent="0.35">
      <c r="A1184" s="1">
        <v>43834</v>
      </c>
      <c r="B1184" t="s">
        <v>17</v>
      </c>
      <c r="C1184" t="s">
        <v>6</v>
      </c>
      <c r="D1184" t="s">
        <v>7</v>
      </c>
      <c r="E1184">
        <v>12724</v>
      </c>
      <c r="F1184" t="str">
        <f>INDEX([1]Store_Code!$A$2:$A$10,MATCH(B1184,[1]Store_Code!$B$2:$B$10,0))</f>
        <v>Stirling</v>
      </c>
      <c r="G1184">
        <f>INDEX([1]Store_Size!$B$2:D$10,MATCH(F1184,[1]Store_Size!$A$2:$A$10,0),MATCH(C1184,[1]Store_Size!$B$1:$D$1,0))</f>
        <v>22</v>
      </c>
    </row>
    <row r="1185" spans="1:7" x14ac:dyDescent="0.35">
      <c r="A1185" s="1">
        <v>43912</v>
      </c>
      <c r="B1185" t="s">
        <v>14</v>
      </c>
      <c r="C1185" t="s">
        <v>10</v>
      </c>
      <c r="D1185" t="s">
        <v>9</v>
      </c>
      <c r="E1185">
        <v>12680</v>
      </c>
      <c r="F1185" t="str">
        <f>INDEX([1]Store_Code!$A$2:$A$10,MATCH(B1185,[1]Store_Code!$B$2:$B$10,0))</f>
        <v xml:space="preserve">Glasgow </v>
      </c>
      <c r="G1185">
        <v>26</v>
      </c>
    </row>
    <row r="1186" spans="1:7" x14ac:dyDescent="0.35">
      <c r="A1186" s="1">
        <v>43837</v>
      </c>
      <c r="B1186" t="s">
        <v>17</v>
      </c>
      <c r="C1186" t="s">
        <v>6</v>
      </c>
      <c r="D1186" t="s">
        <v>7</v>
      </c>
      <c r="E1186">
        <v>12673</v>
      </c>
      <c r="F1186" t="str">
        <f>INDEX([1]Store_Code!$A$2:$A$10,MATCH(B1186,[1]Store_Code!$B$2:$B$10,0))</f>
        <v>Stirling</v>
      </c>
      <c r="G1186">
        <f>INDEX([1]Store_Size!$B$2:D$10,MATCH(F1186,[1]Store_Size!$A$2:$A$10,0),MATCH(C1186,[1]Store_Size!$B$1:$D$1,0))</f>
        <v>22</v>
      </c>
    </row>
    <row r="1187" spans="1:7" x14ac:dyDescent="0.35">
      <c r="A1187" s="1">
        <v>43916</v>
      </c>
      <c r="B1187" t="s">
        <v>11</v>
      </c>
      <c r="C1187" t="s">
        <v>6</v>
      </c>
      <c r="D1187" t="s">
        <v>7</v>
      </c>
      <c r="E1187">
        <v>12657</v>
      </c>
      <c r="F1187" t="str">
        <f>INDEX([1]Store_Code!$A$2:$A$10,MATCH(B1187,[1]Store_Code!$B$2:$B$10,0))</f>
        <v>Aberdeen</v>
      </c>
      <c r="G1187">
        <f>INDEX([1]Store_Size!$B$2:D$10,MATCH(F1187,[1]Store_Size!$A$2:$A$10,0),MATCH(C1187,[1]Store_Size!$B$1:$D$1,0))</f>
        <v>24</v>
      </c>
    </row>
    <row r="1188" spans="1:7" x14ac:dyDescent="0.35">
      <c r="A1188" s="1">
        <v>43861</v>
      </c>
      <c r="B1188" t="s">
        <v>14</v>
      </c>
      <c r="C1188" t="s">
        <v>10</v>
      </c>
      <c r="D1188" t="s">
        <v>9</v>
      </c>
      <c r="E1188">
        <v>12656</v>
      </c>
      <c r="F1188" t="str">
        <f>INDEX([1]Store_Code!$A$2:$A$10,MATCH(B1188,[1]Store_Code!$B$2:$B$10,0))</f>
        <v xml:space="preserve">Glasgow </v>
      </c>
      <c r="G1188">
        <v>26</v>
      </c>
    </row>
    <row r="1189" spans="1:7" x14ac:dyDescent="0.35">
      <c r="A1189" s="1">
        <v>43891</v>
      </c>
      <c r="B1189" t="s">
        <v>14</v>
      </c>
      <c r="C1189" t="s">
        <v>10</v>
      </c>
      <c r="D1189" t="s">
        <v>9</v>
      </c>
      <c r="E1189">
        <v>12654</v>
      </c>
      <c r="F1189" t="str">
        <f>INDEX([1]Store_Code!$A$2:$A$10,MATCH(B1189,[1]Store_Code!$B$2:$B$10,0))</f>
        <v xml:space="preserve">Glasgow </v>
      </c>
      <c r="G1189">
        <v>26</v>
      </c>
    </row>
    <row r="1190" spans="1:7" x14ac:dyDescent="0.35">
      <c r="A1190" s="1">
        <v>43883</v>
      </c>
      <c r="B1190" t="s">
        <v>11</v>
      </c>
      <c r="C1190" t="s">
        <v>6</v>
      </c>
      <c r="D1190" t="s">
        <v>9</v>
      </c>
      <c r="E1190">
        <v>12644</v>
      </c>
      <c r="F1190" t="str">
        <f>INDEX([1]Store_Code!$A$2:$A$10,MATCH(B1190,[1]Store_Code!$B$2:$B$10,0))</f>
        <v>Aberdeen</v>
      </c>
      <c r="G1190">
        <f>INDEX([1]Store_Size!$B$2:D$10,MATCH(F1190,[1]Store_Size!$A$2:$A$10,0),MATCH(C1190,[1]Store_Size!$B$1:$D$1,0))</f>
        <v>24</v>
      </c>
    </row>
    <row r="1191" spans="1:7" x14ac:dyDescent="0.35">
      <c r="A1191" s="1">
        <v>43840</v>
      </c>
      <c r="B1191" t="s">
        <v>17</v>
      </c>
      <c r="C1191" t="s">
        <v>6</v>
      </c>
      <c r="D1191" t="s">
        <v>7</v>
      </c>
      <c r="E1191">
        <v>12643</v>
      </c>
      <c r="F1191" t="str">
        <f>INDEX([1]Store_Code!$A$2:$A$10,MATCH(B1191,[1]Store_Code!$B$2:$B$10,0))</f>
        <v>Stirling</v>
      </c>
      <c r="G1191">
        <f>INDEX([1]Store_Size!$B$2:D$10,MATCH(F1191,[1]Store_Size!$A$2:$A$10,0),MATCH(C1191,[1]Store_Size!$B$1:$D$1,0))</f>
        <v>22</v>
      </c>
    </row>
    <row r="1192" spans="1:7" x14ac:dyDescent="0.35">
      <c r="A1192" s="1">
        <v>43892</v>
      </c>
      <c r="B1192" t="s">
        <v>14</v>
      </c>
      <c r="C1192" t="s">
        <v>10</v>
      </c>
      <c r="D1192" t="s">
        <v>9</v>
      </c>
      <c r="E1192">
        <v>12635</v>
      </c>
      <c r="F1192" t="str">
        <f>INDEX([1]Store_Code!$A$2:$A$10,MATCH(B1192,[1]Store_Code!$B$2:$B$10,0))</f>
        <v xml:space="preserve">Glasgow </v>
      </c>
      <c r="G1192">
        <v>26</v>
      </c>
    </row>
    <row r="1193" spans="1:7" x14ac:dyDescent="0.35">
      <c r="A1193" s="1">
        <v>43912</v>
      </c>
      <c r="B1193" t="s">
        <v>18</v>
      </c>
      <c r="C1193" t="s">
        <v>6</v>
      </c>
      <c r="D1193" t="s">
        <v>9</v>
      </c>
      <c r="E1193">
        <v>12614</v>
      </c>
      <c r="F1193" t="str">
        <f>INDEX([1]Store_Code!$A$2:$A$10,MATCH(B1193,[1]Store_Code!$B$2:$B$10,0))</f>
        <v>Edinburgh</v>
      </c>
      <c r="G1193">
        <f>INDEX([1]Store_Size!$B$2:D$10,MATCH(F1193,[1]Store_Size!$A$2:$A$10,0),MATCH(C1193,[1]Store_Size!$B$1:$D$1,0))</f>
        <v>29</v>
      </c>
    </row>
    <row r="1194" spans="1:7" x14ac:dyDescent="0.35">
      <c r="A1194" s="1">
        <v>43834</v>
      </c>
      <c r="B1194" t="s">
        <v>5</v>
      </c>
      <c r="C1194" t="s">
        <v>10</v>
      </c>
      <c r="D1194" t="s">
        <v>7</v>
      </c>
      <c r="E1194">
        <v>12611</v>
      </c>
      <c r="F1194" t="str">
        <f>INDEX([1]Store_Code!$A$2:$A$10,MATCH(B1194,[1]Store_Code!$B$2:$B$10,0))</f>
        <v>Perth</v>
      </c>
      <c r="G1194">
        <f>INDEX([1]Store_Size!$B$2:D$10,MATCH(F1194,[1]Store_Size!$A$2:$A$10,0),MATCH(C1194,[1]Store_Size!$B$1:$D$1,0))</f>
        <v>13</v>
      </c>
    </row>
    <row r="1195" spans="1:7" x14ac:dyDescent="0.35">
      <c r="A1195" s="1">
        <v>43885</v>
      </c>
      <c r="B1195" t="s">
        <v>11</v>
      </c>
      <c r="C1195" t="s">
        <v>6</v>
      </c>
      <c r="D1195" t="s">
        <v>9</v>
      </c>
      <c r="E1195">
        <v>12611</v>
      </c>
      <c r="F1195" t="str">
        <f>INDEX([1]Store_Code!$A$2:$A$10,MATCH(B1195,[1]Store_Code!$B$2:$B$10,0))</f>
        <v>Aberdeen</v>
      </c>
      <c r="G1195">
        <f>INDEX([1]Store_Size!$B$2:D$10,MATCH(F1195,[1]Store_Size!$A$2:$A$10,0),MATCH(C1195,[1]Store_Size!$B$1:$D$1,0))</f>
        <v>24</v>
      </c>
    </row>
    <row r="1196" spans="1:7" x14ac:dyDescent="0.35">
      <c r="A1196" s="1">
        <v>43891</v>
      </c>
      <c r="B1196" t="s">
        <v>11</v>
      </c>
      <c r="C1196" t="s">
        <v>6</v>
      </c>
      <c r="D1196" t="s">
        <v>9</v>
      </c>
      <c r="E1196">
        <v>12611</v>
      </c>
      <c r="F1196" t="str">
        <f>INDEX([1]Store_Code!$A$2:$A$10,MATCH(B1196,[1]Store_Code!$B$2:$B$10,0))</f>
        <v>Aberdeen</v>
      </c>
      <c r="G1196">
        <f>INDEX([1]Store_Size!$B$2:D$10,MATCH(F1196,[1]Store_Size!$A$2:$A$10,0),MATCH(C1196,[1]Store_Size!$B$1:$D$1,0))</f>
        <v>24</v>
      </c>
    </row>
    <row r="1197" spans="1:7" x14ac:dyDescent="0.35">
      <c r="A1197" s="1">
        <v>43883</v>
      </c>
      <c r="B1197" t="s">
        <v>13</v>
      </c>
      <c r="C1197" t="s">
        <v>6</v>
      </c>
      <c r="D1197" t="s">
        <v>9</v>
      </c>
      <c r="E1197">
        <v>12541</v>
      </c>
      <c r="F1197" t="str">
        <f>INDEX([1]Store_Code!$A$2:$A$10,MATCH(B1197,[1]Store_Code!$B$2:$B$10,0))</f>
        <v>Dundee</v>
      </c>
      <c r="G1197">
        <f>INDEX([1]Store_Size!$B$2:D$10,MATCH(F1197,[1]Store_Size!$A$2:$A$10,0),MATCH(C1197,[1]Store_Size!$B$1:$D$1,0))</f>
        <v>23</v>
      </c>
    </row>
    <row r="1198" spans="1:7" x14ac:dyDescent="0.35">
      <c r="A1198" s="1">
        <v>43839</v>
      </c>
      <c r="B1198" t="s">
        <v>17</v>
      </c>
      <c r="C1198" t="s">
        <v>6</v>
      </c>
      <c r="D1198" t="s">
        <v>7</v>
      </c>
      <c r="E1198">
        <v>12540</v>
      </c>
      <c r="F1198" t="str">
        <f>INDEX([1]Store_Code!$A$2:$A$10,MATCH(B1198,[1]Store_Code!$B$2:$B$10,0))</f>
        <v>Stirling</v>
      </c>
      <c r="G1198">
        <f>INDEX([1]Store_Size!$B$2:D$10,MATCH(F1198,[1]Store_Size!$A$2:$A$10,0),MATCH(C1198,[1]Store_Size!$B$1:$D$1,0))</f>
        <v>22</v>
      </c>
    </row>
    <row r="1199" spans="1:7" x14ac:dyDescent="0.35">
      <c r="A1199" s="1">
        <v>43850</v>
      </c>
      <c r="B1199" t="s">
        <v>13</v>
      </c>
      <c r="C1199" t="s">
        <v>6</v>
      </c>
      <c r="D1199" t="s">
        <v>9</v>
      </c>
      <c r="E1199">
        <v>12535</v>
      </c>
      <c r="F1199" t="str">
        <f>INDEX([1]Store_Code!$A$2:$A$10,MATCH(B1199,[1]Store_Code!$B$2:$B$10,0))</f>
        <v>Dundee</v>
      </c>
      <c r="G1199">
        <f>INDEX([1]Store_Size!$B$2:D$10,MATCH(F1199,[1]Store_Size!$A$2:$A$10,0),MATCH(C1199,[1]Store_Size!$B$1:$D$1,0))</f>
        <v>23</v>
      </c>
    </row>
    <row r="1200" spans="1:7" x14ac:dyDescent="0.35">
      <c r="A1200" s="1">
        <v>43885</v>
      </c>
      <c r="B1200" t="s">
        <v>13</v>
      </c>
      <c r="C1200" t="s">
        <v>6</v>
      </c>
      <c r="D1200" t="s">
        <v>9</v>
      </c>
      <c r="E1200">
        <v>12508</v>
      </c>
      <c r="F1200" t="str">
        <f>INDEX([1]Store_Code!$A$2:$A$10,MATCH(B1200,[1]Store_Code!$B$2:$B$10,0))</f>
        <v>Dundee</v>
      </c>
      <c r="G1200">
        <f>INDEX([1]Store_Size!$B$2:D$10,MATCH(F1200,[1]Store_Size!$A$2:$A$10,0),MATCH(C1200,[1]Store_Size!$B$1:$D$1,0))</f>
        <v>23</v>
      </c>
    </row>
    <row r="1201" spans="1:7" x14ac:dyDescent="0.35">
      <c r="A1201" s="1">
        <v>43891</v>
      </c>
      <c r="B1201" t="s">
        <v>13</v>
      </c>
      <c r="C1201" t="s">
        <v>6</v>
      </c>
      <c r="D1201" t="s">
        <v>9</v>
      </c>
      <c r="E1201">
        <v>12508</v>
      </c>
      <c r="F1201" t="str">
        <f>INDEX([1]Store_Code!$A$2:$A$10,MATCH(B1201,[1]Store_Code!$B$2:$B$10,0))</f>
        <v>Dundee</v>
      </c>
      <c r="G1201">
        <f>INDEX([1]Store_Size!$B$2:D$10,MATCH(F1201,[1]Store_Size!$A$2:$A$10,0),MATCH(C1201,[1]Store_Size!$B$1:$D$1,0))</f>
        <v>23</v>
      </c>
    </row>
    <row r="1202" spans="1:7" x14ac:dyDescent="0.35">
      <c r="A1202" s="1">
        <v>43908</v>
      </c>
      <c r="B1202" t="s">
        <v>14</v>
      </c>
      <c r="C1202" t="s">
        <v>10</v>
      </c>
      <c r="D1202" t="s">
        <v>9</v>
      </c>
      <c r="E1202">
        <v>12492</v>
      </c>
      <c r="F1202" t="str">
        <f>INDEX([1]Store_Code!$A$2:$A$10,MATCH(B1202,[1]Store_Code!$B$2:$B$10,0))</f>
        <v xml:space="preserve">Glasgow </v>
      </c>
      <c r="G1202">
        <v>26</v>
      </c>
    </row>
    <row r="1203" spans="1:7" x14ac:dyDescent="0.35">
      <c r="A1203" s="1">
        <v>43841</v>
      </c>
      <c r="B1203" t="s">
        <v>5</v>
      </c>
      <c r="C1203" t="s">
        <v>10</v>
      </c>
      <c r="D1203" t="s">
        <v>7</v>
      </c>
      <c r="E1203">
        <v>12491</v>
      </c>
      <c r="F1203" t="str">
        <f>INDEX([1]Store_Code!$A$2:$A$10,MATCH(B1203,[1]Store_Code!$B$2:$B$10,0))</f>
        <v>Perth</v>
      </c>
      <c r="G1203">
        <f>INDEX([1]Store_Size!$B$2:D$10,MATCH(F1203,[1]Store_Size!$A$2:$A$10,0),MATCH(C1203,[1]Store_Size!$B$1:$D$1,0))</f>
        <v>13</v>
      </c>
    </row>
    <row r="1204" spans="1:7" x14ac:dyDescent="0.35">
      <c r="A1204" s="1">
        <v>43880</v>
      </c>
      <c r="B1204" t="s">
        <v>13</v>
      </c>
      <c r="C1204" t="s">
        <v>6</v>
      </c>
      <c r="D1204" t="s">
        <v>9</v>
      </c>
      <c r="E1204">
        <v>12490</v>
      </c>
      <c r="F1204" t="str">
        <f>INDEX([1]Store_Code!$A$2:$A$10,MATCH(B1204,[1]Store_Code!$B$2:$B$10,0))</f>
        <v>Dundee</v>
      </c>
      <c r="G1204">
        <f>INDEX([1]Store_Size!$B$2:D$10,MATCH(F1204,[1]Store_Size!$A$2:$A$10,0),MATCH(C1204,[1]Store_Size!$B$1:$D$1,0))</f>
        <v>23</v>
      </c>
    </row>
    <row r="1205" spans="1:7" x14ac:dyDescent="0.35">
      <c r="A1205" s="1">
        <v>43856</v>
      </c>
      <c r="B1205" t="s">
        <v>13</v>
      </c>
      <c r="C1205" t="s">
        <v>6</v>
      </c>
      <c r="D1205" t="s">
        <v>9</v>
      </c>
      <c r="E1205">
        <v>12483</v>
      </c>
      <c r="F1205" t="str">
        <f>INDEX([1]Store_Code!$A$2:$A$10,MATCH(B1205,[1]Store_Code!$B$2:$B$10,0))</f>
        <v>Dundee</v>
      </c>
      <c r="G1205">
        <f>INDEX([1]Store_Size!$B$2:D$10,MATCH(F1205,[1]Store_Size!$A$2:$A$10,0),MATCH(C1205,[1]Store_Size!$B$1:$D$1,0))</f>
        <v>23</v>
      </c>
    </row>
    <row r="1206" spans="1:7" x14ac:dyDescent="0.35">
      <c r="A1206" s="1">
        <v>43918</v>
      </c>
      <c r="B1206" t="s">
        <v>14</v>
      </c>
      <c r="C1206" t="s">
        <v>10</v>
      </c>
      <c r="D1206" t="s">
        <v>9</v>
      </c>
      <c r="E1206">
        <v>12440</v>
      </c>
      <c r="F1206" t="str">
        <f>INDEX([1]Store_Code!$A$2:$A$10,MATCH(B1206,[1]Store_Code!$B$2:$B$10,0))</f>
        <v xml:space="preserve">Glasgow </v>
      </c>
      <c r="G1206">
        <v>26</v>
      </c>
    </row>
    <row r="1207" spans="1:7" x14ac:dyDescent="0.35">
      <c r="A1207" s="1">
        <v>43862</v>
      </c>
      <c r="B1207" t="s">
        <v>13</v>
      </c>
      <c r="C1207" t="s">
        <v>6</v>
      </c>
      <c r="D1207" t="s">
        <v>9</v>
      </c>
      <c r="E1207">
        <v>12431</v>
      </c>
      <c r="F1207" t="str">
        <f>INDEX([1]Store_Code!$A$2:$A$10,MATCH(B1207,[1]Store_Code!$B$2:$B$10,0))</f>
        <v>Dundee</v>
      </c>
      <c r="G1207">
        <f>INDEX([1]Store_Size!$B$2:D$10,MATCH(F1207,[1]Store_Size!$A$2:$A$10,0),MATCH(C1207,[1]Store_Size!$B$1:$D$1,0))</f>
        <v>23</v>
      </c>
    </row>
    <row r="1208" spans="1:7" x14ac:dyDescent="0.35">
      <c r="A1208" s="1">
        <v>43901</v>
      </c>
      <c r="B1208" t="s">
        <v>14</v>
      </c>
      <c r="C1208" t="s">
        <v>10</v>
      </c>
      <c r="D1208" t="s">
        <v>9</v>
      </c>
      <c r="E1208">
        <v>12428</v>
      </c>
      <c r="F1208" t="str">
        <f>INDEX([1]Store_Code!$A$2:$A$10,MATCH(B1208,[1]Store_Code!$B$2:$B$10,0))</f>
        <v xml:space="preserve">Glasgow </v>
      </c>
      <c r="G1208">
        <v>26</v>
      </c>
    </row>
    <row r="1209" spans="1:7" x14ac:dyDescent="0.35">
      <c r="A1209" s="1">
        <v>43911</v>
      </c>
      <c r="B1209" t="s">
        <v>14</v>
      </c>
      <c r="C1209" t="s">
        <v>10</v>
      </c>
      <c r="D1209" t="s">
        <v>9</v>
      </c>
      <c r="E1209">
        <v>12416</v>
      </c>
      <c r="F1209" t="str">
        <f>INDEX([1]Store_Code!$A$2:$A$10,MATCH(B1209,[1]Store_Code!$B$2:$B$10,0))</f>
        <v xml:space="preserve">Glasgow </v>
      </c>
      <c r="G1209">
        <v>26</v>
      </c>
    </row>
    <row r="1210" spans="1:7" x14ac:dyDescent="0.35">
      <c r="A1210" s="1">
        <v>43852</v>
      </c>
      <c r="B1210" t="s">
        <v>14</v>
      </c>
      <c r="C1210" t="s">
        <v>10</v>
      </c>
      <c r="D1210" t="s">
        <v>9</v>
      </c>
      <c r="E1210">
        <v>12415</v>
      </c>
      <c r="F1210" t="str">
        <f>INDEX([1]Store_Code!$A$2:$A$10,MATCH(B1210,[1]Store_Code!$B$2:$B$10,0))</f>
        <v xml:space="preserve">Glasgow </v>
      </c>
      <c r="G1210">
        <v>26</v>
      </c>
    </row>
    <row r="1211" spans="1:7" x14ac:dyDescent="0.35">
      <c r="A1211" s="1">
        <v>43869</v>
      </c>
      <c r="B1211" t="s">
        <v>13</v>
      </c>
      <c r="C1211" t="s">
        <v>6</v>
      </c>
      <c r="D1211" t="s">
        <v>9</v>
      </c>
      <c r="E1211">
        <v>12405</v>
      </c>
      <c r="F1211" t="str">
        <f>INDEX([1]Store_Code!$A$2:$A$10,MATCH(B1211,[1]Store_Code!$B$2:$B$10,0))</f>
        <v>Dundee</v>
      </c>
      <c r="G1211">
        <f>INDEX([1]Store_Size!$B$2:D$10,MATCH(F1211,[1]Store_Size!$A$2:$A$10,0),MATCH(C1211,[1]Store_Size!$B$1:$D$1,0))</f>
        <v>23</v>
      </c>
    </row>
    <row r="1212" spans="1:7" x14ac:dyDescent="0.35">
      <c r="A1212" s="1">
        <v>43897</v>
      </c>
      <c r="B1212" t="s">
        <v>16</v>
      </c>
      <c r="C1212" t="s">
        <v>6</v>
      </c>
      <c r="D1212" t="s">
        <v>9</v>
      </c>
      <c r="E1212">
        <v>12404</v>
      </c>
      <c r="F1212" t="str">
        <f>INDEX([1]Store_Code!$A$2:$A$10,MATCH(B1212,[1]Store_Code!$B$2:$B$10,0))</f>
        <v>Inverness</v>
      </c>
      <c r="G1212">
        <f>INDEX([1]Store_Size!$B$2:D$10,MATCH(F1212,[1]Store_Size!$A$2:$A$10,0),MATCH(C1212,[1]Store_Size!$B$1:$D$1,0))</f>
        <v>22</v>
      </c>
    </row>
    <row r="1213" spans="1:7" x14ac:dyDescent="0.35">
      <c r="A1213" s="1">
        <v>43842</v>
      </c>
      <c r="B1213" t="s">
        <v>16</v>
      </c>
      <c r="C1213" t="s">
        <v>10</v>
      </c>
      <c r="D1213" t="s">
        <v>7</v>
      </c>
      <c r="E1213">
        <v>12401</v>
      </c>
      <c r="F1213" t="str">
        <f>INDEX([1]Store_Code!$A$2:$A$10,MATCH(B1213,[1]Store_Code!$B$2:$B$10,0))</f>
        <v>Inverness</v>
      </c>
      <c r="G1213">
        <f>INDEX([1]Store_Size!$B$2:D$10,MATCH(F1213,[1]Store_Size!$A$2:$A$10,0),MATCH(C1213,[1]Store_Size!$B$1:$D$1,0))</f>
        <v>20</v>
      </c>
    </row>
    <row r="1214" spans="1:7" x14ac:dyDescent="0.35">
      <c r="A1214" s="1">
        <v>43843</v>
      </c>
      <c r="B1214" t="s">
        <v>17</v>
      </c>
      <c r="C1214" t="s">
        <v>10</v>
      </c>
      <c r="D1214" t="s">
        <v>7</v>
      </c>
      <c r="E1214">
        <v>12375</v>
      </c>
      <c r="F1214" t="str">
        <f>INDEX([1]Store_Code!$A$2:$A$10,MATCH(B1214,[1]Store_Code!$B$2:$B$10,0))</f>
        <v>Stirling</v>
      </c>
      <c r="G1214">
        <f>INDEX([1]Store_Size!$B$2:D$10,MATCH(F1214,[1]Store_Size!$A$2:$A$10,0),MATCH(C1214,[1]Store_Size!$B$1:$D$1,0))</f>
        <v>15.7</v>
      </c>
    </row>
    <row r="1215" spans="1:7" x14ac:dyDescent="0.35">
      <c r="A1215" s="1">
        <v>43851</v>
      </c>
      <c r="B1215" t="s">
        <v>13</v>
      </c>
      <c r="C1215" t="s">
        <v>6</v>
      </c>
      <c r="D1215" t="s">
        <v>9</v>
      </c>
      <c r="E1215">
        <v>12365</v>
      </c>
      <c r="F1215" t="str">
        <f>INDEX([1]Store_Code!$A$2:$A$10,MATCH(B1215,[1]Store_Code!$B$2:$B$10,0))</f>
        <v>Dundee</v>
      </c>
      <c r="G1215">
        <f>INDEX([1]Store_Size!$B$2:D$10,MATCH(F1215,[1]Store_Size!$A$2:$A$10,0),MATCH(C1215,[1]Store_Size!$B$1:$D$1,0))</f>
        <v>23</v>
      </c>
    </row>
    <row r="1216" spans="1:7" x14ac:dyDescent="0.35">
      <c r="A1216" s="1">
        <v>43895</v>
      </c>
      <c r="B1216" t="s">
        <v>16</v>
      </c>
      <c r="C1216" t="s">
        <v>6</v>
      </c>
      <c r="D1216" t="s">
        <v>9</v>
      </c>
      <c r="E1216">
        <v>12362</v>
      </c>
      <c r="F1216" t="str">
        <f>INDEX([1]Store_Code!$A$2:$A$10,MATCH(B1216,[1]Store_Code!$B$2:$B$10,0))</f>
        <v>Inverness</v>
      </c>
      <c r="G1216">
        <f>INDEX([1]Store_Size!$B$2:D$10,MATCH(F1216,[1]Store_Size!$A$2:$A$10,0),MATCH(C1216,[1]Store_Size!$B$1:$D$1,0))</f>
        <v>22</v>
      </c>
    </row>
    <row r="1217" spans="1:7" x14ac:dyDescent="0.35">
      <c r="A1217" s="1">
        <v>43838</v>
      </c>
      <c r="B1217" t="s">
        <v>16</v>
      </c>
      <c r="C1217" t="s">
        <v>10</v>
      </c>
      <c r="D1217" t="s">
        <v>7</v>
      </c>
      <c r="E1217">
        <v>12358</v>
      </c>
      <c r="F1217" t="str">
        <f>INDEX([1]Store_Code!$A$2:$A$10,MATCH(B1217,[1]Store_Code!$B$2:$B$10,0))</f>
        <v>Inverness</v>
      </c>
      <c r="G1217">
        <f>INDEX([1]Store_Size!$B$2:D$10,MATCH(F1217,[1]Store_Size!$A$2:$A$10,0),MATCH(C1217,[1]Store_Size!$B$1:$D$1,0))</f>
        <v>20</v>
      </c>
    </row>
    <row r="1218" spans="1:7" x14ac:dyDescent="0.35">
      <c r="A1218" s="1">
        <v>43872</v>
      </c>
      <c r="B1218" t="s">
        <v>13</v>
      </c>
      <c r="C1218" t="s">
        <v>6</v>
      </c>
      <c r="D1218" t="s">
        <v>9</v>
      </c>
      <c r="E1218">
        <v>12309</v>
      </c>
      <c r="F1218" t="str">
        <f>INDEX([1]Store_Code!$A$2:$A$10,MATCH(B1218,[1]Store_Code!$B$2:$B$10,0))</f>
        <v>Dundee</v>
      </c>
      <c r="G1218">
        <f>INDEX([1]Store_Size!$B$2:D$10,MATCH(F1218,[1]Store_Size!$A$2:$A$10,0),MATCH(C1218,[1]Store_Size!$B$1:$D$1,0))</f>
        <v>23</v>
      </c>
    </row>
    <row r="1219" spans="1:7" x14ac:dyDescent="0.35">
      <c r="A1219" s="1">
        <v>43847</v>
      </c>
      <c r="B1219" t="s">
        <v>14</v>
      </c>
      <c r="C1219" t="s">
        <v>10</v>
      </c>
      <c r="D1219" t="s">
        <v>9</v>
      </c>
      <c r="E1219">
        <v>12302</v>
      </c>
      <c r="F1219" t="str">
        <f>INDEX([1]Store_Code!$A$2:$A$10,MATCH(B1219,[1]Store_Code!$B$2:$B$10,0))</f>
        <v xml:space="preserve">Glasgow </v>
      </c>
      <c r="G1219">
        <v>26</v>
      </c>
    </row>
    <row r="1220" spans="1:7" x14ac:dyDescent="0.35">
      <c r="A1220" s="1">
        <v>43853</v>
      </c>
      <c r="B1220" t="s">
        <v>13</v>
      </c>
      <c r="C1220" t="s">
        <v>6</v>
      </c>
      <c r="D1220" t="s">
        <v>9</v>
      </c>
      <c r="E1220">
        <v>12292</v>
      </c>
      <c r="F1220" t="str">
        <f>INDEX([1]Store_Code!$A$2:$A$10,MATCH(B1220,[1]Store_Code!$B$2:$B$10,0))</f>
        <v>Dundee</v>
      </c>
      <c r="G1220">
        <f>INDEX([1]Store_Size!$B$2:D$10,MATCH(F1220,[1]Store_Size!$A$2:$A$10,0),MATCH(C1220,[1]Store_Size!$B$1:$D$1,0))</f>
        <v>23</v>
      </c>
    </row>
    <row r="1221" spans="1:7" x14ac:dyDescent="0.35">
      <c r="A1221" s="1">
        <v>43903</v>
      </c>
      <c r="B1221" t="s">
        <v>14</v>
      </c>
      <c r="C1221" t="s">
        <v>10</v>
      </c>
      <c r="D1221" t="s">
        <v>9</v>
      </c>
      <c r="E1221">
        <v>12292</v>
      </c>
      <c r="F1221" t="str">
        <f>INDEX([1]Store_Code!$A$2:$A$10,MATCH(B1221,[1]Store_Code!$B$2:$B$10,0))</f>
        <v xml:space="preserve">Glasgow </v>
      </c>
      <c r="G1221">
        <v>26</v>
      </c>
    </row>
    <row r="1222" spans="1:7" x14ac:dyDescent="0.35">
      <c r="A1222" s="1">
        <v>43882</v>
      </c>
      <c r="B1222" t="s">
        <v>14</v>
      </c>
      <c r="C1222" t="s">
        <v>10</v>
      </c>
      <c r="D1222" t="s">
        <v>9</v>
      </c>
      <c r="E1222">
        <v>12280</v>
      </c>
      <c r="F1222" t="str">
        <f>INDEX([1]Store_Code!$A$2:$A$10,MATCH(B1222,[1]Store_Code!$B$2:$B$10,0))</f>
        <v xml:space="preserve">Glasgow </v>
      </c>
      <c r="G1222">
        <v>26</v>
      </c>
    </row>
    <row r="1223" spans="1:7" x14ac:dyDescent="0.35">
      <c r="A1223" s="1">
        <v>43884</v>
      </c>
      <c r="B1223" t="s">
        <v>11</v>
      </c>
      <c r="C1223" t="s">
        <v>6</v>
      </c>
      <c r="D1223" t="s">
        <v>9</v>
      </c>
      <c r="E1223">
        <v>12271</v>
      </c>
      <c r="F1223" t="str">
        <f>INDEX([1]Store_Code!$A$2:$A$10,MATCH(B1223,[1]Store_Code!$B$2:$B$10,0))</f>
        <v>Aberdeen</v>
      </c>
      <c r="G1223">
        <f>INDEX([1]Store_Size!$B$2:D$10,MATCH(F1223,[1]Store_Size!$A$2:$A$10,0),MATCH(C1223,[1]Store_Size!$B$1:$D$1,0))</f>
        <v>24</v>
      </c>
    </row>
    <row r="1224" spans="1:7" x14ac:dyDescent="0.35">
      <c r="A1224" s="1">
        <v>43886</v>
      </c>
      <c r="B1224" t="s">
        <v>14</v>
      </c>
      <c r="C1224" t="s">
        <v>10</v>
      </c>
      <c r="D1224" t="s">
        <v>9</v>
      </c>
      <c r="E1224">
        <v>12256</v>
      </c>
      <c r="F1224" t="str">
        <f>INDEX([1]Store_Code!$A$2:$A$10,MATCH(B1224,[1]Store_Code!$B$2:$B$10,0))</f>
        <v xml:space="preserve">Glasgow </v>
      </c>
      <c r="G1224">
        <v>26</v>
      </c>
    </row>
    <row r="1225" spans="1:7" x14ac:dyDescent="0.35">
      <c r="A1225" s="1">
        <v>43873</v>
      </c>
      <c r="B1225" t="s">
        <v>13</v>
      </c>
      <c r="C1225" t="s">
        <v>6</v>
      </c>
      <c r="D1225" t="s">
        <v>9</v>
      </c>
      <c r="E1225">
        <v>12246</v>
      </c>
      <c r="F1225" t="str">
        <f>INDEX([1]Store_Code!$A$2:$A$10,MATCH(B1225,[1]Store_Code!$B$2:$B$10,0))</f>
        <v>Dundee</v>
      </c>
      <c r="G1225">
        <f>INDEX([1]Store_Size!$B$2:D$10,MATCH(F1225,[1]Store_Size!$A$2:$A$10,0),MATCH(C1225,[1]Store_Size!$B$1:$D$1,0))</f>
        <v>23</v>
      </c>
    </row>
    <row r="1226" spans="1:7" x14ac:dyDescent="0.35">
      <c r="A1226" s="1">
        <v>43866</v>
      </c>
      <c r="B1226" t="s">
        <v>13</v>
      </c>
      <c r="C1226" t="s">
        <v>6</v>
      </c>
      <c r="D1226" t="s">
        <v>9</v>
      </c>
      <c r="E1226">
        <v>12227</v>
      </c>
      <c r="F1226" t="str">
        <f>INDEX([1]Store_Code!$A$2:$A$10,MATCH(B1226,[1]Store_Code!$B$2:$B$10,0))</f>
        <v>Dundee</v>
      </c>
      <c r="G1226">
        <f>INDEX([1]Store_Size!$B$2:D$10,MATCH(F1226,[1]Store_Size!$A$2:$A$10,0),MATCH(C1226,[1]Store_Size!$B$1:$D$1,0))</f>
        <v>23</v>
      </c>
    </row>
    <row r="1227" spans="1:7" x14ac:dyDescent="0.35">
      <c r="A1227" s="1">
        <v>43845</v>
      </c>
      <c r="B1227" t="s">
        <v>16</v>
      </c>
      <c r="C1227" t="s">
        <v>10</v>
      </c>
      <c r="D1227" t="s">
        <v>7</v>
      </c>
      <c r="E1227">
        <v>12226</v>
      </c>
      <c r="F1227" t="str">
        <f>INDEX([1]Store_Code!$A$2:$A$10,MATCH(B1227,[1]Store_Code!$B$2:$B$10,0))</f>
        <v>Inverness</v>
      </c>
      <c r="G1227">
        <f>INDEX([1]Store_Size!$B$2:D$10,MATCH(F1227,[1]Store_Size!$A$2:$A$10,0),MATCH(C1227,[1]Store_Size!$B$1:$D$1,0))</f>
        <v>20</v>
      </c>
    </row>
    <row r="1228" spans="1:7" x14ac:dyDescent="0.35">
      <c r="A1228" s="1">
        <v>43902</v>
      </c>
      <c r="B1228" t="s">
        <v>16</v>
      </c>
      <c r="C1228" t="s">
        <v>6</v>
      </c>
      <c r="D1228" t="s">
        <v>9</v>
      </c>
      <c r="E1228">
        <v>12226</v>
      </c>
      <c r="F1228" t="str">
        <f>INDEX([1]Store_Code!$A$2:$A$10,MATCH(B1228,[1]Store_Code!$B$2:$B$10,0))</f>
        <v>Inverness</v>
      </c>
      <c r="G1228">
        <f>INDEX([1]Store_Size!$B$2:D$10,MATCH(F1228,[1]Store_Size!$A$2:$A$10,0),MATCH(C1228,[1]Store_Size!$B$1:$D$1,0))</f>
        <v>22</v>
      </c>
    </row>
    <row r="1229" spans="1:7" x14ac:dyDescent="0.35">
      <c r="A1229" s="1">
        <v>43874</v>
      </c>
      <c r="B1229" t="s">
        <v>13</v>
      </c>
      <c r="C1229" t="s">
        <v>6</v>
      </c>
      <c r="D1229" t="s">
        <v>9</v>
      </c>
      <c r="E1229">
        <v>12211</v>
      </c>
      <c r="F1229" t="str">
        <f>INDEX([1]Store_Code!$A$2:$A$10,MATCH(B1229,[1]Store_Code!$B$2:$B$10,0))</f>
        <v>Dundee</v>
      </c>
      <c r="G1229">
        <f>INDEX([1]Store_Size!$B$2:D$10,MATCH(F1229,[1]Store_Size!$A$2:$A$10,0),MATCH(C1229,[1]Store_Size!$B$1:$D$1,0))</f>
        <v>23</v>
      </c>
    </row>
    <row r="1230" spans="1:7" x14ac:dyDescent="0.35">
      <c r="A1230" s="1">
        <v>43879</v>
      </c>
      <c r="B1230" t="s">
        <v>13</v>
      </c>
      <c r="C1230" t="s">
        <v>6</v>
      </c>
      <c r="D1230" t="s">
        <v>9</v>
      </c>
      <c r="E1230">
        <v>12211</v>
      </c>
      <c r="F1230" t="str">
        <f>INDEX([1]Store_Code!$A$2:$A$10,MATCH(B1230,[1]Store_Code!$B$2:$B$10,0))</f>
        <v>Dundee</v>
      </c>
      <c r="G1230">
        <f>INDEX([1]Store_Size!$B$2:D$10,MATCH(F1230,[1]Store_Size!$A$2:$A$10,0),MATCH(C1230,[1]Store_Size!$B$1:$D$1,0))</f>
        <v>23</v>
      </c>
    </row>
    <row r="1231" spans="1:7" x14ac:dyDescent="0.35">
      <c r="A1231" s="1">
        <v>43858</v>
      </c>
      <c r="B1231" t="s">
        <v>13</v>
      </c>
      <c r="C1231" t="s">
        <v>6</v>
      </c>
      <c r="D1231" t="s">
        <v>9</v>
      </c>
      <c r="E1231">
        <v>12174</v>
      </c>
      <c r="F1231" t="str">
        <f>INDEX([1]Store_Code!$A$2:$A$10,MATCH(B1231,[1]Store_Code!$B$2:$B$10,0))</f>
        <v>Dundee</v>
      </c>
      <c r="G1231">
        <f>INDEX([1]Store_Size!$B$2:D$10,MATCH(F1231,[1]Store_Size!$A$2:$A$10,0),MATCH(C1231,[1]Store_Size!$B$1:$D$1,0))</f>
        <v>23</v>
      </c>
    </row>
    <row r="1232" spans="1:7" x14ac:dyDescent="0.35">
      <c r="A1232" s="1">
        <v>43884</v>
      </c>
      <c r="B1232" t="s">
        <v>13</v>
      </c>
      <c r="C1232" t="s">
        <v>6</v>
      </c>
      <c r="D1232" t="s">
        <v>9</v>
      </c>
      <c r="E1232">
        <v>12172</v>
      </c>
      <c r="F1232" t="str">
        <f>INDEX([1]Store_Code!$A$2:$A$10,MATCH(B1232,[1]Store_Code!$B$2:$B$10,0))</f>
        <v>Dundee</v>
      </c>
      <c r="G1232">
        <f>INDEX([1]Store_Size!$B$2:D$10,MATCH(F1232,[1]Store_Size!$A$2:$A$10,0),MATCH(C1232,[1]Store_Size!$B$1:$D$1,0))</f>
        <v>23</v>
      </c>
    </row>
    <row r="1233" spans="1:7" x14ac:dyDescent="0.35">
      <c r="A1233" s="1">
        <v>43835</v>
      </c>
      <c r="B1233" t="s">
        <v>16</v>
      </c>
      <c r="C1233" t="s">
        <v>10</v>
      </c>
      <c r="D1233" t="s">
        <v>7</v>
      </c>
      <c r="E1233">
        <v>12157</v>
      </c>
      <c r="F1233" t="str">
        <f>INDEX([1]Store_Code!$A$2:$A$10,MATCH(B1233,[1]Store_Code!$B$2:$B$10,0))</f>
        <v>Inverness</v>
      </c>
      <c r="G1233">
        <f>INDEX([1]Store_Size!$B$2:D$10,MATCH(F1233,[1]Store_Size!$A$2:$A$10,0),MATCH(C1233,[1]Store_Size!$B$1:$D$1,0))</f>
        <v>20</v>
      </c>
    </row>
    <row r="1234" spans="1:7" x14ac:dyDescent="0.35">
      <c r="A1234" s="1">
        <v>43867</v>
      </c>
      <c r="B1234" t="s">
        <v>14</v>
      </c>
      <c r="C1234" t="s">
        <v>10</v>
      </c>
      <c r="D1234" t="s">
        <v>9</v>
      </c>
      <c r="E1234">
        <v>12139</v>
      </c>
      <c r="F1234" t="str">
        <f>INDEX([1]Store_Code!$A$2:$A$10,MATCH(B1234,[1]Store_Code!$B$2:$B$10,0))</f>
        <v xml:space="preserve">Glasgow </v>
      </c>
      <c r="G1234">
        <v>26</v>
      </c>
    </row>
    <row r="1235" spans="1:7" x14ac:dyDescent="0.35">
      <c r="A1235" s="1">
        <v>43896</v>
      </c>
      <c r="B1235" t="s">
        <v>16</v>
      </c>
      <c r="C1235" t="s">
        <v>6</v>
      </c>
      <c r="D1235" t="s">
        <v>9</v>
      </c>
      <c r="E1235">
        <v>12128</v>
      </c>
      <c r="F1235" t="str">
        <f>INDEX([1]Store_Code!$A$2:$A$10,MATCH(B1235,[1]Store_Code!$B$2:$B$10,0))</f>
        <v>Inverness</v>
      </c>
      <c r="G1235">
        <f>INDEX([1]Store_Size!$B$2:D$10,MATCH(F1235,[1]Store_Size!$A$2:$A$10,0),MATCH(C1235,[1]Store_Size!$B$1:$D$1,0))</f>
        <v>22</v>
      </c>
    </row>
    <row r="1236" spans="1:7" x14ac:dyDescent="0.35">
      <c r="A1236" s="1">
        <v>43880</v>
      </c>
      <c r="B1236" t="s">
        <v>14</v>
      </c>
      <c r="C1236" t="s">
        <v>10</v>
      </c>
      <c r="D1236" t="s">
        <v>9</v>
      </c>
      <c r="E1236">
        <v>12092</v>
      </c>
      <c r="F1236" t="str">
        <f>INDEX([1]Store_Code!$A$2:$A$10,MATCH(B1236,[1]Store_Code!$B$2:$B$10,0))</f>
        <v xml:space="preserve">Glasgow </v>
      </c>
      <c r="G1236">
        <v>26</v>
      </c>
    </row>
    <row r="1237" spans="1:7" x14ac:dyDescent="0.35">
      <c r="A1237" s="1">
        <v>43859</v>
      </c>
      <c r="B1237" t="s">
        <v>13</v>
      </c>
      <c r="C1237" t="s">
        <v>6</v>
      </c>
      <c r="D1237" t="s">
        <v>9</v>
      </c>
      <c r="E1237">
        <v>12086</v>
      </c>
      <c r="F1237" t="str">
        <f>INDEX([1]Store_Code!$A$2:$A$10,MATCH(B1237,[1]Store_Code!$B$2:$B$10,0))</f>
        <v>Dundee</v>
      </c>
      <c r="G1237">
        <f>INDEX([1]Store_Size!$B$2:D$10,MATCH(F1237,[1]Store_Size!$A$2:$A$10,0),MATCH(C1237,[1]Store_Size!$B$1:$D$1,0))</f>
        <v>23</v>
      </c>
    </row>
    <row r="1238" spans="1:7" x14ac:dyDescent="0.35">
      <c r="A1238" s="1">
        <v>43863</v>
      </c>
      <c r="B1238" t="s">
        <v>13</v>
      </c>
      <c r="C1238" t="s">
        <v>6</v>
      </c>
      <c r="D1238" t="s">
        <v>9</v>
      </c>
      <c r="E1238">
        <v>12055</v>
      </c>
      <c r="F1238" t="str">
        <f>INDEX([1]Store_Code!$A$2:$A$10,MATCH(B1238,[1]Store_Code!$B$2:$B$10,0))</f>
        <v>Dundee</v>
      </c>
      <c r="G1238">
        <f>INDEX([1]Store_Size!$B$2:D$10,MATCH(F1238,[1]Store_Size!$A$2:$A$10,0),MATCH(C1238,[1]Store_Size!$B$1:$D$1,0))</f>
        <v>23</v>
      </c>
    </row>
    <row r="1239" spans="1:7" x14ac:dyDescent="0.35">
      <c r="A1239" s="1">
        <v>43888</v>
      </c>
      <c r="B1239" t="s">
        <v>11</v>
      </c>
      <c r="C1239" t="s">
        <v>6</v>
      </c>
      <c r="D1239" t="s">
        <v>9</v>
      </c>
      <c r="E1239">
        <v>12044</v>
      </c>
      <c r="F1239" t="str">
        <f>INDEX([1]Store_Code!$A$2:$A$10,MATCH(B1239,[1]Store_Code!$B$2:$B$10,0))</f>
        <v>Aberdeen</v>
      </c>
      <c r="G1239">
        <f>INDEX([1]Store_Size!$B$2:D$10,MATCH(F1239,[1]Store_Size!$A$2:$A$10,0),MATCH(C1239,[1]Store_Size!$B$1:$D$1,0))</f>
        <v>24</v>
      </c>
    </row>
    <row r="1240" spans="1:7" x14ac:dyDescent="0.35">
      <c r="A1240" s="1">
        <v>43847</v>
      </c>
      <c r="B1240" t="s">
        <v>13</v>
      </c>
      <c r="C1240" t="s">
        <v>6</v>
      </c>
      <c r="D1240" t="s">
        <v>9</v>
      </c>
      <c r="E1240">
        <v>12036</v>
      </c>
      <c r="F1240" t="str">
        <f>INDEX([1]Store_Code!$A$2:$A$10,MATCH(B1240,[1]Store_Code!$B$2:$B$10,0))</f>
        <v>Dundee</v>
      </c>
      <c r="G1240">
        <f>INDEX([1]Store_Size!$B$2:D$10,MATCH(F1240,[1]Store_Size!$A$2:$A$10,0),MATCH(C1240,[1]Store_Size!$B$1:$D$1,0))</f>
        <v>23</v>
      </c>
    </row>
    <row r="1241" spans="1:7" x14ac:dyDescent="0.35">
      <c r="A1241" s="1">
        <v>43909</v>
      </c>
      <c r="B1241" t="s">
        <v>14</v>
      </c>
      <c r="C1241" t="s">
        <v>10</v>
      </c>
      <c r="D1241" t="s">
        <v>9</v>
      </c>
      <c r="E1241">
        <v>12023</v>
      </c>
      <c r="F1241" t="str">
        <f>INDEX([1]Store_Code!$A$2:$A$10,MATCH(B1241,[1]Store_Code!$B$2:$B$10,0))</f>
        <v xml:space="preserve">Glasgow </v>
      </c>
      <c r="G1241">
        <v>26</v>
      </c>
    </row>
    <row r="1242" spans="1:7" x14ac:dyDescent="0.35">
      <c r="A1242" s="1">
        <v>43883</v>
      </c>
      <c r="B1242" t="s">
        <v>14</v>
      </c>
      <c r="C1242" t="s">
        <v>10</v>
      </c>
      <c r="D1242" t="s">
        <v>9</v>
      </c>
      <c r="E1242">
        <v>11968</v>
      </c>
      <c r="F1242" t="str">
        <f>INDEX([1]Store_Code!$A$2:$A$10,MATCH(B1242,[1]Store_Code!$B$2:$B$10,0))</f>
        <v xml:space="preserve">Glasgow </v>
      </c>
      <c r="G1242">
        <v>26</v>
      </c>
    </row>
    <row r="1243" spans="1:7" x14ac:dyDescent="0.35">
      <c r="A1243" s="1">
        <v>43910</v>
      </c>
      <c r="B1243" t="s">
        <v>14</v>
      </c>
      <c r="C1243" t="s">
        <v>10</v>
      </c>
      <c r="D1243" t="s">
        <v>9</v>
      </c>
      <c r="E1243">
        <v>11961</v>
      </c>
      <c r="F1243" t="str">
        <f>INDEX([1]Store_Code!$A$2:$A$10,MATCH(B1243,[1]Store_Code!$B$2:$B$10,0))</f>
        <v xml:space="preserve">Glasgow </v>
      </c>
      <c r="G1243">
        <v>26</v>
      </c>
    </row>
    <row r="1244" spans="1:7" x14ac:dyDescent="0.35">
      <c r="A1244" s="1">
        <v>43875</v>
      </c>
      <c r="B1244" t="s">
        <v>13</v>
      </c>
      <c r="C1244" t="s">
        <v>6</v>
      </c>
      <c r="D1244" t="s">
        <v>9</v>
      </c>
      <c r="E1244">
        <v>11960</v>
      </c>
      <c r="F1244" t="str">
        <f>INDEX([1]Store_Code!$A$2:$A$10,MATCH(B1244,[1]Store_Code!$B$2:$B$10,0))</f>
        <v>Dundee</v>
      </c>
      <c r="G1244">
        <f>INDEX([1]Store_Size!$B$2:D$10,MATCH(F1244,[1]Store_Size!$A$2:$A$10,0),MATCH(C1244,[1]Store_Size!$B$1:$D$1,0))</f>
        <v>23</v>
      </c>
    </row>
    <row r="1245" spans="1:7" x14ac:dyDescent="0.35">
      <c r="A1245" s="1">
        <v>43882</v>
      </c>
      <c r="B1245" t="s">
        <v>11</v>
      </c>
      <c r="C1245" t="s">
        <v>6</v>
      </c>
      <c r="D1245" t="s">
        <v>9</v>
      </c>
      <c r="E1245">
        <v>11945</v>
      </c>
      <c r="F1245" t="str">
        <f>INDEX([1]Store_Code!$A$2:$A$10,MATCH(B1245,[1]Store_Code!$B$2:$B$10,0))</f>
        <v>Aberdeen</v>
      </c>
      <c r="G1245">
        <f>INDEX([1]Store_Size!$B$2:D$10,MATCH(F1245,[1]Store_Size!$A$2:$A$10,0),MATCH(C1245,[1]Store_Size!$B$1:$D$1,0))</f>
        <v>24</v>
      </c>
    </row>
    <row r="1246" spans="1:7" x14ac:dyDescent="0.35">
      <c r="A1246" s="1">
        <v>43888</v>
      </c>
      <c r="B1246" t="s">
        <v>13</v>
      </c>
      <c r="C1246" t="s">
        <v>6</v>
      </c>
      <c r="D1246" t="s">
        <v>9</v>
      </c>
      <c r="E1246">
        <v>11945</v>
      </c>
      <c r="F1246" t="str">
        <f>INDEX([1]Store_Code!$A$2:$A$10,MATCH(B1246,[1]Store_Code!$B$2:$B$10,0))</f>
        <v>Dundee</v>
      </c>
      <c r="G1246">
        <f>INDEX([1]Store_Size!$B$2:D$10,MATCH(F1246,[1]Store_Size!$A$2:$A$10,0),MATCH(C1246,[1]Store_Size!$B$1:$D$1,0))</f>
        <v>23</v>
      </c>
    </row>
    <row r="1247" spans="1:7" x14ac:dyDescent="0.35">
      <c r="A1247" s="1">
        <v>43843</v>
      </c>
      <c r="B1247" t="s">
        <v>5</v>
      </c>
      <c r="C1247" t="s">
        <v>10</v>
      </c>
      <c r="D1247" t="s">
        <v>7</v>
      </c>
      <c r="E1247">
        <v>11922</v>
      </c>
      <c r="F1247" t="str">
        <f>INDEX([1]Store_Code!$A$2:$A$10,MATCH(B1247,[1]Store_Code!$B$2:$B$10,0))</f>
        <v>Perth</v>
      </c>
      <c r="G1247">
        <f>INDEX([1]Store_Size!$B$2:D$10,MATCH(F1247,[1]Store_Size!$A$2:$A$10,0),MATCH(C1247,[1]Store_Size!$B$1:$D$1,0))</f>
        <v>13</v>
      </c>
    </row>
    <row r="1248" spans="1:7" x14ac:dyDescent="0.35">
      <c r="A1248" s="1">
        <v>43907</v>
      </c>
      <c r="B1248" t="s">
        <v>14</v>
      </c>
      <c r="C1248" t="s">
        <v>10</v>
      </c>
      <c r="D1248" t="s">
        <v>9</v>
      </c>
      <c r="E1248">
        <v>11900</v>
      </c>
      <c r="F1248" t="str">
        <f>INDEX([1]Store_Code!$A$2:$A$10,MATCH(B1248,[1]Store_Code!$B$2:$B$10,0))</f>
        <v xml:space="preserve">Glasgow </v>
      </c>
      <c r="G1248">
        <v>26</v>
      </c>
    </row>
    <row r="1249" spans="1:7" x14ac:dyDescent="0.35">
      <c r="A1249" s="1">
        <v>43897</v>
      </c>
      <c r="B1249" t="s">
        <v>14</v>
      </c>
      <c r="C1249" t="s">
        <v>10</v>
      </c>
      <c r="D1249" t="s">
        <v>9</v>
      </c>
      <c r="E1249">
        <v>11890</v>
      </c>
      <c r="F1249" t="str">
        <f>INDEX([1]Store_Code!$A$2:$A$10,MATCH(B1249,[1]Store_Code!$B$2:$B$10,0))</f>
        <v xml:space="preserve">Glasgow </v>
      </c>
      <c r="G1249">
        <v>26</v>
      </c>
    </row>
    <row r="1250" spans="1:7" x14ac:dyDescent="0.35">
      <c r="A1250" s="1">
        <v>43901</v>
      </c>
      <c r="B1250" t="s">
        <v>16</v>
      </c>
      <c r="C1250" t="s">
        <v>6</v>
      </c>
      <c r="D1250" t="s">
        <v>9</v>
      </c>
      <c r="E1250">
        <v>11888</v>
      </c>
      <c r="F1250" t="str">
        <f>INDEX([1]Store_Code!$A$2:$A$10,MATCH(B1250,[1]Store_Code!$B$2:$B$10,0))</f>
        <v>Inverness</v>
      </c>
      <c r="G1250">
        <f>INDEX([1]Store_Size!$B$2:D$10,MATCH(F1250,[1]Store_Size!$A$2:$A$10,0),MATCH(C1250,[1]Store_Size!$B$1:$D$1,0))</f>
        <v>22</v>
      </c>
    </row>
    <row r="1251" spans="1:7" x14ac:dyDescent="0.35">
      <c r="A1251" s="1">
        <v>43906</v>
      </c>
      <c r="B1251" t="s">
        <v>14</v>
      </c>
      <c r="C1251" t="s">
        <v>10</v>
      </c>
      <c r="D1251" t="s">
        <v>9</v>
      </c>
      <c r="E1251">
        <v>11853</v>
      </c>
      <c r="F1251" t="str">
        <f>INDEX([1]Store_Code!$A$2:$A$10,MATCH(B1251,[1]Store_Code!$B$2:$B$10,0))</f>
        <v xml:space="preserve">Glasgow </v>
      </c>
      <c r="G1251">
        <v>26</v>
      </c>
    </row>
    <row r="1252" spans="1:7" x14ac:dyDescent="0.35">
      <c r="A1252" s="1">
        <v>43882</v>
      </c>
      <c r="B1252" t="s">
        <v>13</v>
      </c>
      <c r="C1252" t="s">
        <v>6</v>
      </c>
      <c r="D1252" t="s">
        <v>9</v>
      </c>
      <c r="E1252">
        <v>11847</v>
      </c>
      <c r="F1252" t="str">
        <f>INDEX([1]Store_Code!$A$2:$A$10,MATCH(B1252,[1]Store_Code!$B$2:$B$10,0))</f>
        <v>Dundee</v>
      </c>
      <c r="G1252">
        <f>INDEX([1]Store_Size!$B$2:D$10,MATCH(F1252,[1]Store_Size!$A$2:$A$10,0),MATCH(C1252,[1]Store_Size!$B$1:$D$1,0))</f>
        <v>23</v>
      </c>
    </row>
    <row r="1253" spans="1:7" x14ac:dyDescent="0.35">
      <c r="A1253" s="1">
        <v>43875</v>
      </c>
      <c r="B1253" t="s">
        <v>14</v>
      </c>
      <c r="C1253" t="s">
        <v>10</v>
      </c>
      <c r="D1253" t="s">
        <v>9</v>
      </c>
      <c r="E1253">
        <v>11836</v>
      </c>
      <c r="F1253" t="str">
        <f>INDEX([1]Store_Code!$A$2:$A$10,MATCH(B1253,[1]Store_Code!$B$2:$B$10,0))</f>
        <v xml:space="preserve">Glasgow </v>
      </c>
      <c r="G1253">
        <v>26</v>
      </c>
    </row>
    <row r="1254" spans="1:7" x14ac:dyDescent="0.35">
      <c r="A1254" s="1">
        <v>43881</v>
      </c>
      <c r="B1254" t="s">
        <v>11</v>
      </c>
      <c r="C1254" t="s">
        <v>6</v>
      </c>
      <c r="D1254" t="s">
        <v>9</v>
      </c>
      <c r="E1254">
        <v>11825</v>
      </c>
      <c r="F1254" t="str">
        <f>INDEX([1]Store_Code!$A$2:$A$10,MATCH(B1254,[1]Store_Code!$B$2:$B$10,0))</f>
        <v>Aberdeen</v>
      </c>
      <c r="G1254">
        <f>INDEX([1]Store_Size!$B$2:D$10,MATCH(F1254,[1]Store_Size!$A$2:$A$10,0),MATCH(C1254,[1]Store_Size!$B$1:$D$1,0))</f>
        <v>24</v>
      </c>
    </row>
    <row r="1255" spans="1:7" x14ac:dyDescent="0.35">
      <c r="A1255" s="1">
        <v>43916</v>
      </c>
      <c r="B1255" t="s">
        <v>18</v>
      </c>
      <c r="C1255" t="s">
        <v>6</v>
      </c>
      <c r="D1255" t="s">
        <v>9</v>
      </c>
      <c r="E1255">
        <v>11787</v>
      </c>
      <c r="F1255" t="str">
        <f>INDEX([1]Store_Code!$A$2:$A$10,MATCH(B1255,[1]Store_Code!$B$2:$B$10,0))</f>
        <v>Edinburgh</v>
      </c>
      <c r="G1255">
        <f>INDEX([1]Store_Size!$B$2:D$10,MATCH(F1255,[1]Store_Size!$A$2:$A$10,0),MATCH(C1255,[1]Store_Size!$B$1:$D$1,0))</f>
        <v>29</v>
      </c>
    </row>
    <row r="1256" spans="1:7" x14ac:dyDescent="0.35">
      <c r="A1256" s="1">
        <v>43905</v>
      </c>
      <c r="B1256" t="s">
        <v>16</v>
      </c>
      <c r="C1256" t="s">
        <v>6</v>
      </c>
      <c r="D1256" t="s">
        <v>9</v>
      </c>
      <c r="E1256">
        <v>11749</v>
      </c>
      <c r="F1256" t="str">
        <f>INDEX([1]Store_Code!$A$2:$A$10,MATCH(B1256,[1]Store_Code!$B$2:$B$10,0))</f>
        <v>Inverness</v>
      </c>
      <c r="G1256">
        <f>INDEX([1]Store_Size!$B$2:D$10,MATCH(F1256,[1]Store_Size!$A$2:$A$10,0),MATCH(C1256,[1]Store_Size!$B$1:$D$1,0))</f>
        <v>22</v>
      </c>
    </row>
    <row r="1257" spans="1:7" x14ac:dyDescent="0.35">
      <c r="A1257" s="1">
        <v>43862</v>
      </c>
      <c r="B1257" t="s">
        <v>14</v>
      </c>
      <c r="C1257" t="s">
        <v>10</v>
      </c>
      <c r="D1257" t="s">
        <v>9</v>
      </c>
      <c r="E1257">
        <v>11748</v>
      </c>
      <c r="F1257" t="str">
        <f>INDEX([1]Store_Code!$A$2:$A$10,MATCH(B1257,[1]Store_Code!$B$2:$B$10,0))</f>
        <v xml:space="preserve">Glasgow </v>
      </c>
      <c r="G1257">
        <v>26</v>
      </c>
    </row>
    <row r="1258" spans="1:7" x14ac:dyDescent="0.35">
      <c r="A1258" s="1">
        <v>43878</v>
      </c>
      <c r="B1258" t="s">
        <v>13</v>
      </c>
      <c r="C1258" t="s">
        <v>6</v>
      </c>
      <c r="D1258" t="s">
        <v>9</v>
      </c>
      <c r="E1258">
        <v>11748</v>
      </c>
      <c r="F1258" t="str">
        <f>INDEX([1]Store_Code!$A$2:$A$10,MATCH(B1258,[1]Store_Code!$B$2:$B$10,0))</f>
        <v>Dundee</v>
      </c>
      <c r="G1258">
        <f>INDEX([1]Store_Size!$B$2:D$10,MATCH(F1258,[1]Store_Size!$A$2:$A$10,0),MATCH(C1258,[1]Store_Size!$B$1:$D$1,0))</f>
        <v>23</v>
      </c>
    </row>
    <row r="1259" spans="1:7" x14ac:dyDescent="0.35">
      <c r="A1259" s="1">
        <v>43881</v>
      </c>
      <c r="B1259" t="s">
        <v>13</v>
      </c>
      <c r="C1259" t="s">
        <v>6</v>
      </c>
      <c r="D1259" t="s">
        <v>9</v>
      </c>
      <c r="E1259">
        <v>11728</v>
      </c>
      <c r="F1259" t="str">
        <f>INDEX([1]Store_Code!$A$2:$A$10,MATCH(B1259,[1]Store_Code!$B$2:$B$10,0))</f>
        <v>Dundee</v>
      </c>
      <c r="G1259">
        <f>INDEX([1]Store_Size!$B$2:D$10,MATCH(F1259,[1]Store_Size!$A$2:$A$10,0),MATCH(C1259,[1]Store_Size!$B$1:$D$1,0))</f>
        <v>23</v>
      </c>
    </row>
    <row r="1260" spans="1:7" x14ac:dyDescent="0.35">
      <c r="A1260" s="1">
        <v>43849</v>
      </c>
      <c r="B1260" t="s">
        <v>13</v>
      </c>
      <c r="C1260" t="s">
        <v>6</v>
      </c>
      <c r="D1260" t="s">
        <v>9</v>
      </c>
      <c r="E1260">
        <v>11709</v>
      </c>
      <c r="F1260" t="str">
        <f>INDEX([1]Store_Code!$A$2:$A$10,MATCH(B1260,[1]Store_Code!$B$2:$B$10,0))</f>
        <v>Dundee</v>
      </c>
      <c r="G1260">
        <f>INDEX([1]Store_Size!$B$2:D$10,MATCH(F1260,[1]Store_Size!$A$2:$A$10,0),MATCH(C1260,[1]Store_Size!$B$1:$D$1,0))</f>
        <v>23</v>
      </c>
    </row>
    <row r="1261" spans="1:7" x14ac:dyDescent="0.35">
      <c r="A1261" s="1">
        <v>43860</v>
      </c>
      <c r="B1261" t="s">
        <v>13</v>
      </c>
      <c r="C1261" t="s">
        <v>6</v>
      </c>
      <c r="D1261" t="s">
        <v>9</v>
      </c>
      <c r="E1261">
        <v>11707</v>
      </c>
      <c r="F1261" t="str">
        <f>INDEX([1]Store_Code!$A$2:$A$10,MATCH(B1261,[1]Store_Code!$B$2:$B$10,0))</f>
        <v>Dundee</v>
      </c>
      <c r="G1261">
        <f>INDEX([1]Store_Size!$B$2:D$10,MATCH(F1261,[1]Store_Size!$A$2:$A$10,0),MATCH(C1261,[1]Store_Size!$B$1:$D$1,0))</f>
        <v>23</v>
      </c>
    </row>
    <row r="1262" spans="1:7" x14ac:dyDescent="0.35">
      <c r="A1262" s="1">
        <v>43894</v>
      </c>
      <c r="B1262" t="s">
        <v>16</v>
      </c>
      <c r="C1262" t="s">
        <v>6</v>
      </c>
      <c r="D1262" t="s">
        <v>9</v>
      </c>
      <c r="E1262">
        <v>11688</v>
      </c>
      <c r="F1262" t="str">
        <f>INDEX([1]Store_Code!$A$2:$A$10,MATCH(B1262,[1]Store_Code!$B$2:$B$10,0))</f>
        <v>Inverness</v>
      </c>
      <c r="G1262">
        <f>INDEX([1]Store_Size!$B$2:D$10,MATCH(F1262,[1]Store_Size!$A$2:$A$10,0),MATCH(C1262,[1]Store_Size!$B$1:$D$1,0))</f>
        <v>22</v>
      </c>
    </row>
    <row r="1263" spans="1:7" x14ac:dyDescent="0.35">
      <c r="A1263" s="1">
        <v>43881</v>
      </c>
      <c r="B1263" t="s">
        <v>13</v>
      </c>
      <c r="C1263" t="s">
        <v>10</v>
      </c>
      <c r="D1263" t="s">
        <v>7</v>
      </c>
      <c r="E1263">
        <v>11664</v>
      </c>
      <c r="F1263" t="str">
        <f>INDEX([1]Store_Code!$A$2:$A$10,MATCH(B1263,[1]Store_Code!$B$2:$B$10,0))</f>
        <v>Dundee</v>
      </c>
      <c r="G1263">
        <f>INDEX([1]Store_Size!$B$2:D$10,MATCH(F1263,[1]Store_Size!$A$2:$A$10,0),MATCH(C1263,[1]Store_Size!$B$1:$D$1,0))</f>
        <v>22</v>
      </c>
    </row>
    <row r="1264" spans="1:7" x14ac:dyDescent="0.35">
      <c r="A1264" s="1">
        <v>43887</v>
      </c>
      <c r="B1264" t="s">
        <v>11</v>
      </c>
      <c r="C1264" t="s">
        <v>6</v>
      </c>
      <c r="D1264" t="s">
        <v>9</v>
      </c>
      <c r="E1264">
        <v>11664</v>
      </c>
      <c r="F1264" t="str">
        <f>INDEX([1]Store_Code!$A$2:$A$10,MATCH(B1264,[1]Store_Code!$B$2:$B$10,0))</f>
        <v>Aberdeen</v>
      </c>
      <c r="G1264">
        <f>INDEX([1]Store_Size!$B$2:D$10,MATCH(F1264,[1]Store_Size!$A$2:$A$10,0),MATCH(C1264,[1]Store_Size!$B$1:$D$1,0))</f>
        <v>24</v>
      </c>
    </row>
    <row r="1265" spans="1:7" x14ac:dyDescent="0.35">
      <c r="A1265" s="1">
        <v>43855</v>
      </c>
      <c r="B1265" t="s">
        <v>13</v>
      </c>
      <c r="C1265" t="s">
        <v>6</v>
      </c>
      <c r="D1265" t="s">
        <v>9</v>
      </c>
      <c r="E1265">
        <v>11660</v>
      </c>
      <c r="F1265" t="str">
        <f>INDEX([1]Store_Code!$A$2:$A$10,MATCH(B1265,[1]Store_Code!$B$2:$B$10,0))</f>
        <v>Dundee</v>
      </c>
      <c r="G1265">
        <f>INDEX([1]Store_Size!$B$2:D$10,MATCH(F1265,[1]Store_Size!$A$2:$A$10,0),MATCH(C1265,[1]Store_Size!$B$1:$D$1,0))</f>
        <v>23</v>
      </c>
    </row>
    <row r="1266" spans="1:7" x14ac:dyDescent="0.35">
      <c r="A1266" s="1">
        <v>43857</v>
      </c>
      <c r="B1266" t="s">
        <v>13</v>
      </c>
      <c r="C1266" t="s">
        <v>6</v>
      </c>
      <c r="D1266" t="s">
        <v>9</v>
      </c>
      <c r="E1266">
        <v>11659</v>
      </c>
      <c r="F1266" t="str">
        <f>INDEX([1]Store_Code!$A$2:$A$10,MATCH(B1266,[1]Store_Code!$B$2:$B$10,0))</f>
        <v>Dundee</v>
      </c>
      <c r="G1266">
        <f>INDEX([1]Store_Size!$B$2:D$10,MATCH(F1266,[1]Store_Size!$A$2:$A$10,0),MATCH(C1266,[1]Store_Size!$B$1:$D$1,0))</f>
        <v>23</v>
      </c>
    </row>
    <row r="1267" spans="1:7" x14ac:dyDescent="0.35">
      <c r="A1267" s="1">
        <v>43920</v>
      </c>
      <c r="B1267" t="s">
        <v>14</v>
      </c>
      <c r="C1267" t="s">
        <v>10</v>
      </c>
      <c r="D1267" t="s">
        <v>9</v>
      </c>
      <c r="E1267">
        <v>11648</v>
      </c>
      <c r="F1267" t="str">
        <f>INDEX([1]Store_Code!$A$2:$A$10,MATCH(B1267,[1]Store_Code!$B$2:$B$10,0))</f>
        <v xml:space="preserve">Glasgow </v>
      </c>
      <c r="G1267">
        <v>26</v>
      </c>
    </row>
    <row r="1268" spans="1:7" x14ac:dyDescent="0.35">
      <c r="A1268" s="1">
        <v>43840</v>
      </c>
      <c r="B1268" t="s">
        <v>16</v>
      </c>
      <c r="C1268" t="s">
        <v>10</v>
      </c>
      <c r="D1268" t="s">
        <v>7</v>
      </c>
      <c r="E1268">
        <v>11631</v>
      </c>
      <c r="F1268" t="str">
        <f>INDEX([1]Store_Code!$A$2:$A$10,MATCH(B1268,[1]Store_Code!$B$2:$B$10,0))</f>
        <v>Inverness</v>
      </c>
      <c r="G1268">
        <f>INDEX([1]Store_Size!$B$2:D$10,MATCH(F1268,[1]Store_Size!$A$2:$A$10,0),MATCH(C1268,[1]Store_Size!$B$1:$D$1,0))</f>
        <v>20</v>
      </c>
    </row>
    <row r="1269" spans="1:7" x14ac:dyDescent="0.35">
      <c r="A1269" s="1">
        <v>43898</v>
      </c>
      <c r="B1269" t="s">
        <v>16</v>
      </c>
      <c r="C1269" t="s">
        <v>6</v>
      </c>
      <c r="D1269" t="s">
        <v>9</v>
      </c>
      <c r="E1269">
        <v>11616</v>
      </c>
      <c r="F1269" t="str">
        <f>INDEX([1]Store_Code!$A$2:$A$10,MATCH(B1269,[1]Store_Code!$B$2:$B$10,0))</f>
        <v>Inverness</v>
      </c>
      <c r="G1269">
        <f>INDEX([1]Store_Size!$B$2:D$10,MATCH(F1269,[1]Store_Size!$A$2:$A$10,0),MATCH(C1269,[1]Store_Size!$B$1:$D$1,0))</f>
        <v>22</v>
      </c>
    </row>
    <row r="1270" spans="1:7" x14ac:dyDescent="0.35">
      <c r="A1270" s="1">
        <v>43852</v>
      </c>
      <c r="B1270" t="s">
        <v>13</v>
      </c>
      <c r="C1270" t="s">
        <v>6</v>
      </c>
      <c r="D1270" t="s">
        <v>9</v>
      </c>
      <c r="E1270">
        <v>11613</v>
      </c>
      <c r="F1270" t="str">
        <f>INDEX([1]Store_Code!$A$2:$A$10,MATCH(B1270,[1]Store_Code!$B$2:$B$10,0))</f>
        <v>Dundee</v>
      </c>
      <c r="G1270">
        <f>INDEX([1]Store_Size!$B$2:D$10,MATCH(F1270,[1]Store_Size!$A$2:$A$10,0),MATCH(C1270,[1]Store_Size!$B$1:$D$1,0))</f>
        <v>23</v>
      </c>
    </row>
    <row r="1271" spans="1:7" x14ac:dyDescent="0.35">
      <c r="A1271" s="1">
        <v>43906</v>
      </c>
      <c r="B1271" t="s">
        <v>16</v>
      </c>
      <c r="C1271" t="s">
        <v>6</v>
      </c>
      <c r="D1271" t="s">
        <v>9</v>
      </c>
      <c r="E1271">
        <v>11613</v>
      </c>
      <c r="F1271" t="str">
        <f>INDEX([1]Store_Code!$A$2:$A$10,MATCH(B1271,[1]Store_Code!$B$2:$B$10,0))</f>
        <v>Inverness</v>
      </c>
      <c r="G1271">
        <f>INDEX([1]Store_Size!$B$2:D$10,MATCH(F1271,[1]Store_Size!$A$2:$A$10,0),MATCH(C1271,[1]Store_Size!$B$1:$D$1,0))</f>
        <v>22</v>
      </c>
    </row>
    <row r="1272" spans="1:7" x14ac:dyDescent="0.35">
      <c r="A1272" s="1">
        <v>43876</v>
      </c>
      <c r="B1272" t="s">
        <v>13</v>
      </c>
      <c r="C1272" t="s">
        <v>6</v>
      </c>
      <c r="D1272" t="s">
        <v>9</v>
      </c>
      <c r="E1272">
        <v>11601</v>
      </c>
      <c r="F1272" t="str">
        <f>INDEX([1]Store_Code!$A$2:$A$10,MATCH(B1272,[1]Store_Code!$B$2:$B$10,0))</f>
        <v>Dundee</v>
      </c>
      <c r="G1272">
        <f>INDEX([1]Store_Size!$B$2:D$10,MATCH(F1272,[1]Store_Size!$A$2:$A$10,0),MATCH(C1272,[1]Store_Size!$B$1:$D$1,0))</f>
        <v>23</v>
      </c>
    </row>
    <row r="1273" spans="1:7" x14ac:dyDescent="0.35">
      <c r="A1273" s="1">
        <v>43870</v>
      </c>
      <c r="B1273" t="s">
        <v>13</v>
      </c>
      <c r="C1273" t="s">
        <v>6</v>
      </c>
      <c r="D1273" t="s">
        <v>9</v>
      </c>
      <c r="E1273">
        <v>11583</v>
      </c>
      <c r="F1273" t="str">
        <f>INDEX([1]Store_Code!$A$2:$A$10,MATCH(B1273,[1]Store_Code!$B$2:$B$10,0))</f>
        <v>Dundee</v>
      </c>
      <c r="G1273">
        <f>INDEX([1]Store_Size!$B$2:D$10,MATCH(F1273,[1]Store_Size!$A$2:$A$10,0),MATCH(C1273,[1]Store_Size!$B$1:$D$1,0))</f>
        <v>23</v>
      </c>
    </row>
    <row r="1274" spans="1:7" x14ac:dyDescent="0.35">
      <c r="A1274" s="1">
        <v>43854</v>
      </c>
      <c r="B1274" t="s">
        <v>14</v>
      </c>
      <c r="C1274" t="s">
        <v>10</v>
      </c>
      <c r="D1274" t="s">
        <v>9</v>
      </c>
      <c r="E1274">
        <v>11570</v>
      </c>
      <c r="F1274" t="str">
        <f>INDEX([1]Store_Code!$A$2:$A$10,MATCH(B1274,[1]Store_Code!$B$2:$B$10,0))</f>
        <v xml:space="preserve">Glasgow </v>
      </c>
      <c r="G1274">
        <v>26</v>
      </c>
    </row>
    <row r="1275" spans="1:7" x14ac:dyDescent="0.35">
      <c r="A1275" s="1">
        <v>43887</v>
      </c>
      <c r="B1275" t="s">
        <v>13</v>
      </c>
      <c r="C1275" t="s">
        <v>6</v>
      </c>
      <c r="D1275" t="s">
        <v>9</v>
      </c>
      <c r="E1275">
        <v>11568</v>
      </c>
      <c r="F1275" t="str">
        <f>INDEX([1]Store_Code!$A$2:$A$10,MATCH(B1275,[1]Store_Code!$B$2:$B$10,0))</f>
        <v>Dundee</v>
      </c>
      <c r="G1275">
        <f>INDEX([1]Store_Size!$B$2:D$10,MATCH(F1275,[1]Store_Size!$A$2:$A$10,0),MATCH(C1275,[1]Store_Size!$B$1:$D$1,0))</f>
        <v>23</v>
      </c>
    </row>
    <row r="1276" spans="1:7" x14ac:dyDescent="0.35">
      <c r="A1276" s="1">
        <v>43893</v>
      </c>
      <c r="B1276" t="s">
        <v>16</v>
      </c>
      <c r="C1276" t="s">
        <v>6</v>
      </c>
      <c r="D1276" t="s">
        <v>9</v>
      </c>
      <c r="E1276">
        <v>11567</v>
      </c>
      <c r="F1276" t="str">
        <f>INDEX([1]Store_Code!$A$2:$A$10,MATCH(B1276,[1]Store_Code!$B$2:$B$10,0))</f>
        <v>Inverness</v>
      </c>
      <c r="G1276">
        <f>INDEX([1]Store_Size!$B$2:D$10,MATCH(F1276,[1]Store_Size!$A$2:$A$10,0),MATCH(C1276,[1]Store_Size!$B$1:$D$1,0))</f>
        <v>22</v>
      </c>
    </row>
    <row r="1277" spans="1:7" x14ac:dyDescent="0.35">
      <c r="A1277" s="1">
        <v>43894</v>
      </c>
      <c r="B1277" t="s">
        <v>14</v>
      </c>
      <c r="C1277" t="s">
        <v>10</v>
      </c>
      <c r="D1277" t="s">
        <v>9</v>
      </c>
      <c r="E1277">
        <v>11556</v>
      </c>
      <c r="F1277" t="str">
        <f>INDEX([1]Store_Code!$A$2:$A$10,MATCH(B1277,[1]Store_Code!$B$2:$B$10,0))</f>
        <v xml:space="preserve">Glasgow </v>
      </c>
      <c r="G1277">
        <v>26</v>
      </c>
    </row>
    <row r="1278" spans="1:7" x14ac:dyDescent="0.35">
      <c r="A1278" s="1">
        <v>43878</v>
      </c>
      <c r="B1278" t="s">
        <v>14</v>
      </c>
      <c r="C1278" t="s">
        <v>10</v>
      </c>
      <c r="D1278" t="s">
        <v>9</v>
      </c>
      <c r="E1278">
        <v>11553</v>
      </c>
      <c r="F1278" t="str">
        <f>INDEX([1]Store_Code!$A$2:$A$10,MATCH(B1278,[1]Store_Code!$B$2:$B$10,0))</f>
        <v xml:space="preserve">Glasgow </v>
      </c>
      <c r="G1278">
        <v>26</v>
      </c>
    </row>
    <row r="1279" spans="1:7" x14ac:dyDescent="0.35">
      <c r="A1279" s="1">
        <v>43886</v>
      </c>
      <c r="B1279" t="s">
        <v>11</v>
      </c>
      <c r="C1279" t="s">
        <v>6</v>
      </c>
      <c r="D1279" t="s">
        <v>9</v>
      </c>
      <c r="E1279">
        <v>11553</v>
      </c>
      <c r="F1279" t="str">
        <f>INDEX([1]Store_Code!$A$2:$A$10,MATCH(B1279,[1]Store_Code!$B$2:$B$10,0))</f>
        <v>Aberdeen</v>
      </c>
      <c r="G1279">
        <f>INDEX([1]Store_Size!$B$2:D$10,MATCH(F1279,[1]Store_Size!$A$2:$A$10,0),MATCH(C1279,[1]Store_Size!$B$1:$D$1,0))</f>
        <v>24</v>
      </c>
    </row>
    <row r="1280" spans="1:7" x14ac:dyDescent="0.35">
      <c r="A1280" s="1">
        <v>43887</v>
      </c>
      <c r="B1280" t="s">
        <v>13</v>
      </c>
      <c r="C1280" t="s">
        <v>10</v>
      </c>
      <c r="D1280" t="s">
        <v>7</v>
      </c>
      <c r="E1280">
        <v>11537</v>
      </c>
      <c r="F1280" t="str">
        <f>INDEX([1]Store_Code!$A$2:$A$10,MATCH(B1280,[1]Store_Code!$B$2:$B$10,0))</f>
        <v>Dundee</v>
      </c>
      <c r="G1280">
        <f>INDEX([1]Store_Size!$B$2:D$10,MATCH(F1280,[1]Store_Size!$A$2:$A$10,0),MATCH(C1280,[1]Store_Size!$B$1:$D$1,0))</f>
        <v>22</v>
      </c>
    </row>
    <row r="1281" spans="1:7" x14ac:dyDescent="0.35">
      <c r="A1281" s="1">
        <v>43885</v>
      </c>
      <c r="B1281" t="s">
        <v>14</v>
      </c>
      <c r="C1281" t="s">
        <v>10</v>
      </c>
      <c r="D1281" t="s">
        <v>9</v>
      </c>
      <c r="E1281">
        <v>11529</v>
      </c>
      <c r="F1281" t="str">
        <f>INDEX([1]Store_Code!$A$2:$A$10,MATCH(B1281,[1]Store_Code!$B$2:$B$10,0))</f>
        <v xml:space="preserve">Glasgow </v>
      </c>
      <c r="G1281">
        <v>26</v>
      </c>
    </row>
    <row r="1282" spans="1:7" x14ac:dyDescent="0.35">
      <c r="A1282" s="1">
        <v>43900</v>
      </c>
      <c r="B1282" t="s">
        <v>16</v>
      </c>
      <c r="C1282" t="s">
        <v>6</v>
      </c>
      <c r="D1282" t="s">
        <v>9</v>
      </c>
      <c r="E1282">
        <v>11525</v>
      </c>
      <c r="F1282" t="str">
        <f>INDEX([1]Store_Code!$A$2:$A$10,MATCH(B1282,[1]Store_Code!$B$2:$B$10,0))</f>
        <v>Inverness</v>
      </c>
      <c r="G1282">
        <f>INDEX([1]Store_Size!$B$2:D$10,MATCH(F1282,[1]Store_Size!$A$2:$A$10,0),MATCH(C1282,[1]Store_Size!$B$1:$D$1,0))</f>
        <v>22</v>
      </c>
    </row>
    <row r="1283" spans="1:7" x14ac:dyDescent="0.35">
      <c r="A1283" s="1">
        <v>43904</v>
      </c>
      <c r="B1283" t="s">
        <v>16</v>
      </c>
      <c r="C1283" t="s">
        <v>6</v>
      </c>
      <c r="D1283" t="s">
        <v>9</v>
      </c>
      <c r="E1283">
        <v>11486</v>
      </c>
      <c r="F1283" t="str">
        <f>INDEX([1]Store_Code!$A$2:$A$10,MATCH(B1283,[1]Store_Code!$B$2:$B$10,0))</f>
        <v>Inverness</v>
      </c>
      <c r="G1283">
        <f>INDEX([1]Store_Size!$B$2:D$10,MATCH(F1283,[1]Store_Size!$A$2:$A$10,0),MATCH(C1283,[1]Store_Size!$B$1:$D$1,0))</f>
        <v>22</v>
      </c>
    </row>
    <row r="1284" spans="1:7" x14ac:dyDescent="0.35">
      <c r="A1284" s="1">
        <v>43868</v>
      </c>
      <c r="B1284" t="s">
        <v>13</v>
      </c>
      <c r="C1284" t="s">
        <v>6</v>
      </c>
      <c r="D1284" t="s">
        <v>9</v>
      </c>
      <c r="E1284">
        <v>11472</v>
      </c>
      <c r="F1284" t="str">
        <f>INDEX([1]Store_Code!$A$2:$A$10,MATCH(B1284,[1]Store_Code!$B$2:$B$10,0))</f>
        <v>Dundee</v>
      </c>
      <c r="G1284">
        <f>INDEX([1]Store_Size!$B$2:D$10,MATCH(F1284,[1]Store_Size!$A$2:$A$10,0),MATCH(C1284,[1]Store_Size!$B$1:$D$1,0))</f>
        <v>23</v>
      </c>
    </row>
    <row r="1285" spans="1:7" x14ac:dyDescent="0.35">
      <c r="A1285" s="1">
        <v>43886</v>
      </c>
      <c r="B1285" t="s">
        <v>13</v>
      </c>
      <c r="C1285" t="s">
        <v>6</v>
      </c>
      <c r="D1285" t="s">
        <v>9</v>
      </c>
      <c r="E1285">
        <v>11457</v>
      </c>
      <c r="F1285" t="str">
        <f>INDEX([1]Store_Code!$A$2:$A$10,MATCH(B1285,[1]Store_Code!$B$2:$B$10,0))</f>
        <v>Dundee</v>
      </c>
      <c r="G1285">
        <f>INDEX([1]Store_Size!$B$2:D$10,MATCH(F1285,[1]Store_Size!$A$2:$A$10,0),MATCH(C1285,[1]Store_Size!$B$1:$D$1,0))</f>
        <v>23</v>
      </c>
    </row>
    <row r="1286" spans="1:7" x14ac:dyDescent="0.35">
      <c r="A1286" s="1">
        <v>43903</v>
      </c>
      <c r="B1286" t="s">
        <v>16</v>
      </c>
      <c r="C1286" t="s">
        <v>6</v>
      </c>
      <c r="D1286" t="s">
        <v>9</v>
      </c>
      <c r="E1286">
        <v>11454</v>
      </c>
      <c r="F1286" t="str">
        <f>INDEX([1]Store_Code!$A$2:$A$10,MATCH(B1286,[1]Store_Code!$B$2:$B$10,0))</f>
        <v>Inverness</v>
      </c>
      <c r="G1286">
        <f>INDEX([1]Store_Size!$B$2:D$10,MATCH(F1286,[1]Store_Size!$A$2:$A$10,0),MATCH(C1286,[1]Store_Size!$B$1:$D$1,0))</f>
        <v>22</v>
      </c>
    </row>
    <row r="1287" spans="1:7" x14ac:dyDescent="0.35">
      <c r="A1287" s="1">
        <v>43892</v>
      </c>
      <c r="B1287" t="s">
        <v>11</v>
      </c>
      <c r="C1287" t="s">
        <v>6</v>
      </c>
      <c r="D1287" t="s">
        <v>9</v>
      </c>
      <c r="E1287">
        <v>11452</v>
      </c>
      <c r="F1287" t="str">
        <f>INDEX([1]Store_Code!$A$2:$A$10,MATCH(B1287,[1]Store_Code!$B$2:$B$10,0))</f>
        <v>Aberdeen</v>
      </c>
      <c r="G1287">
        <f>INDEX([1]Store_Size!$B$2:D$10,MATCH(F1287,[1]Store_Size!$A$2:$A$10,0),MATCH(C1287,[1]Store_Size!$B$1:$D$1,0))</f>
        <v>24</v>
      </c>
    </row>
    <row r="1288" spans="1:7" x14ac:dyDescent="0.35">
      <c r="A1288" s="1">
        <v>43895</v>
      </c>
      <c r="B1288" t="s">
        <v>14</v>
      </c>
      <c r="C1288" t="s">
        <v>10</v>
      </c>
      <c r="D1288" t="s">
        <v>9</v>
      </c>
      <c r="E1288">
        <v>11449</v>
      </c>
      <c r="F1288" t="str">
        <f>INDEX([1]Store_Code!$A$2:$A$10,MATCH(B1288,[1]Store_Code!$B$2:$B$10,0))</f>
        <v xml:space="preserve">Glasgow </v>
      </c>
      <c r="G1288">
        <v>26</v>
      </c>
    </row>
    <row r="1289" spans="1:7" x14ac:dyDescent="0.35">
      <c r="A1289" s="1">
        <v>43920</v>
      </c>
      <c r="B1289" t="s">
        <v>13</v>
      </c>
      <c r="C1289" t="s">
        <v>6</v>
      </c>
      <c r="D1289" t="s">
        <v>9</v>
      </c>
      <c r="E1289">
        <v>11440</v>
      </c>
      <c r="F1289" t="str">
        <f>INDEX([1]Store_Code!$A$2:$A$10,MATCH(B1289,[1]Store_Code!$B$2:$B$10,0))</f>
        <v>Dundee</v>
      </c>
      <c r="G1289">
        <f>INDEX([1]Store_Size!$B$2:D$10,MATCH(F1289,[1]Store_Size!$A$2:$A$10,0),MATCH(C1289,[1]Store_Size!$B$1:$D$1,0))</f>
        <v>23</v>
      </c>
    </row>
    <row r="1290" spans="1:7" x14ac:dyDescent="0.35">
      <c r="A1290" s="1">
        <v>43846</v>
      </c>
      <c r="B1290" t="s">
        <v>13</v>
      </c>
      <c r="C1290" t="s">
        <v>6</v>
      </c>
      <c r="D1290" t="s">
        <v>9</v>
      </c>
      <c r="E1290">
        <v>11439</v>
      </c>
      <c r="F1290" t="str">
        <f>INDEX([1]Store_Code!$A$2:$A$10,MATCH(B1290,[1]Store_Code!$B$2:$B$10,0))</f>
        <v>Dundee</v>
      </c>
      <c r="G1290">
        <f>INDEX([1]Store_Size!$B$2:D$10,MATCH(F1290,[1]Store_Size!$A$2:$A$10,0),MATCH(C1290,[1]Store_Size!$B$1:$D$1,0))</f>
        <v>23</v>
      </c>
    </row>
    <row r="1291" spans="1:7" x14ac:dyDescent="0.35">
      <c r="A1291" s="1">
        <v>43913</v>
      </c>
      <c r="B1291" t="s">
        <v>13</v>
      </c>
      <c r="C1291" t="s">
        <v>6</v>
      </c>
      <c r="D1291" t="s">
        <v>9</v>
      </c>
      <c r="E1291">
        <v>11432</v>
      </c>
      <c r="F1291" t="str">
        <f>INDEX([1]Store_Code!$A$2:$A$10,MATCH(B1291,[1]Store_Code!$B$2:$B$10,0))</f>
        <v>Dundee</v>
      </c>
      <c r="G1291">
        <f>INDEX([1]Store_Size!$B$2:D$10,MATCH(F1291,[1]Store_Size!$A$2:$A$10,0),MATCH(C1291,[1]Store_Size!$B$1:$D$1,0))</f>
        <v>23</v>
      </c>
    </row>
    <row r="1292" spans="1:7" x14ac:dyDescent="0.35">
      <c r="A1292" s="1">
        <v>43850</v>
      </c>
      <c r="B1292" t="s">
        <v>16</v>
      </c>
      <c r="C1292" t="s">
        <v>6</v>
      </c>
      <c r="D1292" t="s">
        <v>7</v>
      </c>
      <c r="E1292">
        <v>11431</v>
      </c>
      <c r="F1292" t="str">
        <f>INDEX([1]Store_Code!$A$2:$A$10,MATCH(B1292,[1]Store_Code!$B$2:$B$10,0))</f>
        <v>Inverness</v>
      </c>
      <c r="G1292">
        <f>INDEX([1]Store_Size!$B$2:D$10,MATCH(F1292,[1]Store_Size!$A$2:$A$10,0),MATCH(C1292,[1]Store_Size!$B$1:$D$1,0))</f>
        <v>22</v>
      </c>
    </row>
    <row r="1293" spans="1:7" x14ac:dyDescent="0.35">
      <c r="A1293" s="1">
        <v>43916</v>
      </c>
      <c r="B1293" t="s">
        <v>14</v>
      </c>
      <c r="C1293" t="s">
        <v>10</v>
      </c>
      <c r="D1293" t="s">
        <v>9</v>
      </c>
      <c r="E1293">
        <v>11425</v>
      </c>
      <c r="F1293" t="str">
        <f>INDEX([1]Store_Code!$A$2:$A$10,MATCH(B1293,[1]Store_Code!$B$2:$B$10,0))</f>
        <v xml:space="preserve">Glasgow </v>
      </c>
      <c r="G1293">
        <v>26</v>
      </c>
    </row>
    <row r="1294" spans="1:7" x14ac:dyDescent="0.35">
      <c r="A1294" s="1">
        <v>43884</v>
      </c>
      <c r="B1294" t="s">
        <v>14</v>
      </c>
      <c r="C1294" t="s">
        <v>10</v>
      </c>
      <c r="D1294" t="s">
        <v>9</v>
      </c>
      <c r="E1294">
        <v>11422</v>
      </c>
      <c r="F1294" t="str">
        <f>INDEX([1]Store_Code!$A$2:$A$10,MATCH(B1294,[1]Store_Code!$B$2:$B$10,0))</f>
        <v xml:space="preserve">Glasgow </v>
      </c>
      <c r="G1294">
        <v>26</v>
      </c>
    </row>
    <row r="1295" spans="1:7" x14ac:dyDescent="0.35">
      <c r="A1295" s="1">
        <v>43899</v>
      </c>
      <c r="B1295" t="s">
        <v>16</v>
      </c>
      <c r="C1295" t="s">
        <v>6</v>
      </c>
      <c r="D1295" t="s">
        <v>9</v>
      </c>
      <c r="E1295">
        <v>11412</v>
      </c>
      <c r="F1295" t="str">
        <f>INDEX([1]Store_Code!$A$2:$A$10,MATCH(B1295,[1]Store_Code!$B$2:$B$10,0))</f>
        <v>Inverness</v>
      </c>
      <c r="G1295">
        <f>INDEX([1]Store_Size!$B$2:D$10,MATCH(F1295,[1]Store_Size!$A$2:$A$10,0),MATCH(C1295,[1]Store_Size!$B$1:$D$1,0))</f>
        <v>22</v>
      </c>
    </row>
    <row r="1296" spans="1:7" x14ac:dyDescent="0.35">
      <c r="A1296" s="1">
        <v>43877</v>
      </c>
      <c r="B1296" t="s">
        <v>14</v>
      </c>
      <c r="C1296" t="s">
        <v>10</v>
      </c>
      <c r="D1296" t="s">
        <v>9</v>
      </c>
      <c r="E1296">
        <v>11411</v>
      </c>
      <c r="F1296" t="str">
        <f>INDEX([1]Store_Code!$A$2:$A$10,MATCH(B1296,[1]Store_Code!$B$2:$B$10,0))</f>
        <v xml:space="preserve">Glasgow </v>
      </c>
      <c r="G1296">
        <v>26</v>
      </c>
    </row>
    <row r="1297" spans="1:7" x14ac:dyDescent="0.35">
      <c r="A1297" s="1">
        <v>43917</v>
      </c>
      <c r="B1297" t="s">
        <v>13</v>
      </c>
      <c r="C1297" t="s">
        <v>6</v>
      </c>
      <c r="D1297" t="s">
        <v>9</v>
      </c>
      <c r="E1297">
        <v>11392</v>
      </c>
      <c r="F1297" t="str">
        <f>INDEX([1]Store_Code!$A$2:$A$10,MATCH(B1297,[1]Store_Code!$B$2:$B$10,0))</f>
        <v>Dundee</v>
      </c>
      <c r="G1297">
        <f>INDEX([1]Store_Size!$B$2:D$10,MATCH(F1297,[1]Store_Size!$A$2:$A$10,0),MATCH(C1297,[1]Store_Size!$B$1:$D$1,0))</f>
        <v>23</v>
      </c>
    </row>
    <row r="1298" spans="1:7" x14ac:dyDescent="0.35">
      <c r="A1298" s="1">
        <v>43865</v>
      </c>
      <c r="B1298" t="s">
        <v>13</v>
      </c>
      <c r="C1298" t="s">
        <v>6</v>
      </c>
      <c r="D1298" t="s">
        <v>9</v>
      </c>
      <c r="E1298">
        <v>11366</v>
      </c>
      <c r="F1298" t="str">
        <f>INDEX([1]Store_Code!$A$2:$A$10,MATCH(B1298,[1]Store_Code!$B$2:$B$10,0))</f>
        <v>Dundee</v>
      </c>
      <c r="G1298">
        <f>INDEX([1]Store_Size!$B$2:D$10,MATCH(F1298,[1]Store_Size!$A$2:$A$10,0),MATCH(C1298,[1]Store_Size!$B$1:$D$1,0))</f>
        <v>23</v>
      </c>
    </row>
    <row r="1299" spans="1:7" x14ac:dyDescent="0.35">
      <c r="A1299" s="1">
        <v>43854</v>
      </c>
      <c r="B1299" t="s">
        <v>13</v>
      </c>
      <c r="C1299" t="s">
        <v>6</v>
      </c>
      <c r="D1299" t="s">
        <v>9</v>
      </c>
      <c r="E1299">
        <v>11359</v>
      </c>
      <c r="F1299" t="str">
        <f>INDEX([1]Store_Code!$A$2:$A$10,MATCH(B1299,[1]Store_Code!$B$2:$B$10,0))</f>
        <v>Dundee</v>
      </c>
      <c r="G1299">
        <f>INDEX([1]Store_Size!$B$2:D$10,MATCH(F1299,[1]Store_Size!$A$2:$A$10,0),MATCH(C1299,[1]Store_Size!$B$1:$D$1,0))</f>
        <v>23</v>
      </c>
    </row>
    <row r="1300" spans="1:7" x14ac:dyDescent="0.35">
      <c r="A1300" s="1">
        <v>43892</v>
      </c>
      <c r="B1300" t="s">
        <v>13</v>
      </c>
      <c r="C1300" t="s">
        <v>6</v>
      </c>
      <c r="D1300" t="s">
        <v>9</v>
      </c>
      <c r="E1300">
        <v>11359</v>
      </c>
      <c r="F1300" t="str">
        <f>INDEX([1]Store_Code!$A$2:$A$10,MATCH(B1300,[1]Store_Code!$B$2:$B$10,0))</f>
        <v>Dundee</v>
      </c>
      <c r="G1300">
        <f>INDEX([1]Store_Size!$B$2:D$10,MATCH(F1300,[1]Store_Size!$A$2:$A$10,0),MATCH(C1300,[1]Store_Size!$B$1:$D$1,0))</f>
        <v>23</v>
      </c>
    </row>
    <row r="1301" spans="1:7" x14ac:dyDescent="0.35">
      <c r="A1301" s="1">
        <v>43844</v>
      </c>
      <c r="B1301" t="s">
        <v>12</v>
      </c>
      <c r="C1301" t="s">
        <v>10</v>
      </c>
      <c r="D1301" t="s">
        <v>7</v>
      </c>
      <c r="E1301">
        <v>11358</v>
      </c>
      <c r="F1301" t="str">
        <f>INDEX([1]Store_Code!$A$2:$A$10,MATCH(B1301,[1]Store_Code!$B$2:$B$10,0))</f>
        <v>St Andrews</v>
      </c>
      <c r="G1301">
        <f>INDEX([1]Store_Size!$B$2:D$10,MATCH(F1301,[1]Store_Size!$A$2:$A$10,0),MATCH(C1301,[1]Store_Size!$B$1:$D$1,0))</f>
        <v>10</v>
      </c>
    </row>
    <row r="1302" spans="1:7" x14ac:dyDescent="0.35">
      <c r="A1302" s="1">
        <v>43915</v>
      </c>
      <c r="B1302" t="s">
        <v>14</v>
      </c>
      <c r="C1302" t="s">
        <v>10</v>
      </c>
      <c r="D1302" t="s">
        <v>9</v>
      </c>
      <c r="E1302">
        <v>11350</v>
      </c>
      <c r="F1302" t="str">
        <f>INDEX([1]Store_Code!$A$2:$A$10,MATCH(B1302,[1]Store_Code!$B$2:$B$10,0))</f>
        <v xml:space="preserve">Glasgow </v>
      </c>
      <c r="G1302">
        <v>26</v>
      </c>
    </row>
    <row r="1303" spans="1:7" x14ac:dyDescent="0.35">
      <c r="A1303" s="1">
        <v>43891</v>
      </c>
      <c r="B1303" t="s">
        <v>13</v>
      </c>
      <c r="C1303" t="s">
        <v>10</v>
      </c>
      <c r="D1303" t="s">
        <v>7</v>
      </c>
      <c r="E1303">
        <v>11343</v>
      </c>
      <c r="F1303" t="str">
        <f>INDEX([1]Store_Code!$A$2:$A$10,MATCH(B1303,[1]Store_Code!$B$2:$B$10,0))</f>
        <v>Dundee</v>
      </c>
      <c r="G1303">
        <f>INDEX([1]Store_Size!$B$2:D$10,MATCH(F1303,[1]Store_Size!$A$2:$A$10,0),MATCH(C1303,[1]Store_Size!$B$1:$D$1,0))</f>
        <v>22</v>
      </c>
    </row>
    <row r="1304" spans="1:7" x14ac:dyDescent="0.35">
      <c r="A1304" s="1">
        <v>43892</v>
      </c>
      <c r="B1304" t="s">
        <v>13</v>
      </c>
      <c r="C1304" t="s">
        <v>10</v>
      </c>
      <c r="D1304" t="s">
        <v>7</v>
      </c>
      <c r="E1304">
        <v>11330</v>
      </c>
      <c r="F1304" t="str">
        <f>INDEX([1]Store_Code!$A$2:$A$10,MATCH(B1304,[1]Store_Code!$B$2:$B$10,0))</f>
        <v>Dundee</v>
      </c>
      <c r="G1304">
        <f>INDEX([1]Store_Size!$B$2:D$10,MATCH(F1304,[1]Store_Size!$A$2:$A$10,0),MATCH(C1304,[1]Store_Size!$B$1:$D$1,0))</f>
        <v>22</v>
      </c>
    </row>
    <row r="1305" spans="1:7" x14ac:dyDescent="0.35">
      <c r="A1305" s="1">
        <v>43833</v>
      </c>
      <c r="B1305" t="s">
        <v>16</v>
      </c>
      <c r="C1305" t="s">
        <v>10</v>
      </c>
      <c r="D1305" t="s">
        <v>7</v>
      </c>
      <c r="E1305">
        <v>11327</v>
      </c>
      <c r="F1305" t="str">
        <f>INDEX([1]Store_Code!$A$2:$A$10,MATCH(B1305,[1]Store_Code!$B$2:$B$10,0))</f>
        <v>Inverness</v>
      </c>
      <c r="G1305">
        <f>INDEX([1]Store_Size!$B$2:D$10,MATCH(F1305,[1]Store_Size!$A$2:$A$10,0),MATCH(C1305,[1]Store_Size!$B$1:$D$1,0))</f>
        <v>20</v>
      </c>
    </row>
    <row r="1306" spans="1:7" x14ac:dyDescent="0.35">
      <c r="A1306" s="1">
        <v>43857</v>
      </c>
      <c r="B1306" t="s">
        <v>14</v>
      </c>
      <c r="C1306" t="s">
        <v>10</v>
      </c>
      <c r="D1306" t="s">
        <v>9</v>
      </c>
      <c r="E1306">
        <v>11326</v>
      </c>
      <c r="F1306" t="str">
        <f>INDEX([1]Store_Code!$A$2:$A$10,MATCH(B1306,[1]Store_Code!$B$2:$B$10,0))</f>
        <v xml:space="preserve">Glasgow </v>
      </c>
      <c r="G1306">
        <v>26</v>
      </c>
    </row>
    <row r="1307" spans="1:7" x14ac:dyDescent="0.35">
      <c r="A1307" s="1">
        <v>43867</v>
      </c>
      <c r="B1307" t="s">
        <v>13</v>
      </c>
      <c r="C1307" t="s">
        <v>6</v>
      </c>
      <c r="D1307" t="s">
        <v>9</v>
      </c>
      <c r="E1307">
        <v>11326</v>
      </c>
      <c r="F1307" t="str">
        <f>INDEX([1]Store_Code!$A$2:$A$10,MATCH(B1307,[1]Store_Code!$B$2:$B$10,0))</f>
        <v>Dundee</v>
      </c>
      <c r="G1307">
        <f>INDEX([1]Store_Size!$B$2:D$10,MATCH(F1307,[1]Store_Size!$A$2:$A$10,0),MATCH(C1307,[1]Store_Size!$B$1:$D$1,0))</f>
        <v>23</v>
      </c>
    </row>
    <row r="1308" spans="1:7" x14ac:dyDescent="0.35">
      <c r="A1308" s="1">
        <v>43889</v>
      </c>
      <c r="B1308" t="s">
        <v>11</v>
      </c>
      <c r="C1308" t="s">
        <v>6</v>
      </c>
      <c r="D1308" t="s">
        <v>9</v>
      </c>
      <c r="E1308">
        <v>11305</v>
      </c>
      <c r="F1308" t="str">
        <f>INDEX([1]Store_Code!$A$2:$A$10,MATCH(B1308,[1]Store_Code!$B$2:$B$10,0))</f>
        <v>Aberdeen</v>
      </c>
      <c r="G1308">
        <f>INDEX([1]Store_Size!$B$2:D$10,MATCH(F1308,[1]Store_Size!$A$2:$A$10,0),MATCH(C1308,[1]Store_Size!$B$1:$D$1,0))</f>
        <v>24</v>
      </c>
    </row>
    <row r="1309" spans="1:7" x14ac:dyDescent="0.35">
      <c r="A1309" s="1">
        <v>43874</v>
      </c>
      <c r="B1309" t="s">
        <v>14</v>
      </c>
      <c r="C1309" t="s">
        <v>10</v>
      </c>
      <c r="D1309" t="s">
        <v>9</v>
      </c>
      <c r="E1309">
        <v>11298</v>
      </c>
      <c r="F1309" t="str">
        <f>INDEX([1]Store_Code!$A$2:$A$10,MATCH(B1309,[1]Store_Code!$B$2:$B$10,0))</f>
        <v xml:space="preserve">Glasgow </v>
      </c>
      <c r="G1309">
        <v>26</v>
      </c>
    </row>
    <row r="1310" spans="1:7" x14ac:dyDescent="0.35">
      <c r="A1310" s="1">
        <v>43853</v>
      </c>
      <c r="B1310" t="s">
        <v>14</v>
      </c>
      <c r="C1310" t="s">
        <v>10</v>
      </c>
      <c r="D1310" t="s">
        <v>9</v>
      </c>
      <c r="E1310">
        <v>11279</v>
      </c>
      <c r="F1310" t="str">
        <f>INDEX([1]Store_Code!$A$2:$A$10,MATCH(B1310,[1]Store_Code!$B$2:$B$10,0))</f>
        <v xml:space="preserve">Glasgow </v>
      </c>
      <c r="G1310">
        <v>26</v>
      </c>
    </row>
    <row r="1311" spans="1:7" x14ac:dyDescent="0.35">
      <c r="A1311" s="1">
        <v>43851</v>
      </c>
      <c r="B1311" t="s">
        <v>16</v>
      </c>
      <c r="C1311" t="s">
        <v>6</v>
      </c>
      <c r="D1311" t="s">
        <v>7</v>
      </c>
      <c r="E1311">
        <v>11276</v>
      </c>
      <c r="F1311" t="str">
        <f>INDEX([1]Store_Code!$A$2:$A$10,MATCH(B1311,[1]Store_Code!$B$2:$B$10,0))</f>
        <v>Inverness</v>
      </c>
      <c r="G1311">
        <f>INDEX([1]Store_Size!$B$2:D$10,MATCH(F1311,[1]Store_Size!$A$2:$A$10,0),MATCH(C1311,[1]Store_Size!$B$1:$D$1,0))</f>
        <v>22</v>
      </c>
    </row>
    <row r="1312" spans="1:7" x14ac:dyDescent="0.35">
      <c r="A1312" s="1">
        <v>43865</v>
      </c>
      <c r="B1312" t="s">
        <v>14</v>
      </c>
      <c r="C1312" t="s">
        <v>10</v>
      </c>
      <c r="D1312" t="s">
        <v>9</v>
      </c>
      <c r="E1312">
        <v>11265</v>
      </c>
      <c r="F1312" t="str">
        <f>INDEX([1]Store_Code!$A$2:$A$10,MATCH(B1312,[1]Store_Code!$B$2:$B$10,0))</f>
        <v xml:space="preserve">Glasgow </v>
      </c>
      <c r="G1312">
        <v>26</v>
      </c>
    </row>
    <row r="1313" spans="1:7" x14ac:dyDescent="0.35">
      <c r="A1313" s="1">
        <v>43902</v>
      </c>
      <c r="B1313" t="s">
        <v>14</v>
      </c>
      <c r="C1313" t="s">
        <v>10</v>
      </c>
      <c r="D1313" t="s">
        <v>9</v>
      </c>
      <c r="E1313">
        <v>11245</v>
      </c>
      <c r="F1313" t="str">
        <f>INDEX([1]Store_Code!$A$2:$A$10,MATCH(B1313,[1]Store_Code!$B$2:$B$10,0))</f>
        <v xml:space="preserve">Glasgow </v>
      </c>
      <c r="G1313">
        <v>26</v>
      </c>
    </row>
    <row r="1314" spans="1:7" x14ac:dyDescent="0.35">
      <c r="A1314" s="1">
        <v>43837</v>
      </c>
      <c r="B1314" t="s">
        <v>12</v>
      </c>
      <c r="C1314" t="s">
        <v>10</v>
      </c>
      <c r="D1314" t="s">
        <v>7</v>
      </c>
      <c r="E1314">
        <v>11230</v>
      </c>
      <c r="F1314" t="str">
        <f>INDEX([1]Store_Code!$A$2:$A$10,MATCH(B1314,[1]Store_Code!$B$2:$B$10,0))</f>
        <v>St Andrews</v>
      </c>
      <c r="G1314">
        <f>INDEX([1]Store_Size!$B$2:D$10,MATCH(F1314,[1]Store_Size!$A$2:$A$10,0),MATCH(C1314,[1]Store_Size!$B$1:$D$1,0))</f>
        <v>10</v>
      </c>
    </row>
    <row r="1315" spans="1:7" x14ac:dyDescent="0.35">
      <c r="A1315" s="1">
        <v>43839</v>
      </c>
      <c r="B1315" t="s">
        <v>16</v>
      </c>
      <c r="C1315" t="s">
        <v>10</v>
      </c>
      <c r="D1315" t="s">
        <v>7</v>
      </c>
      <c r="E1315">
        <v>11230</v>
      </c>
      <c r="F1315" t="str">
        <f>INDEX([1]Store_Code!$A$2:$A$10,MATCH(B1315,[1]Store_Code!$B$2:$B$10,0))</f>
        <v>Inverness</v>
      </c>
      <c r="G1315">
        <f>INDEX([1]Store_Size!$B$2:D$10,MATCH(F1315,[1]Store_Size!$A$2:$A$10,0),MATCH(C1315,[1]Store_Size!$B$1:$D$1,0))</f>
        <v>20</v>
      </c>
    </row>
    <row r="1316" spans="1:7" x14ac:dyDescent="0.35">
      <c r="A1316" s="1">
        <v>43877</v>
      </c>
      <c r="B1316" t="s">
        <v>13</v>
      </c>
      <c r="C1316" t="s">
        <v>6</v>
      </c>
      <c r="D1316" t="s">
        <v>9</v>
      </c>
      <c r="E1316">
        <v>11223</v>
      </c>
      <c r="F1316" t="str">
        <f>INDEX([1]Store_Code!$A$2:$A$10,MATCH(B1316,[1]Store_Code!$B$2:$B$10,0))</f>
        <v>Dundee</v>
      </c>
      <c r="G1316">
        <f>INDEX([1]Store_Size!$B$2:D$10,MATCH(F1316,[1]Store_Size!$A$2:$A$10,0),MATCH(C1316,[1]Store_Size!$B$1:$D$1,0))</f>
        <v>23</v>
      </c>
    </row>
    <row r="1317" spans="1:7" x14ac:dyDescent="0.35">
      <c r="A1317" s="1">
        <v>43870</v>
      </c>
      <c r="B1317" t="s">
        <v>14</v>
      </c>
      <c r="C1317" t="s">
        <v>10</v>
      </c>
      <c r="D1317" t="s">
        <v>9</v>
      </c>
      <c r="E1317">
        <v>11213</v>
      </c>
      <c r="F1317" t="str">
        <f>INDEX([1]Store_Code!$A$2:$A$10,MATCH(B1317,[1]Store_Code!$B$2:$B$10,0))</f>
        <v xml:space="preserve">Glasgow </v>
      </c>
      <c r="G1317">
        <v>26</v>
      </c>
    </row>
    <row r="1318" spans="1:7" x14ac:dyDescent="0.35">
      <c r="A1318" s="1">
        <v>43889</v>
      </c>
      <c r="B1318" t="s">
        <v>13</v>
      </c>
      <c r="C1318" t="s">
        <v>6</v>
      </c>
      <c r="D1318" t="s">
        <v>9</v>
      </c>
      <c r="E1318">
        <v>11213</v>
      </c>
      <c r="F1318" t="str">
        <f>INDEX([1]Store_Code!$A$2:$A$10,MATCH(B1318,[1]Store_Code!$B$2:$B$10,0))</f>
        <v>Dundee</v>
      </c>
      <c r="G1318">
        <f>INDEX([1]Store_Size!$B$2:D$10,MATCH(F1318,[1]Store_Size!$A$2:$A$10,0),MATCH(C1318,[1]Store_Size!$B$1:$D$1,0))</f>
        <v>23</v>
      </c>
    </row>
    <row r="1319" spans="1:7" x14ac:dyDescent="0.35">
      <c r="A1319" s="1">
        <v>43850</v>
      </c>
      <c r="B1319" t="s">
        <v>11</v>
      </c>
      <c r="C1319" t="s">
        <v>6</v>
      </c>
      <c r="D1319" t="s">
        <v>9</v>
      </c>
      <c r="E1319">
        <v>11193</v>
      </c>
      <c r="F1319" t="str">
        <f>INDEX([1]Store_Code!$A$2:$A$10,MATCH(B1319,[1]Store_Code!$B$2:$B$10,0))</f>
        <v>Aberdeen</v>
      </c>
      <c r="G1319">
        <f>INDEX([1]Store_Size!$B$2:D$10,MATCH(F1319,[1]Store_Size!$A$2:$A$10,0),MATCH(C1319,[1]Store_Size!$B$1:$D$1,0))</f>
        <v>24</v>
      </c>
    </row>
    <row r="1320" spans="1:7" x14ac:dyDescent="0.35">
      <c r="A1320" s="1">
        <v>43864</v>
      </c>
      <c r="B1320" t="s">
        <v>13</v>
      </c>
      <c r="C1320" t="s">
        <v>6</v>
      </c>
      <c r="D1320" t="s">
        <v>9</v>
      </c>
      <c r="E1320">
        <v>11191</v>
      </c>
      <c r="F1320" t="str">
        <f>INDEX([1]Store_Code!$A$2:$A$10,MATCH(B1320,[1]Store_Code!$B$2:$B$10,0))</f>
        <v>Dundee</v>
      </c>
      <c r="G1320">
        <f>INDEX([1]Store_Size!$B$2:D$10,MATCH(F1320,[1]Store_Size!$A$2:$A$10,0),MATCH(C1320,[1]Store_Size!$B$1:$D$1,0))</f>
        <v>23</v>
      </c>
    </row>
    <row r="1321" spans="1:7" x14ac:dyDescent="0.35">
      <c r="A1321" s="1">
        <v>43871</v>
      </c>
      <c r="B1321" t="s">
        <v>13</v>
      </c>
      <c r="C1321" t="s">
        <v>6</v>
      </c>
      <c r="D1321" t="s">
        <v>9</v>
      </c>
      <c r="E1321">
        <v>11183</v>
      </c>
      <c r="F1321" t="str">
        <f>INDEX([1]Store_Code!$A$2:$A$10,MATCH(B1321,[1]Store_Code!$B$2:$B$10,0))</f>
        <v>Dundee</v>
      </c>
      <c r="G1321">
        <f>INDEX([1]Store_Size!$B$2:D$10,MATCH(F1321,[1]Store_Size!$A$2:$A$10,0),MATCH(C1321,[1]Store_Size!$B$1:$D$1,0))</f>
        <v>23</v>
      </c>
    </row>
    <row r="1322" spans="1:7" x14ac:dyDescent="0.35">
      <c r="A1322" s="1">
        <v>43915</v>
      </c>
      <c r="B1322" t="s">
        <v>13</v>
      </c>
      <c r="C1322" t="s">
        <v>6</v>
      </c>
      <c r="D1322" t="s">
        <v>9</v>
      </c>
      <c r="E1322">
        <v>11178</v>
      </c>
      <c r="F1322" t="str">
        <f>INDEX([1]Store_Code!$A$2:$A$10,MATCH(B1322,[1]Store_Code!$B$2:$B$10,0))</f>
        <v>Dundee</v>
      </c>
      <c r="G1322">
        <f>INDEX([1]Store_Size!$B$2:D$10,MATCH(F1322,[1]Store_Size!$A$2:$A$10,0),MATCH(C1322,[1]Store_Size!$B$1:$D$1,0))</f>
        <v>23</v>
      </c>
    </row>
    <row r="1323" spans="1:7" x14ac:dyDescent="0.35">
      <c r="A1323" s="1">
        <v>43880</v>
      </c>
      <c r="B1323" t="s">
        <v>11</v>
      </c>
      <c r="C1323" t="s">
        <v>6</v>
      </c>
      <c r="D1323" t="s">
        <v>9</v>
      </c>
      <c r="E1323">
        <v>11153</v>
      </c>
      <c r="F1323" t="str">
        <f>INDEX([1]Store_Code!$A$2:$A$10,MATCH(B1323,[1]Store_Code!$B$2:$B$10,0))</f>
        <v>Aberdeen</v>
      </c>
      <c r="G1323">
        <f>INDEX([1]Store_Size!$B$2:D$10,MATCH(F1323,[1]Store_Size!$A$2:$A$10,0),MATCH(C1323,[1]Store_Size!$B$1:$D$1,0))</f>
        <v>24</v>
      </c>
    </row>
    <row r="1324" spans="1:7" x14ac:dyDescent="0.35">
      <c r="A1324" s="1">
        <v>43856</v>
      </c>
      <c r="B1324" t="s">
        <v>11</v>
      </c>
      <c r="C1324" t="s">
        <v>6</v>
      </c>
      <c r="D1324" t="s">
        <v>9</v>
      </c>
      <c r="E1324">
        <v>11147</v>
      </c>
      <c r="F1324" t="str">
        <f>INDEX([1]Store_Code!$A$2:$A$10,MATCH(B1324,[1]Store_Code!$B$2:$B$10,0))</f>
        <v>Aberdeen</v>
      </c>
      <c r="G1324">
        <f>INDEX([1]Store_Size!$B$2:D$10,MATCH(F1324,[1]Store_Size!$A$2:$A$10,0),MATCH(C1324,[1]Store_Size!$B$1:$D$1,0))</f>
        <v>24</v>
      </c>
    </row>
    <row r="1325" spans="1:7" x14ac:dyDescent="0.35">
      <c r="A1325" s="1">
        <v>43911</v>
      </c>
      <c r="B1325" t="s">
        <v>13</v>
      </c>
      <c r="C1325" t="s">
        <v>6</v>
      </c>
      <c r="D1325" t="s">
        <v>9</v>
      </c>
      <c r="E1325">
        <v>11134</v>
      </c>
      <c r="F1325" t="str">
        <f>INDEX([1]Store_Code!$A$2:$A$10,MATCH(B1325,[1]Store_Code!$B$2:$B$10,0))</f>
        <v>Dundee</v>
      </c>
      <c r="G1325">
        <f>INDEX([1]Store_Size!$B$2:D$10,MATCH(F1325,[1]Store_Size!$A$2:$A$10,0),MATCH(C1325,[1]Store_Size!$B$1:$D$1,0))</f>
        <v>23</v>
      </c>
    </row>
    <row r="1326" spans="1:7" x14ac:dyDescent="0.35">
      <c r="A1326" s="1">
        <v>43848</v>
      </c>
      <c r="B1326" t="s">
        <v>13</v>
      </c>
      <c r="C1326" t="s">
        <v>6</v>
      </c>
      <c r="D1326" t="s">
        <v>9</v>
      </c>
      <c r="E1326">
        <v>11128</v>
      </c>
      <c r="F1326" t="str">
        <f>INDEX([1]Store_Code!$A$2:$A$10,MATCH(B1326,[1]Store_Code!$B$2:$B$10,0))</f>
        <v>Dundee</v>
      </c>
      <c r="G1326">
        <f>INDEX([1]Store_Size!$B$2:D$10,MATCH(F1326,[1]Store_Size!$A$2:$A$10,0),MATCH(C1326,[1]Store_Size!$B$1:$D$1,0))</f>
        <v>23</v>
      </c>
    </row>
    <row r="1327" spans="1:7" x14ac:dyDescent="0.35">
      <c r="A1327" s="1">
        <v>43861</v>
      </c>
      <c r="B1327" t="s">
        <v>13</v>
      </c>
      <c r="C1327" t="s">
        <v>6</v>
      </c>
      <c r="D1327" t="s">
        <v>9</v>
      </c>
      <c r="E1327">
        <v>11104</v>
      </c>
      <c r="F1327" t="str">
        <f>INDEX([1]Store_Code!$A$2:$A$10,MATCH(B1327,[1]Store_Code!$B$2:$B$10,0))</f>
        <v>Dundee</v>
      </c>
      <c r="G1327">
        <f>INDEX([1]Store_Size!$B$2:D$10,MATCH(F1327,[1]Store_Size!$A$2:$A$10,0),MATCH(C1327,[1]Store_Size!$B$1:$D$1,0))</f>
        <v>23</v>
      </c>
    </row>
    <row r="1328" spans="1:7" x14ac:dyDescent="0.35">
      <c r="A1328" s="1">
        <v>43862</v>
      </c>
      <c r="B1328" t="s">
        <v>11</v>
      </c>
      <c r="C1328" t="s">
        <v>6</v>
      </c>
      <c r="D1328" t="s">
        <v>9</v>
      </c>
      <c r="E1328">
        <v>11100</v>
      </c>
      <c r="F1328" t="str">
        <f>INDEX([1]Store_Code!$A$2:$A$10,MATCH(B1328,[1]Store_Code!$B$2:$B$10,0))</f>
        <v>Aberdeen</v>
      </c>
      <c r="G1328">
        <f>INDEX([1]Store_Size!$B$2:D$10,MATCH(F1328,[1]Store_Size!$A$2:$A$10,0),MATCH(C1328,[1]Store_Size!$B$1:$D$1,0))</f>
        <v>24</v>
      </c>
    </row>
    <row r="1329" spans="1:7" x14ac:dyDescent="0.35">
      <c r="A1329" s="1">
        <v>43882</v>
      </c>
      <c r="B1329" t="s">
        <v>13</v>
      </c>
      <c r="C1329" t="s">
        <v>10</v>
      </c>
      <c r="D1329" t="s">
        <v>7</v>
      </c>
      <c r="E1329">
        <v>11090</v>
      </c>
      <c r="F1329" t="str">
        <f>INDEX([1]Store_Code!$A$2:$A$10,MATCH(B1329,[1]Store_Code!$B$2:$B$10,0))</f>
        <v>Dundee</v>
      </c>
      <c r="G1329">
        <f>INDEX([1]Store_Size!$B$2:D$10,MATCH(F1329,[1]Store_Size!$A$2:$A$10,0),MATCH(C1329,[1]Store_Size!$B$1:$D$1,0))</f>
        <v>22</v>
      </c>
    </row>
    <row r="1330" spans="1:7" x14ac:dyDescent="0.35">
      <c r="A1330" s="1">
        <v>43879</v>
      </c>
      <c r="B1330" t="s">
        <v>14</v>
      </c>
      <c r="C1330" t="s">
        <v>10</v>
      </c>
      <c r="D1330" t="s">
        <v>9</v>
      </c>
      <c r="E1330">
        <v>11088</v>
      </c>
      <c r="F1330" t="str">
        <f>INDEX([1]Store_Code!$A$2:$A$10,MATCH(B1330,[1]Store_Code!$B$2:$B$10,0))</f>
        <v xml:space="preserve">Glasgow </v>
      </c>
      <c r="G1330">
        <v>26</v>
      </c>
    </row>
    <row r="1331" spans="1:7" x14ac:dyDescent="0.35">
      <c r="A1331" s="1">
        <v>43869</v>
      </c>
      <c r="B1331" t="s">
        <v>11</v>
      </c>
      <c r="C1331" t="s">
        <v>6</v>
      </c>
      <c r="D1331" t="s">
        <v>9</v>
      </c>
      <c r="E1331">
        <v>11078</v>
      </c>
      <c r="F1331" t="str">
        <f>INDEX([1]Store_Code!$A$2:$A$10,MATCH(B1331,[1]Store_Code!$B$2:$B$10,0))</f>
        <v>Aberdeen</v>
      </c>
      <c r="G1331">
        <f>INDEX([1]Store_Size!$B$2:D$10,MATCH(F1331,[1]Store_Size!$A$2:$A$10,0),MATCH(C1331,[1]Store_Size!$B$1:$D$1,0))</f>
        <v>24</v>
      </c>
    </row>
    <row r="1332" spans="1:7" x14ac:dyDescent="0.35">
      <c r="A1332" s="1">
        <v>43886</v>
      </c>
      <c r="B1332" t="s">
        <v>13</v>
      </c>
      <c r="C1332" t="s">
        <v>10</v>
      </c>
      <c r="D1332" t="s">
        <v>7</v>
      </c>
      <c r="E1332">
        <v>11074</v>
      </c>
      <c r="F1332" t="str">
        <f>INDEX([1]Store_Code!$A$2:$A$10,MATCH(B1332,[1]Store_Code!$B$2:$B$10,0))</f>
        <v>Dundee</v>
      </c>
      <c r="G1332">
        <f>INDEX([1]Store_Size!$B$2:D$10,MATCH(F1332,[1]Store_Size!$A$2:$A$10,0),MATCH(C1332,[1]Store_Size!$B$1:$D$1,0))</f>
        <v>22</v>
      </c>
    </row>
    <row r="1333" spans="1:7" x14ac:dyDescent="0.35">
      <c r="A1333" s="1">
        <v>43876</v>
      </c>
      <c r="B1333" t="s">
        <v>14</v>
      </c>
      <c r="C1333" t="s">
        <v>10</v>
      </c>
      <c r="D1333" t="s">
        <v>9</v>
      </c>
      <c r="E1333">
        <v>11063</v>
      </c>
      <c r="F1333" t="str">
        <f>INDEX([1]Store_Code!$A$2:$A$10,MATCH(B1333,[1]Store_Code!$B$2:$B$10,0))</f>
        <v xml:space="preserve">Glasgow </v>
      </c>
      <c r="G1333">
        <v>26</v>
      </c>
    </row>
    <row r="1334" spans="1:7" x14ac:dyDescent="0.35">
      <c r="A1334" s="1">
        <v>43831</v>
      </c>
      <c r="B1334" t="s">
        <v>12</v>
      </c>
      <c r="C1334" t="s">
        <v>10</v>
      </c>
      <c r="D1334" t="s">
        <v>7</v>
      </c>
      <c r="E1334">
        <v>11059</v>
      </c>
      <c r="F1334" t="str">
        <f>INDEX([1]Store_Code!$A$2:$A$10,MATCH(B1334,[1]Store_Code!$B$2:$B$10,0))</f>
        <v>St Andrews</v>
      </c>
      <c r="G1334">
        <v>10</v>
      </c>
    </row>
    <row r="1335" spans="1:7" x14ac:dyDescent="0.35">
      <c r="A1335" s="1">
        <v>43851</v>
      </c>
      <c r="B1335" t="s">
        <v>11</v>
      </c>
      <c r="C1335" t="s">
        <v>6</v>
      </c>
      <c r="D1335" t="s">
        <v>9</v>
      </c>
      <c r="E1335">
        <v>11043</v>
      </c>
      <c r="F1335" t="str">
        <f>INDEX([1]Store_Code!$A$2:$A$10,MATCH(B1335,[1]Store_Code!$B$2:$B$10,0))</f>
        <v>Aberdeen</v>
      </c>
      <c r="G1335">
        <f>INDEX([1]Store_Size!$B$2:D$10,MATCH(F1335,[1]Store_Size!$A$2:$A$10,0),MATCH(C1335,[1]Store_Size!$B$1:$D$1,0))</f>
        <v>24</v>
      </c>
    </row>
    <row r="1336" spans="1:7" x14ac:dyDescent="0.35">
      <c r="A1336" s="1">
        <v>43851</v>
      </c>
      <c r="B1336" t="s">
        <v>14</v>
      </c>
      <c r="C1336" t="s">
        <v>10</v>
      </c>
      <c r="D1336" t="s">
        <v>9</v>
      </c>
      <c r="E1336">
        <v>11023</v>
      </c>
      <c r="F1336" t="str">
        <f>INDEX([1]Store_Code!$A$2:$A$10,MATCH(B1336,[1]Store_Code!$B$2:$B$10,0))</f>
        <v xml:space="preserve">Glasgow </v>
      </c>
      <c r="G1336">
        <v>26</v>
      </c>
    </row>
    <row r="1337" spans="1:7" x14ac:dyDescent="0.35">
      <c r="A1337" s="1">
        <v>43872</v>
      </c>
      <c r="B1337" t="s">
        <v>11</v>
      </c>
      <c r="C1337" t="s">
        <v>6</v>
      </c>
      <c r="D1337" t="s">
        <v>9</v>
      </c>
      <c r="E1337">
        <v>10993</v>
      </c>
      <c r="F1337" t="str">
        <f>INDEX([1]Store_Code!$A$2:$A$10,MATCH(B1337,[1]Store_Code!$B$2:$B$10,0))</f>
        <v>Aberdeen</v>
      </c>
      <c r="G1337">
        <f>INDEX([1]Store_Size!$B$2:D$10,MATCH(F1337,[1]Store_Size!$A$2:$A$10,0),MATCH(C1337,[1]Store_Size!$B$1:$D$1,0))</f>
        <v>24</v>
      </c>
    </row>
    <row r="1338" spans="1:7" x14ac:dyDescent="0.35">
      <c r="A1338" s="1">
        <v>43853</v>
      </c>
      <c r="B1338" t="s">
        <v>11</v>
      </c>
      <c r="C1338" t="s">
        <v>6</v>
      </c>
      <c r="D1338" t="s">
        <v>9</v>
      </c>
      <c r="E1338">
        <v>10977</v>
      </c>
      <c r="F1338" t="str">
        <f>INDEX([1]Store_Code!$A$2:$A$10,MATCH(B1338,[1]Store_Code!$B$2:$B$10,0))</f>
        <v>Aberdeen</v>
      </c>
      <c r="G1338">
        <f>INDEX([1]Store_Size!$B$2:D$10,MATCH(F1338,[1]Store_Size!$A$2:$A$10,0),MATCH(C1338,[1]Store_Size!$B$1:$D$1,0))</f>
        <v>24</v>
      </c>
    </row>
    <row r="1339" spans="1:7" x14ac:dyDescent="0.35">
      <c r="A1339" s="1">
        <v>43847</v>
      </c>
      <c r="B1339" t="s">
        <v>16</v>
      </c>
      <c r="C1339" t="s">
        <v>6</v>
      </c>
      <c r="D1339" t="s">
        <v>7</v>
      </c>
      <c r="E1339">
        <v>10975</v>
      </c>
      <c r="F1339" t="str">
        <f>INDEX([1]Store_Code!$A$2:$A$10,MATCH(B1339,[1]Store_Code!$B$2:$B$10,0))</f>
        <v>Inverness</v>
      </c>
      <c r="G1339">
        <f>INDEX([1]Store_Size!$B$2:D$10,MATCH(F1339,[1]Store_Size!$A$2:$A$10,0),MATCH(C1339,[1]Store_Size!$B$1:$D$1,0))</f>
        <v>22</v>
      </c>
    </row>
    <row r="1340" spans="1:7" x14ac:dyDescent="0.35">
      <c r="A1340" s="1">
        <v>43880</v>
      </c>
      <c r="B1340" t="s">
        <v>13</v>
      </c>
      <c r="C1340" t="s">
        <v>10</v>
      </c>
      <c r="D1340" t="s">
        <v>7</v>
      </c>
      <c r="E1340">
        <v>10963</v>
      </c>
      <c r="F1340" t="str">
        <f>INDEX([1]Store_Code!$A$2:$A$10,MATCH(B1340,[1]Store_Code!$B$2:$B$10,0))</f>
        <v>Dundee</v>
      </c>
      <c r="G1340">
        <f>INDEX([1]Store_Size!$B$2:D$10,MATCH(F1340,[1]Store_Size!$A$2:$A$10,0),MATCH(C1340,[1]Store_Size!$B$1:$D$1,0))</f>
        <v>22</v>
      </c>
    </row>
    <row r="1341" spans="1:7" x14ac:dyDescent="0.35">
      <c r="A1341" s="1">
        <v>43919</v>
      </c>
      <c r="B1341" t="s">
        <v>13</v>
      </c>
      <c r="C1341" t="s">
        <v>6</v>
      </c>
      <c r="D1341" t="s">
        <v>9</v>
      </c>
      <c r="E1341">
        <v>10946</v>
      </c>
      <c r="F1341" t="str">
        <f>INDEX([1]Store_Code!$A$2:$A$10,MATCH(B1341,[1]Store_Code!$B$2:$B$10,0))</f>
        <v>Dundee</v>
      </c>
      <c r="G1341">
        <f>INDEX([1]Store_Size!$B$2:D$10,MATCH(F1341,[1]Store_Size!$A$2:$A$10,0),MATCH(C1341,[1]Store_Size!$B$1:$D$1,0))</f>
        <v>23</v>
      </c>
    </row>
    <row r="1342" spans="1:7" x14ac:dyDescent="0.35">
      <c r="A1342" s="1">
        <v>43873</v>
      </c>
      <c r="B1342" t="s">
        <v>11</v>
      </c>
      <c r="C1342" t="s">
        <v>6</v>
      </c>
      <c r="D1342" t="s">
        <v>9</v>
      </c>
      <c r="E1342">
        <v>10935</v>
      </c>
      <c r="F1342" t="str">
        <f>INDEX([1]Store_Code!$A$2:$A$10,MATCH(B1342,[1]Store_Code!$B$2:$B$10,0))</f>
        <v>Aberdeen</v>
      </c>
      <c r="G1342">
        <f>INDEX([1]Store_Size!$B$2:D$10,MATCH(F1342,[1]Store_Size!$A$2:$A$10,0),MATCH(C1342,[1]Store_Size!$B$1:$D$1,0))</f>
        <v>24</v>
      </c>
    </row>
    <row r="1343" spans="1:7" x14ac:dyDescent="0.35">
      <c r="A1343" s="1">
        <v>43866</v>
      </c>
      <c r="B1343" t="s">
        <v>11</v>
      </c>
      <c r="C1343" t="s">
        <v>6</v>
      </c>
      <c r="D1343" t="s">
        <v>9</v>
      </c>
      <c r="E1343">
        <v>10919</v>
      </c>
      <c r="F1343" t="str">
        <f>INDEX([1]Store_Code!$A$2:$A$10,MATCH(B1343,[1]Store_Code!$B$2:$B$10,0))</f>
        <v>Aberdeen</v>
      </c>
      <c r="G1343">
        <f>INDEX([1]Store_Size!$B$2:D$10,MATCH(F1343,[1]Store_Size!$A$2:$A$10,0),MATCH(C1343,[1]Store_Size!$B$1:$D$1,0))</f>
        <v>24</v>
      </c>
    </row>
    <row r="1344" spans="1:7" x14ac:dyDescent="0.35">
      <c r="A1344" s="1">
        <v>43836</v>
      </c>
      <c r="B1344" t="s">
        <v>16</v>
      </c>
      <c r="C1344" t="s">
        <v>10</v>
      </c>
      <c r="D1344" t="s">
        <v>7</v>
      </c>
      <c r="E1344">
        <v>10915</v>
      </c>
      <c r="F1344" t="str">
        <f>INDEX([1]Store_Code!$A$2:$A$10,MATCH(B1344,[1]Store_Code!$B$2:$B$10,0))</f>
        <v>Inverness</v>
      </c>
      <c r="G1344">
        <f>INDEX([1]Store_Size!$B$2:D$10,MATCH(F1344,[1]Store_Size!$A$2:$A$10,0),MATCH(C1344,[1]Store_Size!$B$1:$D$1,0))</f>
        <v>20</v>
      </c>
    </row>
    <row r="1345" spans="1:7" x14ac:dyDescent="0.35">
      <c r="A1345" s="1">
        <v>43879</v>
      </c>
      <c r="B1345" t="s">
        <v>11</v>
      </c>
      <c r="C1345" t="s">
        <v>6</v>
      </c>
      <c r="D1345" t="s">
        <v>9</v>
      </c>
      <c r="E1345">
        <v>10905</v>
      </c>
      <c r="F1345" t="str">
        <f>INDEX([1]Store_Code!$A$2:$A$10,MATCH(B1345,[1]Store_Code!$B$2:$B$10,0))</f>
        <v>Aberdeen</v>
      </c>
      <c r="G1345">
        <f>INDEX([1]Store_Size!$B$2:D$10,MATCH(F1345,[1]Store_Size!$A$2:$A$10,0),MATCH(C1345,[1]Store_Size!$B$1:$D$1,0))</f>
        <v>24</v>
      </c>
    </row>
    <row r="1346" spans="1:7" x14ac:dyDescent="0.35">
      <c r="A1346" s="1">
        <v>43832</v>
      </c>
      <c r="B1346" t="s">
        <v>16</v>
      </c>
      <c r="C1346" t="s">
        <v>10</v>
      </c>
      <c r="D1346" t="s">
        <v>7</v>
      </c>
      <c r="E1346">
        <v>10904</v>
      </c>
      <c r="F1346" t="str">
        <f>INDEX([1]Store_Code!$A$2:$A$10,MATCH(B1346,[1]Store_Code!$B$2:$B$10,0))</f>
        <v>Inverness</v>
      </c>
      <c r="G1346">
        <v>20</v>
      </c>
    </row>
    <row r="1347" spans="1:7" x14ac:dyDescent="0.35">
      <c r="A1347" s="1">
        <v>43874</v>
      </c>
      <c r="B1347" t="s">
        <v>11</v>
      </c>
      <c r="C1347" t="s">
        <v>6</v>
      </c>
      <c r="D1347" t="s">
        <v>9</v>
      </c>
      <c r="E1347">
        <v>10903</v>
      </c>
      <c r="F1347" t="str">
        <f>INDEX([1]Store_Code!$A$2:$A$10,MATCH(B1347,[1]Store_Code!$B$2:$B$10,0))</f>
        <v>Aberdeen</v>
      </c>
      <c r="G1347">
        <f>INDEX([1]Store_Size!$B$2:D$10,MATCH(F1347,[1]Store_Size!$A$2:$A$10,0),MATCH(C1347,[1]Store_Size!$B$1:$D$1,0))</f>
        <v>24</v>
      </c>
    </row>
    <row r="1348" spans="1:7" x14ac:dyDescent="0.35">
      <c r="A1348" s="1">
        <v>43883</v>
      </c>
      <c r="B1348" t="s">
        <v>13</v>
      </c>
      <c r="C1348" t="s">
        <v>10</v>
      </c>
      <c r="D1348" t="s">
        <v>7</v>
      </c>
      <c r="E1348">
        <v>10880</v>
      </c>
      <c r="F1348" t="str">
        <f>INDEX([1]Store_Code!$A$2:$A$10,MATCH(B1348,[1]Store_Code!$B$2:$B$10,0))</f>
        <v>Dundee</v>
      </c>
      <c r="G1348">
        <f>INDEX([1]Store_Size!$B$2:D$10,MATCH(F1348,[1]Store_Size!$A$2:$A$10,0),MATCH(C1348,[1]Store_Size!$B$1:$D$1,0))</f>
        <v>22</v>
      </c>
    </row>
    <row r="1349" spans="1:7" x14ac:dyDescent="0.35">
      <c r="A1349" s="1">
        <v>43858</v>
      </c>
      <c r="B1349" t="s">
        <v>11</v>
      </c>
      <c r="C1349" t="s">
        <v>6</v>
      </c>
      <c r="D1349" t="s">
        <v>9</v>
      </c>
      <c r="E1349">
        <v>10873</v>
      </c>
      <c r="F1349" t="str">
        <f>INDEX([1]Store_Code!$A$2:$A$10,MATCH(B1349,[1]Store_Code!$B$2:$B$10,0))</f>
        <v>Aberdeen</v>
      </c>
      <c r="G1349">
        <f>INDEX([1]Store_Size!$B$2:D$10,MATCH(F1349,[1]Store_Size!$A$2:$A$10,0),MATCH(C1349,[1]Store_Size!$B$1:$D$1,0))</f>
        <v>24</v>
      </c>
    </row>
    <row r="1350" spans="1:7" x14ac:dyDescent="0.35">
      <c r="A1350" s="1">
        <v>43919</v>
      </c>
      <c r="B1350" t="s">
        <v>14</v>
      </c>
      <c r="C1350" t="s">
        <v>10</v>
      </c>
      <c r="D1350" t="s">
        <v>9</v>
      </c>
      <c r="E1350">
        <v>10853</v>
      </c>
      <c r="F1350" t="str">
        <f>INDEX([1]Store_Code!$A$2:$A$10,MATCH(B1350,[1]Store_Code!$B$2:$B$10,0))</f>
        <v xml:space="preserve">Glasgow </v>
      </c>
      <c r="G1350">
        <v>26</v>
      </c>
    </row>
    <row r="1351" spans="1:7" x14ac:dyDescent="0.35">
      <c r="A1351" s="1">
        <v>43897</v>
      </c>
      <c r="B1351" t="s">
        <v>17</v>
      </c>
      <c r="C1351" t="s">
        <v>6</v>
      </c>
      <c r="D1351" t="s">
        <v>7</v>
      </c>
      <c r="E1351">
        <v>10832</v>
      </c>
      <c r="F1351" t="str">
        <f>INDEX([1]Store_Code!$A$2:$A$10,MATCH(B1351,[1]Store_Code!$B$2:$B$10,0))</f>
        <v>Stirling</v>
      </c>
      <c r="G1351">
        <f>INDEX([1]Store_Size!$B$2:D$10,MATCH(F1351,[1]Store_Size!$A$2:$A$10,0),MATCH(C1351,[1]Store_Size!$B$1:$D$1,0))</f>
        <v>22</v>
      </c>
    </row>
    <row r="1352" spans="1:7" x14ac:dyDescent="0.35">
      <c r="A1352" s="1">
        <v>43921</v>
      </c>
      <c r="B1352" t="s">
        <v>13</v>
      </c>
      <c r="C1352" t="s">
        <v>6</v>
      </c>
      <c r="D1352" t="s">
        <v>9</v>
      </c>
      <c r="E1352">
        <v>10821</v>
      </c>
      <c r="F1352" t="str">
        <f>INDEX([1]Store_Code!$A$2:$A$10,MATCH(B1352,[1]Store_Code!$B$2:$B$10,0))</f>
        <v>Dundee</v>
      </c>
      <c r="G1352">
        <f>INDEX([1]Store_Size!$B$2:D$10,MATCH(F1352,[1]Store_Size!$A$2:$A$10,0),MATCH(C1352,[1]Store_Size!$B$1:$D$1,0))</f>
        <v>23</v>
      </c>
    </row>
    <row r="1353" spans="1:7" x14ac:dyDescent="0.35">
      <c r="A1353" s="1">
        <v>43895</v>
      </c>
      <c r="B1353" t="s">
        <v>17</v>
      </c>
      <c r="C1353" t="s">
        <v>6</v>
      </c>
      <c r="D1353" t="s">
        <v>7</v>
      </c>
      <c r="E1353">
        <v>10796</v>
      </c>
      <c r="F1353" t="str">
        <f>INDEX([1]Store_Code!$A$2:$A$10,MATCH(B1353,[1]Store_Code!$B$2:$B$10,0))</f>
        <v>Stirling</v>
      </c>
      <c r="G1353">
        <f>INDEX([1]Store_Size!$B$2:D$10,MATCH(F1353,[1]Store_Size!$A$2:$A$10,0),MATCH(C1353,[1]Store_Size!$B$1:$D$1,0))</f>
        <v>22</v>
      </c>
    </row>
    <row r="1354" spans="1:7" x14ac:dyDescent="0.35">
      <c r="A1354" s="1">
        <v>43859</v>
      </c>
      <c r="B1354" t="s">
        <v>11</v>
      </c>
      <c r="C1354" t="s">
        <v>6</v>
      </c>
      <c r="D1354" t="s">
        <v>9</v>
      </c>
      <c r="E1354">
        <v>10793</v>
      </c>
      <c r="F1354" t="str">
        <f>INDEX([1]Store_Code!$A$2:$A$10,MATCH(B1354,[1]Store_Code!$B$2:$B$10,0))</f>
        <v>Aberdeen</v>
      </c>
      <c r="G1354">
        <f>INDEX([1]Store_Size!$B$2:D$10,MATCH(F1354,[1]Store_Size!$A$2:$A$10,0),MATCH(C1354,[1]Store_Size!$B$1:$D$1,0))</f>
        <v>24</v>
      </c>
    </row>
    <row r="1355" spans="1:7" x14ac:dyDescent="0.35">
      <c r="A1355" s="1">
        <v>43863</v>
      </c>
      <c r="B1355" t="s">
        <v>11</v>
      </c>
      <c r="C1355" t="s">
        <v>6</v>
      </c>
      <c r="D1355" t="s">
        <v>9</v>
      </c>
      <c r="E1355">
        <v>10765</v>
      </c>
      <c r="F1355" t="str">
        <f>INDEX([1]Store_Code!$A$2:$A$10,MATCH(B1355,[1]Store_Code!$B$2:$B$10,0))</f>
        <v>Aberdeen</v>
      </c>
      <c r="G1355">
        <f>INDEX([1]Store_Size!$B$2:D$10,MATCH(F1355,[1]Store_Size!$A$2:$A$10,0),MATCH(C1355,[1]Store_Size!$B$1:$D$1,0))</f>
        <v>24</v>
      </c>
    </row>
    <row r="1356" spans="1:7" x14ac:dyDescent="0.35">
      <c r="A1356" s="1">
        <v>43900</v>
      </c>
      <c r="B1356" t="s">
        <v>14</v>
      </c>
      <c r="C1356" t="s">
        <v>10</v>
      </c>
      <c r="D1356" t="s">
        <v>9</v>
      </c>
      <c r="E1356">
        <v>10756</v>
      </c>
      <c r="F1356" t="str">
        <f>INDEX([1]Store_Code!$A$2:$A$10,MATCH(B1356,[1]Store_Code!$B$2:$B$10,0))</f>
        <v xml:space="preserve">Glasgow </v>
      </c>
      <c r="G1356">
        <v>26</v>
      </c>
    </row>
    <row r="1357" spans="1:7" x14ac:dyDescent="0.35">
      <c r="A1357" s="1">
        <v>43847</v>
      </c>
      <c r="B1357" t="s">
        <v>11</v>
      </c>
      <c r="C1357" t="s">
        <v>6</v>
      </c>
      <c r="D1357" t="s">
        <v>9</v>
      </c>
      <c r="E1357">
        <v>10748</v>
      </c>
      <c r="F1357" t="str">
        <f>INDEX([1]Store_Code!$A$2:$A$10,MATCH(B1357,[1]Store_Code!$B$2:$B$10,0))</f>
        <v>Aberdeen</v>
      </c>
      <c r="G1357">
        <f>INDEX([1]Store_Size!$B$2:D$10,MATCH(F1357,[1]Store_Size!$A$2:$A$10,0),MATCH(C1357,[1]Store_Size!$B$1:$D$1,0))</f>
        <v>24</v>
      </c>
    </row>
    <row r="1358" spans="1:7" x14ac:dyDescent="0.35">
      <c r="A1358" s="1">
        <v>43834</v>
      </c>
      <c r="B1358" t="s">
        <v>16</v>
      </c>
      <c r="C1358" t="s">
        <v>10</v>
      </c>
      <c r="D1358" t="s">
        <v>7</v>
      </c>
      <c r="E1358">
        <v>10741</v>
      </c>
      <c r="F1358" t="str">
        <f>INDEX([1]Store_Code!$A$2:$A$10,MATCH(B1358,[1]Store_Code!$B$2:$B$10,0))</f>
        <v>Inverness</v>
      </c>
      <c r="G1358">
        <f>INDEX([1]Store_Size!$B$2:D$10,MATCH(F1358,[1]Store_Size!$A$2:$A$10,0),MATCH(C1358,[1]Store_Size!$B$1:$D$1,0))</f>
        <v>20</v>
      </c>
    </row>
    <row r="1359" spans="1:7" x14ac:dyDescent="0.35">
      <c r="A1359" s="1">
        <v>43860</v>
      </c>
      <c r="B1359" t="s">
        <v>14</v>
      </c>
      <c r="C1359" t="s">
        <v>10</v>
      </c>
      <c r="D1359" t="s">
        <v>9</v>
      </c>
      <c r="E1359">
        <v>10719</v>
      </c>
      <c r="F1359" t="str">
        <f>INDEX([1]Store_Code!$A$2:$A$10,MATCH(B1359,[1]Store_Code!$B$2:$B$10,0))</f>
        <v xml:space="preserve">Glasgow </v>
      </c>
      <c r="G1359">
        <v>26</v>
      </c>
    </row>
    <row r="1360" spans="1:7" x14ac:dyDescent="0.35">
      <c r="A1360" s="1">
        <v>43902</v>
      </c>
      <c r="B1360" t="s">
        <v>17</v>
      </c>
      <c r="C1360" t="s">
        <v>6</v>
      </c>
      <c r="D1360" t="s">
        <v>7</v>
      </c>
      <c r="E1360">
        <v>10686</v>
      </c>
      <c r="F1360" t="str">
        <f>INDEX([1]Store_Code!$A$2:$A$10,MATCH(B1360,[1]Store_Code!$B$2:$B$10,0))</f>
        <v>Stirling</v>
      </c>
      <c r="G1360">
        <f>INDEX([1]Store_Size!$B$2:D$10,MATCH(F1360,[1]Store_Size!$A$2:$A$10,0),MATCH(C1360,[1]Store_Size!$B$1:$D$1,0))</f>
        <v>22</v>
      </c>
    </row>
    <row r="1361" spans="1:7" x14ac:dyDescent="0.35">
      <c r="A1361" s="1">
        <v>43875</v>
      </c>
      <c r="B1361" t="s">
        <v>11</v>
      </c>
      <c r="C1361" t="s">
        <v>6</v>
      </c>
      <c r="D1361" t="s">
        <v>9</v>
      </c>
      <c r="E1361">
        <v>10680</v>
      </c>
      <c r="F1361" t="str">
        <f>INDEX([1]Store_Code!$A$2:$A$10,MATCH(B1361,[1]Store_Code!$B$2:$B$10,0))</f>
        <v>Aberdeen</v>
      </c>
      <c r="G1361">
        <f>INDEX([1]Store_Size!$B$2:D$10,MATCH(F1361,[1]Store_Size!$A$2:$A$10,0),MATCH(C1361,[1]Store_Size!$B$1:$D$1,0))</f>
        <v>24</v>
      </c>
    </row>
    <row r="1362" spans="1:7" x14ac:dyDescent="0.35">
      <c r="A1362" s="1">
        <v>43849</v>
      </c>
      <c r="B1362" t="s">
        <v>16</v>
      </c>
      <c r="C1362" t="s">
        <v>6</v>
      </c>
      <c r="D1362" t="s">
        <v>7</v>
      </c>
      <c r="E1362">
        <v>10676</v>
      </c>
      <c r="F1362" t="str">
        <f>INDEX([1]Store_Code!$A$2:$A$10,MATCH(B1362,[1]Store_Code!$B$2:$B$10,0))</f>
        <v>Inverness</v>
      </c>
      <c r="G1362">
        <f>INDEX([1]Store_Size!$B$2:D$10,MATCH(F1362,[1]Store_Size!$A$2:$A$10,0),MATCH(C1362,[1]Store_Size!$B$1:$D$1,0))</f>
        <v>22</v>
      </c>
    </row>
    <row r="1363" spans="1:7" x14ac:dyDescent="0.35">
      <c r="A1363" s="1">
        <v>43883</v>
      </c>
      <c r="B1363" t="s">
        <v>16</v>
      </c>
      <c r="C1363" t="s">
        <v>6</v>
      </c>
      <c r="D1363" t="s">
        <v>9</v>
      </c>
      <c r="E1363">
        <v>10670</v>
      </c>
      <c r="F1363" t="str">
        <f>INDEX([1]Store_Code!$A$2:$A$10,MATCH(B1363,[1]Store_Code!$B$2:$B$10,0))</f>
        <v>Inverness</v>
      </c>
      <c r="G1363">
        <f>INDEX([1]Store_Size!$B$2:D$10,MATCH(F1363,[1]Store_Size!$A$2:$A$10,0),MATCH(C1363,[1]Store_Size!$B$1:$D$1,0))</f>
        <v>22</v>
      </c>
    </row>
    <row r="1364" spans="1:7" x14ac:dyDescent="0.35">
      <c r="A1364" s="1">
        <v>43864</v>
      </c>
      <c r="B1364" t="s">
        <v>14</v>
      </c>
      <c r="C1364" t="s">
        <v>10</v>
      </c>
      <c r="D1364" t="s">
        <v>9</v>
      </c>
      <c r="E1364">
        <v>10663</v>
      </c>
      <c r="F1364" t="str">
        <f>INDEX([1]Store_Code!$A$2:$A$10,MATCH(B1364,[1]Store_Code!$B$2:$B$10,0))</f>
        <v xml:space="preserve">Glasgow </v>
      </c>
      <c r="G1364">
        <v>26</v>
      </c>
    </row>
    <row r="1365" spans="1:7" x14ac:dyDescent="0.35">
      <c r="A1365" s="1">
        <v>43885</v>
      </c>
      <c r="B1365" t="s">
        <v>16</v>
      </c>
      <c r="C1365" t="s">
        <v>6</v>
      </c>
      <c r="D1365" t="s">
        <v>9</v>
      </c>
      <c r="E1365">
        <v>10641</v>
      </c>
      <c r="F1365" t="str">
        <f>INDEX([1]Store_Code!$A$2:$A$10,MATCH(B1365,[1]Store_Code!$B$2:$B$10,0))</f>
        <v>Inverness</v>
      </c>
      <c r="G1365">
        <f>INDEX([1]Store_Size!$B$2:D$10,MATCH(F1365,[1]Store_Size!$A$2:$A$10,0),MATCH(C1365,[1]Store_Size!$B$1:$D$1,0))</f>
        <v>22</v>
      </c>
    </row>
    <row r="1366" spans="1:7" x14ac:dyDescent="0.35">
      <c r="A1366" s="1">
        <v>43891</v>
      </c>
      <c r="B1366" t="s">
        <v>16</v>
      </c>
      <c r="C1366" t="s">
        <v>6</v>
      </c>
      <c r="D1366" t="s">
        <v>9</v>
      </c>
      <c r="E1366">
        <v>10641</v>
      </c>
      <c r="F1366" t="str">
        <f>INDEX([1]Store_Code!$A$2:$A$10,MATCH(B1366,[1]Store_Code!$B$2:$B$10,0))</f>
        <v>Inverness</v>
      </c>
      <c r="G1366">
        <f>INDEX([1]Store_Size!$B$2:D$10,MATCH(F1366,[1]Store_Size!$A$2:$A$10,0),MATCH(C1366,[1]Store_Size!$B$1:$D$1,0))</f>
        <v>22</v>
      </c>
    </row>
    <row r="1367" spans="1:7" x14ac:dyDescent="0.35">
      <c r="A1367" s="1">
        <v>43841</v>
      </c>
      <c r="B1367" t="s">
        <v>16</v>
      </c>
      <c r="C1367" t="s">
        <v>10</v>
      </c>
      <c r="D1367" t="s">
        <v>7</v>
      </c>
      <c r="E1367">
        <v>10640</v>
      </c>
      <c r="F1367" t="str">
        <f>INDEX([1]Store_Code!$A$2:$A$10,MATCH(B1367,[1]Store_Code!$B$2:$B$10,0))</f>
        <v>Inverness</v>
      </c>
      <c r="G1367">
        <f>INDEX([1]Store_Size!$B$2:D$10,MATCH(F1367,[1]Store_Size!$A$2:$A$10,0),MATCH(C1367,[1]Store_Size!$B$1:$D$1,0))</f>
        <v>20</v>
      </c>
    </row>
    <row r="1368" spans="1:7" x14ac:dyDescent="0.35">
      <c r="A1368" s="1">
        <v>43880</v>
      </c>
      <c r="B1368" t="s">
        <v>16</v>
      </c>
      <c r="C1368" t="s">
        <v>6</v>
      </c>
      <c r="D1368" t="s">
        <v>9</v>
      </c>
      <c r="E1368">
        <v>10624</v>
      </c>
      <c r="F1368" t="str">
        <f>INDEX([1]Store_Code!$A$2:$A$10,MATCH(B1368,[1]Store_Code!$B$2:$B$10,0))</f>
        <v>Inverness</v>
      </c>
      <c r="G1368">
        <f>INDEX([1]Store_Size!$B$2:D$10,MATCH(F1368,[1]Store_Size!$A$2:$A$10,0),MATCH(C1368,[1]Store_Size!$B$1:$D$1,0))</f>
        <v>22</v>
      </c>
    </row>
    <row r="1369" spans="1:7" x14ac:dyDescent="0.35">
      <c r="A1369" s="1">
        <v>43856</v>
      </c>
      <c r="B1369" t="s">
        <v>16</v>
      </c>
      <c r="C1369" t="s">
        <v>6</v>
      </c>
      <c r="D1369" t="s">
        <v>9</v>
      </c>
      <c r="E1369">
        <v>10618</v>
      </c>
      <c r="F1369" t="str">
        <f>INDEX([1]Store_Code!$A$2:$A$10,MATCH(B1369,[1]Store_Code!$B$2:$B$10,0))</f>
        <v>Inverness</v>
      </c>
      <c r="G1369">
        <f>INDEX([1]Store_Size!$B$2:D$10,MATCH(F1369,[1]Store_Size!$A$2:$A$10,0),MATCH(C1369,[1]Store_Size!$B$1:$D$1,0))</f>
        <v>22</v>
      </c>
    </row>
    <row r="1370" spans="1:7" x14ac:dyDescent="0.35">
      <c r="A1370" s="1">
        <v>43896</v>
      </c>
      <c r="B1370" t="s">
        <v>17</v>
      </c>
      <c r="C1370" t="s">
        <v>6</v>
      </c>
      <c r="D1370" t="s">
        <v>7</v>
      </c>
      <c r="E1370">
        <v>10605</v>
      </c>
      <c r="F1370" t="str">
        <f>INDEX([1]Store_Code!$A$2:$A$10,MATCH(B1370,[1]Store_Code!$B$2:$B$10,0))</f>
        <v>Stirling</v>
      </c>
      <c r="G1370">
        <f>INDEX([1]Store_Size!$B$2:D$10,MATCH(F1370,[1]Store_Size!$A$2:$A$10,0),MATCH(C1370,[1]Store_Size!$B$1:$D$1,0))</f>
        <v>22</v>
      </c>
    </row>
    <row r="1371" spans="1:7" x14ac:dyDescent="0.35">
      <c r="A1371" s="1">
        <v>43878</v>
      </c>
      <c r="B1371" t="s">
        <v>13</v>
      </c>
      <c r="C1371" t="s">
        <v>10</v>
      </c>
      <c r="D1371" t="s">
        <v>7</v>
      </c>
      <c r="E1371">
        <v>10599</v>
      </c>
      <c r="F1371" t="str">
        <f>INDEX([1]Store_Code!$A$2:$A$10,MATCH(B1371,[1]Store_Code!$B$2:$B$10,0))</f>
        <v>Dundee</v>
      </c>
      <c r="G1371">
        <f>INDEX([1]Store_Size!$B$2:D$10,MATCH(F1371,[1]Store_Size!$A$2:$A$10,0),MATCH(C1371,[1]Store_Size!$B$1:$D$1,0))</f>
        <v>22</v>
      </c>
    </row>
    <row r="1372" spans="1:7" x14ac:dyDescent="0.35">
      <c r="A1372" s="1">
        <v>43914</v>
      </c>
      <c r="B1372" t="s">
        <v>14</v>
      </c>
      <c r="C1372" t="s">
        <v>10</v>
      </c>
      <c r="D1372" t="s">
        <v>9</v>
      </c>
      <c r="E1372">
        <v>10594</v>
      </c>
      <c r="F1372" t="str">
        <f>INDEX([1]Store_Code!$A$2:$A$10,MATCH(B1372,[1]Store_Code!$B$2:$B$10,0))</f>
        <v xml:space="preserve">Glasgow </v>
      </c>
      <c r="G1372">
        <v>26</v>
      </c>
    </row>
    <row r="1373" spans="1:7" x14ac:dyDescent="0.35">
      <c r="A1373" s="1">
        <v>43909</v>
      </c>
      <c r="B1373" t="s">
        <v>13</v>
      </c>
      <c r="C1373" t="s">
        <v>6</v>
      </c>
      <c r="D1373" t="s">
        <v>9</v>
      </c>
      <c r="E1373">
        <v>10583</v>
      </c>
      <c r="F1373" t="str">
        <f>INDEX([1]Store_Code!$A$2:$A$10,MATCH(B1373,[1]Store_Code!$B$2:$B$10,0))</f>
        <v>Dundee</v>
      </c>
      <c r="G1373">
        <f>INDEX([1]Store_Size!$B$2:D$10,MATCH(F1373,[1]Store_Size!$A$2:$A$10,0),MATCH(C1373,[1]Store_Size!$B$1:$D$1,0))</f>
        <v>23</v>
      </c>
    </row>
    <row r="1374" spans="1:7" x14ac:dyDescent="0.35">
      <c r="A1374" s="1">
        <v>43885</v>
      </c>
      <c r="B1374" t="s">
        <v>13</v>
      </c>
      <c r="C1374" t="s">
        <v>10</v>
      </c>
      <c r="D1374" t="s">
        <v>7</v>
      </c>
      <c r="E1374">
        <v>10582</v>
      </c>
      <c r="F1374" t="str">
        <f>INDEX([1]Store_Code!$A$2:$A$10,MATCH(B1374,[1]Store_Code!$B$2:$B$10,0))</f>
        <v>Dundee</v>
      </c>
      <c r="G1374">
        <f>INDEX([1]Store_Size!$B$2:D$10,MATCH(F1374,[1]Store_Size!$A$2:$A$10,0),MATCH(C1374,[1]Store_Size!$B$1:$D$1,0))</f>
        <v>22</v>
      </c>
    </row>
    <row r="1375" spans="1:7" x14ac:dyDescent="0.35">
      <c r="A1375" s="1">
        <v>43856</v>
      </c>
      <c r="B1375" t="s">
        <v>14</v>
      </c>
      <c r="C1375" t="s">
        <v>10</v>
      </c>
      <c r="D1375" t="s">
        <v>9</v>
      </c>
      <c r="E1375">
        <v>10581</v>
      </c>
      <c r="F1375" t="str">
        <f>INDEX([1]Store_Code!$A$2:$A$10,MATCH(B1375,[1]Store_Code!$B$2:$B$10,0))</f>
        <v xml:space="preserve">Glasgow </v>
      </c>
      <c r="G1375">
        <v>26</v>
      </c>
    </row>
    <row r="1376" spans="1:7" x14ac:dyDescent="0.35">
      <c r="A1376" s="1">
        <v>43873</v>
      </c>
      <c r="B1376" t="s">
        <v>14</v>
      </c>
      <c r="C1376" t="s">
        <v>10</v>
      </c>
      <c r="D1376" t="s">
        <v>9</v>
      </c>
      <c r="E1376">
        <v>10573</v>
      </c>
      <c r="F1376" t="str">
        <f>INDEX([1]Store_Code!$A$2:$A$10,MATCH(B1376,[1]Store_Code!$B$2:$B$10,0))</f>
        <v xml:space="preserve">Glasgow </v>
      </c>
      <c r="G1376">
        <v>26</v>
      </c>
    </row>
    <row r="1377" spans="1:7" x14ac:dyDescent="0.35">
      <c r="A1377" s="1">
        <v>43898</v>
      </c>
      <c r="B1377" t="s">
        <v>18</v>
      </c>
      <c r="C1377" t="s">
        <v>10</v>
      </c>
      <c r="D1377" t="s">
        <v>7</v>
      </c>
      <c r="E1377">
        <v>10572</v>
      </c>
      <c r="F1377" t="str">
        <f>INDEX([1]Store_Code!$A$2:$A$10,MATCH(B1377,[1]Store_Code!$B$2:$B$10,0))</f>
        <v>Edinburgh</v>
      </c>
      <c r="G1377">
        <f>INDEX([1]Store_Size!$B$2:D$10,MATCH(F1377,[1]Store_Size!$A$2:$A$10,0),MATCH(C1377,[1]Store_Size!$B$1:$D$1,0))</f>
        <v>24</v>
      </c>
    </row>
    <row r="1378" spans="1:7" x14ac:dyDescent="0.35">
      <c r="A1378" s="1">
        <v>43862</v>
      </c>
      <c r="B1378" t="s">
        <v>16</v>
      </c>
      <c r="C1378" t="s">
        <v>6</v>
      </c>
      <c r="D1378" t="s">
        <v>9</v>
      </c>
      <c r="E1378">
        <v>10571</v>
      </c>
      <c r="F1378" t="str">
        <f>INDEX([1]Store_Code!$A$2:$A$10,MATCH(B1378,[1]Store_Code!$B$2:$B$10,0))</f>
        <v>Inverness</v>
      </c>
      <c r="G1378">
        <f>INDEX([1]Store_Size!$B$2:D$10,MATCH(F1378,[1]Store_Size!$A$2:$A$10,0),MATCH(C1378,[1]Store_Size!$B$1:$D$1,0))</f>
        <v>22</v>
      </c>
    </row>
    <row r="1379" spans="1:7" x14ac:dyDescent="0.35">
      <c r="A1379" s="1">
        <v>43869</v>
      </c>
      <c r="B1379" t="s">
        <v>16</v>
      </c>
      <c r="C1379" t="s">
        <v>6</v>
      </c>
      <c r="D1379" t="s">
        <v>9</v>
      </c>
      <c r="E1379">
        <v>10546</v>
      </c>
      <c r="F1379" t="str">
        <f>INDEX([1]Store_Code!$A$2:$A$10,MATCH(B1379,[1]Store_Code!$B$2:$B$10,0))</f>
        <v>Inverness</v>
      </c>
      <c r="G1379">
        <f>INDEX([1]Store_Size!$B$2:D$10,MATCH(F1379,[1]Store_Size!$A$2:$A$10,0),MATCH(C1379,[1]Store_Size!$B$1:$D$1,0))</f>
        <v>22</v>
      </c>
    </row>
    <row r="1380" spans="1:7" x14ac:dyDescent="0.35">
      <c r="A1380" s="1">
        <v>43910</v>
      </c>
      <c r="B1380" t="s">
        <v>13</v>
      </c>
      <c r="C1380" t="s">
        <v>6</v>
      </c>
      <c r="D1380" t="s">
        <v>9</v>
      </c>
      <c r="E1380">
        <v>10530</v>
      </c>
      <c r="F1380" t="str">
        <f>INDEX([1]Store_Code!$A$2:$A$10,MATCH(B1380,[1]Store_Code!$B$2:$B$10,0))</f>
        <v>Dundee</v>
      </c>
      <c r="G1380">
        <f>INDEX([1]Store_Size!$B$2:D$10,MATCH(F1380,[1]Store_Size!$A$2:$A$10,0),MATCH(C1380,[1]Store_Size!$B$1:$D$1,0))</f>
        <v>23</v>
      </c>
    </row>
    <row r="1381" spans="1:7" x14ac:dyDescent="0.35">
      <c r="A1381" s="1">
        <v>43884</v>
      </c>
      <c r="B1381" t="s">
        <v>13</v>
      </c>
      <c r="C1381" t="s">
        <v>10</v>
      </c>
      <c r="D1381" t="s">
        <v>7</v>
      </c>
      <c r="E1381">
        <v>10510</v>
      </c>
      <c r="F1381" t="str">
        <f>INDEX([1]Store_Code!$A$2:$A$10,MATCH(B1381,[1]Store_Code!$B$2:$B$10,0))</f>
        <v>Dundee</v>
      </c>
      <c r="G1381">
        <f>INDEX([1]Store_Size!$B$2:D$10,MATCH(F1381,[1]Store_Size!$A$2:$A$10,0),MATCH(C1381,[1]Store_Size!$B$1:$D$1,0))</f>
        <v>22</v>
      </c>
    </row>
    <row r="1382" spans="1:7" x14ac:dyDescent="0.35">
      <c r="A1382" s="1">
        <v>43855</v>
      </c>
      <c r="B1382" t="s">
        <v>14</v>
      </c>
      <c r="C1382" t="s">
        <v>10</v>
      </c>
      <c r="D1382" t="s">
        <v>9</v>
      </c>
      <c r="E1382">
        <v>10508</v>
      </c>
      <c r="F1382" t="str">
        <f>INDEX([1]Store_Code!$A$2:$A$10,MATCH(B1382,[1]Store_Code!$B$2:$B$10,0))</f>
        <v xml:space="preserve">Glasgow </v>
      </c>
      <c r="G1382">
        <v>26</v>
      </c>
    </row>
    <row r="1383" spans="1:7" x14ac:dyDescent="0.35">
      <c r="A1383" s="1">
        <v>43877</v>
      </c>
      <c r="B1383" t="s">
        <v>13</v>
      </c>
      <c r="C1383" t="s">
        <v>10</v>
      </c>
      <c r="D1383" t="s">
        <v>7</v>
      </c>
      <c r="E1383">
        <v>10503</v>
      </c>
      <c r="F1383" t="str">
        <f>INDEX([1]Store_Code!$A$2:$A$10,MATCH(B1383,[1]Store_Code!$B$2:$B$10,0))</f>
        <v>Dundee</v>
      </c>
      <c r="G1383">
        <f>INDEX([1]Store_Size!$B$2:D$10,MATCH(F1383,[1]Store_Size!$A$2:$A$10,0),MATCH(C1383,[1]Store_Size!$B$1:$D$1,0))</f>
        <v>22</v>
      </c>
    </row>
    <row r="1384" spans="1:7" x14ac:dyDescent="0.35">
      <c r="A1384" s="1">
        <v>43878</v>
      </c>
      <c r="B1384" t="s">
        <v>11</v>
      </c>
      <c r="C1384" t="s">
        <v>6</v>
      </c>
      <c r="D1384" t="s">
        <v>9</v>
      </c>
      <c r="E1384">
        <v>10490</v>
      </c>
      <c r="F1384" t="str">
        <f>INDEX([1]Store_Code!$A$2:$A$10,MATCH(B1384,[1]Store_Code!$B$2:$B$10,0))</f>
        <v>Aberdeen</v>
      </c>
      <c r="G1384">
        <f>INDEX([1]Store_Size!$B$2:D$10,MATCH(F1384,[1]Store_Size!$A$2:$A$10,0),MATCH(C1384,[1]Store_Size!$B$1:$D$1,0))</f>
        <v>24</v>
      </c>
    </row>
    <row r="1385" spans="1:7" x14ac:dyDescent="0.35">
      <c r="A1385" s="1">
        <v>43858</v>
      </c>
      <c r="B1385" t="s">
        <v>14</v>
      </c>
      <c r="C1385" t="s">
        <v>10</v>
      </c>
      <c r="D1385" t="s">
        <v>9</v>
      </c>
      <c r="E1385">
        <v>10485</v>
      </c>
      <c r="F1385" t="str">
        <f>INDEX([1]Store_Code!$A$2:$A$10,MATCH(B1385,[1]Store_Code!$B$2:$B$10,0))</f>
        <v xml:space="preserve">Glasgow </v>
      </c>
      <c r="G1385">
        <v>26</v>
      </c>
    </row>
    <row r="1386" spans="1:7" x14ac:dyDescent="0.35">
      <c r="A1386" s="1">
        <v>43849</v>
      </c>
      <c r="B1386" t="s">
        <v>14</v>
      </c>
      <c r="C1386" t="s">
        <v>10</v>
      </c>
      <c r="D1386" t="s">
        <v>9</v>
      </c>
      <c r="E1386">
        <v>10484</v>
      </c>
      <c r="F1386" t="str">
        <f>INDEX([1]Store_Code!$A$2:$A$10,MATCH(B1386,[1]Store_Code!$B$2:$B$10,0))</f>
        <v xml:space="preserve">Glasgow </v>
      </c>
      <c r="G1386">
        <v>26</v>
      </c>
    </row>
    <row r="1387" spans="1:7" x14ac:dyDescent="0.35">
      <c r="A1387" s="1">
        <v>43872</v>
      </c>
      <c r="B1387" t="s">
        <v>16</v>
      </c>
      <c r="C1387" t="s">
        <v>6</v>
      </c>
      <c r="D1387" t="s">
        <v>9</v>
      </c>
      <c r="E1387">
        <v>10461</v>
      </c>
      <c r="F1387" t="str">
        <f>INDEX([1]Store_Code!$A$2:$A$10,MATCH(B1387,[1]Store_Code!$B$2:$B$10,0))</f>
        <v>Inverness</v>
      </c>
      <c r="G1387">
        <f>INDEX([1]Store_Size!$B$2:D$10,MATCH(F1387,[1]Store_Size!$A$2:$A$10,0),MATCH(C1387,[1]Store_Size!$B$1:$D$1,0))</f>
        <v>22</v>
      </c>
    </row>
    <row r="1388" spans="1:7" x14ac:dyDescent="0.35">
      <c r="A1388" s="1">
        <v>43849</v>
      </c>
      <c r="B1388" t="s">
        <v>11</v>
      </c>
      <c r="C1388" t="s">
        <v>6</v>
      </c>
      <c r="D1388" t="s">
        <v>9</v>
      </c>
      <c r="E1388">
        <v>10456</v>
      </c>
      <c r="F1388" t="str">
        <f>INDEX([1]Store_Code!$A$2:$A$10,MATCH(B1388,[1]Store_Code!$B$2:$B$10,0))</f>
        <v>Aberdeen</v>
      </c>
      <c r="G1388">
        <f>INDEX([1]Store_Size!$B$2:D$10,MATCH(F1388,[1]Store_Size!$A$2:$A$10,0),MATCH(C1388,[1]Store_Size!$B$1:$D$1,0))</f>
        <v>24</v>
      </c>
    </row>
    <row r="1389" spans="1:7" x14ac:dyDescent="0.35">
      <c r="A1389" s="1">
        <v>43860</v>
      </c>
      <c r="B1389" t="s">
        <v>11</v>
      </c>
      <c r="C1389" t="s">
        <v>6</v>
      </c>
      <c r="D1389" t="s">
        <v>9</v>
      </c>
      <c r="E1389">
        <v>10454</v>
      </c>
      <c r="F1389" t="str">
        <f>INDEX([1]Store_Code!$A$2:$A$10,MATCH(B1389,[1]Store_Code!$B$2:$B$10,0))</f>
        <v>Aberdeen</v>
      </c>
      <c r="G1389">
        <f>INDEX([1]Store_Size!$B$2:D$10,MATCH(F1389,[1]Store_Size!$A$2:$A$10,0),MATCH(C1389,[1]Store_Size!$B$1:$D$1,0))</f>
        <v>24</v>
      </c>
    </row>
    <row r="1390" spans="1:7" x14ac:dyDescent="0.35">
      <c r="A1390" s="1">
        <v>43918</v>
      </c>
      <c r="B1390" t="s">
        <v>13</v>
      </c>
      <c r="C1390" t="s">
        <v>6</v>
      </c>
      <c r="D1390" t="s">
        <v>9</v>
      </c>
      <c r="E1390">
        <v>10453</v>
      </c>
      <c r="F1390" t="str">
        <f>INDEX([1]Store_Code!$A$2:$A$10,MATCH(B1390,[1]Store_Code!$B$2:$B$10,0))</f>
        <v>Dundee</v>
      </c>
      <c r="G1390">
        <f>INDEX([1]Store_Size!$B$2:D$10,MATCH(F1390,[1]Store_Size!$A$2:$A$10,0),MATCH(C1390,[1]Store_Size!$B$1:$D$1,0))</f>
        <v>23</v>
      </c>
    </row>
    <row r="1391" spans="1:7" x14ac:dyDescent="0.35">
      <c r="A1391" s="1">
        <v>43904</v>
      </c>
      <c r="B1391" t="s">
        <v>14</v>
      </c>
      <c r="C1391" t="s">
        <v>10</v>
      </c>
      <c r="D1391" t="s">
        <v>9</v>
      </c>
      <c r="E1391">
        <v>10446</v>
      </c>
      <c r="F1391" t="str">
        <f>INDEX([1]Store_Code!$A$2:$A$10,MATCH(B1391,[1]Store_Code!$B$2:$B$10,0))</f>
        <v xml:space="preserve">Glasgow </v>
      </c>
      <c r="G1391">
        <v>26</v>
      </c>
    </row>
    <row r="1392" spans="1:7" x14ac:dyDescent="0.35">
      <c r="A1392" s="1">
        <v>43853</v>
      </c>
      <c r="B1392" t="s">
        <v>16</v>
      </c>
      <c r="C1392" t="s">
        <v>6</v>
      </c>
      <c r="D1392" t="s">
        <v>9</v>
      </c>
      <c r="E1392">
        <v>10444</v>
      </c>
      <c r="F1392" t="str">
        <f>INDEX([1]Store_Code!$A$2:$A$10,MATCH(B1392,[1]Store_Code!$B$2:$B$10,0))</f>
        <v>Inverness</v>
      </c>
      <c r="G1392">
        <f>INDEX([1]Store_Size!$B$2:D$10,MATCH(F1392,[1]Store_Size!$A$2:$A$10,0),MATCH(C1392,[1]Store_Size!$B$1:$D$1,0))</f>
        <v>22</v>
      </c>
    </row>
    <row r="1393" spans="1:7" x14ac:dyDescent="0.35">
      <c r="A1393" s="1">
        <v>43846</v>
      </c>
      <c r="B1393" t="s">
        <v>16</v>
      </c>
      <c r="C1393" t="s">
        <v>6</v>
      </c>
      <c r="D1393" t="s">
        <v>7</v>
      </c>
      <c r="E1393">
        <v>10432</v>
      </c>
      <c r="F1393" t="str">
        <f>INDEX([1]Store_Code!$A$2:$A$10,MATCH(B1393,[1]Store_Code!$B$2:$B$10,0))</f>
        <v>Inverness</v>
      </c>
      <c r="G1393">
        <f>INDEX([1]Store_Size!$B$2:D$10,MATCH(F1393,[1]Store_Size!$A$2:$A$10,0),MATCH(C1393,[1]Store_Size!$B$1:$D$1,0))</f>
        <v>22</v>
      </c>
    </row>
    <row r="1394" spans="1:7" x14ac:dyDescent="0.35">
      <c r="A1394" s="1">
        <v>43855</v>
      </c>
      <c r="B1394" t="s">
        <v>11</v>
      </c>
      <c r="C1394" t="s">
        <v>6</v>
      </c>
      <c r="D1394" t="s">
        <v>9</v>
      </c>
      <c r="E1394">
        <v>10412</v>
      </c>
      <c r="F1394" t="str">
        <f>INDEX([1]Store_Code!$A$2:$A$10,MATCH(B1394,[1]Store_Code!$B$2:$B$10,0))</f>
        <v>Aberdeen</v>
      </c>
      <c r="G1394">
        <f>INDEX([1]Store_Size!$B$2:D$10,MATCH(F1394,[1]Store_Size!$A$2:$A$10,0),MATCH(C1394,[1]Store_Size!$B$1:$D$1,0))</f>
        <v>24</v>
      </c>
    </row>
    <row r="1395" spans="1:7" x14ac:dyDescent="0.35">
      <c r="A1395" s="1">
        <v>43857</v>
      </c>
      <c r="B1395" t="s">
        <v>11</v>
      </c>
      <c r="C1395" t="s">
        <v>6</v>
      </c>
      <c r="D1395" t="s">
        <v>9</v>
      </c>
      <c r="E1395">
        <v>10412</v>
      </c>
      <c r="F1395" t="str">
        <f>INDEX([1]Store_Code!$A$2:$A$10,MATCH(B1395,[1]Store_Code!$B$2:$B$10,0))</f>
        <v>Aberdeen</v>
      </c>
      <c r="G1395">
        <f>INDEX([1]Store_Size!$B$2:D$10,MATCH(F1395,[1]Store_Size!$A$2:$A$10,0),MATCH(C1395,[1]Store_Size!$B$1:$D$1,0))</f>
        <v>24</v>
      </c>
    </row>
    <row r="1396" spans="1:7" x14ac:dyDescent="0.35">
      <c r="A1396" s="1">
        <v>43901</v>
      </c>
      <c r="B1396" t="s">
        <v>17</v>
      </c>
      <c r="C1396" t="s">
        <v>6</v>
      </c>
      <c r="D1396" t="s">
        <v>7</v>
      </c>
      <c r="E1396">
        <v>10408</v>
      </c>
      <c r="F1396" t="str">
        <f>INDEX([1]Store_Code!$A$2:$A$10,MATCH(B1396,[1]Store_Code!$B$2:$B$10,0))</f>
        <v>Stirling</v>
      </c>
      <c r="G1396">
        <f>INDEX([1]Store_Size!$B$2:D$10,MATCH(F1396,[1]Store_Size!$A$2:$A$10,0),MATCH(C1396,[1]Store_Size!$B$1:$D$1,0))</f>
        <v>22</v>
      </c>
    </row>
    <row r="1397" spans="1:7" x14ac:dyDescent="0.35">
      <c r="A1397" s="1">
        <v>43914</v>
      </c>
      <c r="B1397" t="s">
        <v>13</v>
      </c>
      <c r="C1397" t="s">
        <v>6</v>
      </c>
      <c r="D1397" t="s">
        <v>9</v>
      </c>
      <c r="E1397">
        <v>10402</v>
      </c>
      <c r="F1397" t="str">
        <f>INDEX([1]Store_Code!$A$2:$A$10,MATCH(B1397,[1]Store_Code!$B$2:$B$10,0))</f>
        <v>Dundee</v>
      </c>
      <c r="G1397">
        <f>INDEX([1]Store_Size!$B$2:D$10,MATCH(F1397,[1]Store_Size!$A$2:$A$10,0),MATCH(C1397,[1]Store_Size!$B$1:$D$1,0))</f>
        <v>23</v>
      </c>
    </row>
    <row r="1398" spans="1:7" x14ac:dyDescent="0.35">
      <c r="A1398" s="1">
        <v>43873</v>
      </c>
      <c r="B1398" t="s">
        <v>16</v>
      </c>
      <c r="C1398" t="s">
        <v>6</v>
      </c>
      <c r="D1398" t="s">
        <v>9</v>
      </c>
      <c r="E1398">
        <v>10401</v>
      </c>
      <c r="F1398" t="str">
        <f>INDEX([1]Store_Code!$A$2:$A$10,MATCH(B1398,[1]Store_Code!$B$2:$B$10,0))</f>
        <v>Inverness</v>
      </c>
      <c r="G1398">
        <f>INDEX([1]Store_Size!$B$2:D$10,MATCH(F1398,[1]Store_Size!$A$2:$A$10,0),MATCH(C1398,[1]Store_Size!$B$1:$D$1,0))</f>
        <v>22</v>
      </c>
    </row>
    <row r="1399" spans="1:7" x14ac:dyDescent="0.35">
      <c r="A1399" s="1">
        <v>43866</v>
      </c>
      <c r="B1399" t="s">
        <v>16</v>
      </c>
      <c r="C1399" t="s">
        <v>6</v>
      </c>
      <c r="D1399" t="s">
        <v>9</v>
      </c>
      <c r="E1399">
        <v>10384</v>
      </c>
      <c r="F1399" t="str">
        <f>INDEX([1]Store_Code!$A$2:$A$10,MATCH(B1399,[1]Store_Code!$B$2:$B$10,0))</f>
        <v>Inverness</v>
      </c>
      <c r="G1399">
        <f>INDEX([1]Store_Size!$B$2:D$10,MATCH(F1399,[1]Store_Size!$A$2:$A$10,0),MATCH(C1399,[1]Store_Size!$B$1:$D$1,0))</f>
        <v>22</v>
      </c>
    </row>
    <row r="1400" spans="1:7" x14ac:dyDescent="0.35">
      <c r="A1400" s="1">
        <v>43852</v>
      </c>
      <c r="B1400" t="s">
        <v>11</v>
      </c>
      <c r="C1400" t="s">
        <v>6</v>
      </c>
      <c r="D1400" t="s">
        <v>9</v>
      </c>
      <c r="E1400">
        <v>10370</v>
      </c>
      <c r="F1400" t="str">
        <f>INDEX([1]Store_Code!$A$2:$A$10,MATCH(B1400,[1]Store_Code!$B$2:$B$10,0))</f>
        <v>Aberdeen</v>
      </c>
      <c r="G1400">
        <f>INDEX([1]Store_Size!$B$2:D$10,MATCH(F1400,[1]Store_Size!$A$2:$A$10,0),MATCH(C1400,[1]Store_Size!$B$1:$D$1,0))</f>
        <v>24</v>
      </c>
    </row>
    <row r="1401" spans="1:7" x14ac:dyDescent="0.35">
      <c r="A1401" s="1">
        <v>43879</v>
      </c>
      <c r="B1401" t="s">
        <v>16</v>
      </c>
      <c r="C1401" t="s">
        <v>6</v>
      </c>
      <c r="D1401" t="s">
        <v>9</v>
      </c>
      <c r="E1401">
        <v>10370</v>
      </c>
      <c r="F1401" t="str">
        <f>INDEX([1]Store_Code!$A$2:$A$10,MATCH(B1401,[1]Store_Code!$B$2:$B$10,0))</f>
        <v>Inverness</v>
      </c>
      <c r="G1401">
        <f>INDEX([1]Store_Size!$B$2:D$10,MATCH(F1401,[1]Store_Size!$A$2:$A$10,0),MATCH(C1401,[1]Store_Size!$B$1:$D$1,0))</f>
        <v>22</v>
      </c>
    </row>
    <row r="1402" spans="1:7" x14ac:dyDescent="0.35">
      <c r="A1402" s="1">
        <v>43874</v>
      </c>
      <c r="B1402" t="s">
        <v>16</v>
      </c>
      <c r="C1402" t="s">
        <v>6</v>
      </c>
      <c r="D1402" t="s">
        <v>9</v>
      </c>
      <c r="E1402">
        <v>10369</v>
      </c>
      <c r="F1402" t="str">
        <f>INDEX([1]Store_Code!$A$2:$A$10,MATCH(B1402,[1]Store_Code!$B$2:$B$10,0))</f>
        <v>Inverness</v>
      </c>
      <c r="G1402">
        <f>INDEX([1]Store_Size!$B$2:D$10,MATCH(F1402,[1]Store_Size!$A$2:$A$10,0),MATCH(C1402,[1]Store_Size!$B$1:$D$1,0))</f>
        <v>22</v>
      </c>
    </row>
    <row r="1403" spans="1:7" x14ac:dyDescent="0.35">
      <c r="A1403" s="1">
        <v>43876</v>
      </c>
      <c r="B1403" t="s">
        <v>11</v>
      </c>
      <c r="C1403" t="s">
        <v>6</v>
      </c>
      <c r="D1403" t="s">
        <v>9</v>
      </c>
      <c r="E1403">
        <v>10359</v>
      </c>
      <c r="F1403" t="str">
        <f>INDEX([1]Store_Code!$A$2:$A$10,MATCH(B1403,[1]Store_Code!$B$2:$B$10,0))</f>
        <v>Aberdeen</v>
      </c>
      <c r="G1403">
        <f>INDEX([1]Store_Size!$B$2:D$10,MATCH(F1403,[1]Store_Size!$A$2:$A$10,0),MATCH(C1403,[1]Store_Size!$B$1:$D$1,0))</f>
        <v>24</v>
      </c>
    </row>
    <row r="1404" spans="1:7" x14ac:dyDescent="0.35">
      <c r="A1404" s="1">
        <v>43913</v>
      </c>
      <c r="B1404" t="s">
        <v>14</v>
      </c>
      <c r="C1404" t="s">
        <v>10</v>
      </c>
      <c r="D1404" t="s">
        <v>9</v>
      </c>
      <c r="E1404">
        <v>10352</v>
      </c>
      <c r="F1404" t="str">
        <f>INDEX([1]Store_Code!$A$2:$A$10,MATCH(B1404,[1]Store_Code!$B$2:$B$10,0))</f>
        <v xml:space="preserve">Glasgow </v>
      </c>
      <c r="G1404">
        <v>26</v>
      </c>
    </row>
    <row r="1405" spans="1:7" x14ac:dyDescent="0.35">
      <c r="A1405" s="1">
        <v>43870</v>
      </c>
      <c r="B1405" t="s">
        <v>11</v>
      </c>
      <c r="C1405" t="s">
        <v>6</v>
      </c>
      <c r="D1405" t="s">
        <v>9</v>
      </c>
      <c r="E1405">
        <v>10343</v>
      </c>
      <c r="F1405" t="str">
        <f>INDEX([1]Store_Code!$A$2:$A$10,MATCH(B1405,[1]Store_Code!$B$2:$B$10,0))</f>
        <v>Aberdeen</v>
      </c>
      <c r="G1405">
        <f>INDEX([1]Store_Size!$B$2:D$10,MATCH(F1405,[1]Store_Size!$A$2:$A$10,0),MATCH(C1405,[1]Store_Size!$B$1:$D$1,0))</f>
        <v>24</v>
      </c>
    </row>
    <row r="1406" spans="1:7" x14ac:dyDescent="0.35">
      <c r="A1406" s="1">
        <v>43858</v>
      </c>
      <c r="B1406" t="s">
        <v>16</v>
      </c>
      <c r="C1406" t="s">
        <v>6</v>
      </c>
      <c r="D1406" t="s">
        <v>9</v>
      </c>
      <c r="E1406">
        <v>10337</v>
      </c>
      <c r="F1406" t="str">
        <f>INDEX([1]Store_Code!$A$2:$A$10,MATCH(B1406,[1]Store_Code!$B$2:$B$10,0))</f>
        <v>Inverness</v>
      </c>
      <c r="G1406">
        <f>INDEX([1]Store_Size!$B$2:D$10,MATCH(F1406,[1]Store_Size!$A$2:$A$10,0),MATCH(C1406,[1]Store_Size!$B$1:$D$1,0))</f>
        <v>22</v>
      </c>
    </row>
    <row r="1407" spans="1:7" x14ac:dyDescent="0.35">
      <c r="A1407" s="1">
        <v>43884</v>
      </c>
      <c r="B1407" t="s">
        <v>16</v>
      </c>
      <c r="C1407" t="s">
        <v>6</v>
      </c>
      <c r="D1407" t="s">
        <v>9</v>
      </c>
      <c r="E1407">
        <v>10334</v>
      </c>
      <c r="F1407" t="str">
        <f>INDEX([1]Store_Code!$A$2:$A$10,MATCH(B1407,[1]Store_Code!$B$2:$B$10,0))</f>
        <v>Inverness</v>
      </c>
      <c r="G1407">
        <f>INDEX([1]Store_Size!$B$2:D$10,MATCH(F1407,[1]Store_Size!$A$2:$A$10,0),MATCH(C1407,[1]Store_Size!$B$1:$D$1,0))</f>
        <v>22</v>
      </c>
    </row>
    <row r="1408" spans="1:7" x14ac:dyDescent="0.35">
      <c r="A1408" s="1">
        <v>43888</v>
      </c>
      <c r="B1408" t="s">
        <v>14</v>
      </c>
      <c r="C1408" t="s">
        <v>10</v>
      </c>
      <c r="D1408" t="s">
        <v>9</v>
      </c>
      <c r="E1408">
        <v>10334</v>
      </c>
      <c r="F1408" t="str">
        <f>INDEX([1]Store_Code!$A$2:$A$10,MATCH(B1408,[1]Store_Code!$B$2:$B$10,0))</f>
        <v xml:space="preserve">Glasgow </v>
      </c>
      <c r="G1408">
        <v>26</v>
      </c>
    </row>
    <row r="1409" spans="1:7" x14ac:dyDescent="0.35">
      <c r="A1409" s="1">
        <v>43871</v>
      </c>
      <c r="B1409" t="s">
        <v>14</v>
      </c>
      <c r="C1409" t="s">
        <v>10</v>
      </c>
      <c r="D1409" t="s">
        <v>9</v>
      </c>
      <c r="E1409">
        <v>10322</v>
      </c>
      <c r="F1409" t="str">
        <f>INDEX([1]Store_Code!$A$2:$A$10,MATCH(B1409,[1]Store_Code!$B$2:$B$10,0))</f>
        <v xml:space="preserve">Glasgow </v>
      </c>
      <c r="G1409">
        <v>26</v>
      </c>
    </row>
    <row r="1410" spans="1:7" x14ac:dyDescent="0.35">
      <c r="A1410" s="1">
        <v>43905</v>
      </c>
      <c r="B1410" t="s">
        <v>17</v>
      </c>
      <c r="C1410" t="s">
        <v>6</v>
      </c>
      <c r="D1410" t="s">
        <v>7</v>
      </c>
      <c r="E1410">
        <v>10292</v>
      </c>
      <c r="F1410" t="str">
        <f>INDEX([1]Store_Code!$A$2:$A$10,MATCH(B1410,[1]Store_Code!$B$2:$B$10,0))</f>
        <v>Stirling</v>
      </c>
      <c r="G1410">
        <f>INDEX([1]Store_Size!$B$2:D$10,MATCH(F1410,[1]Store_Size!$A$2:$A$10,0),MATCH(C1410,[1]Store_Size!$B$1:$D$1,0))</f>
        <v>22</v>
      </c>
    </row>
    <row r="1411" spans="1:7" x14ac:dyDescent="0.35">
      <c r="A1411" s="1">
        <v>43879</v>
      </c>
      <c r="B1411" t="s">
        <v>13</v>
      </c>
      <c r="C1411" t="s">
        <v>10</v>
      </c>
      <c r="D1411" t="s">
        <v>7</v>
      </c>
      <c r="E1411">
        <v>10284</v>
      </c>
      <c r="F1411" t="str">
        <f>INDEX([1]Store_Code!$A$2:$A$10,MATCH(B1411,[1]Store_Code!$B$2:$B$10,0))</f>
        <v>Dundee</v>
      </c>
      <c r="G1411">
        <f>INDEX([1]Store_Size!$B$2:D$10,MATCH(F1411,[1]Store_Size!$A$2:$A$10,0),MATCH(C1411,[1]Store_Size!$B$1:$D$1,0))</f>
        <v>22</v>
      </c>
    </row>
    <row r="1412" spans="1:7" x14ac:dyDescent="0.35">
      <c r="A1412" s="1">
        <v>43859</v>
      </c>
      <c r="B1412" t="s">
        <v>16</v>
      </c>
      <c r="C1412" t="s">
        <v>6</v>
      </c>
      <c r="D1412" t="s">
        <v>9</v>
      </c>
      <c r="E1412">
        <v>10256</v>
      </c>
      <c r="F1412" t="str">
        <f>INDEX([1]Store_Code!$A$2:$A$10,MATCH(B1412,[1]Store_Code!$B$2:$B$10,0))</f>
        <v>Inverness</v>
      </c>
      <c r="G1412">
        <f>INDEX([1]Store_Size!$B$2:D$10,MATCH(F1412,[1]Store_Size!$A$2:$A$10,0),MATCH(C1412,[1]Store_Size!$B$1:$D$1,0))</f>
        <v>22</v>
      </c>
    </row>
    <row r="1413" spans="1:7" x14ac:dyDescent="0.35">
      <c r="A1413" s="1">
        <v>43868</v>
      </c>
      <c r="B1413" t="s">
        <v>11</v>
      </c>
      <c r="C1413" t="s">
        <v>6</v>
      </c>
      <c r="D1413" t="s">
        <v>9</v>
      </c>
      <c r="E1413">
        <v>10245</v>
      </c>
      <c r="F1413" t="str">
        <f>INDEX([1]Store_Code!$A$2:$A$10,MATCH(B1413,[1]Store_Code!$B$2:$B$10,0))</f>
        <v>Aberdeen</v>
      </c>
      <c r="G1413">
        <f>INDEX([1]Store_Size!$B$2:D$10,MATCH(F1413,[1]Store_Size!$A$2:$A$10,0),MATCH(C1413,[1]Store_Size!$B$1:$D$1,0))</f>
        <v>24</v>
      </c>
    </row>
    <row r="1414" spans="1:7" x14ac:dyDescent="0.35">
      <c r="A1414" s="1">
        <v>43894</v>
      </c>
      <c r="B1414" t="s">
        <v>17</v>
      </c>
      <c r="C1414" t="s">
        <v>6</v>
      </c>
      <c r="D1414" t="s">
        <v>7</v>
      </c>
      <c r="E1414">
        <v>10242</v>
      </c>
      <c r="F1414" t="str">
        <f>INDEX([1]Store_Code!$A$2:$A$10,MATCH(B1414,[1]Store_Code!$B$2:$B$10,0))</f>
        <v>Stirling</v>
      </c>
      <c r="G1414">
        <f>INDEX([1]Store_Size!$B$2:D$10,MATCH(F1414,[1]Store_Size!$A$2:$A$10,0),MATCH(C1414,[1]Store_Size!$B$1:$D$1,0))</f>
        <v>22</v>
      </c>
    </row>
    <row r="1415" spans="1:7" x14ac:dyDescent="0.35">
      <c r="A1415" s="1">
        <v>43920</v>
      </c>
      <c r="B1415" t="s">
        <v>16</v>
      </c>
      <c r="C1415" t="s">
        <v>6</v>
      </c>
      <c r="D1415" t="s">
        <v>9</v>
      </c>
      <c r="E1415">
        <v>10237</v>
      </c>
      <c r="F1415" t="str">
        <f>INDEX([1]Store_Code!$A$2:$A$10,MATCH(B1415,[1]Store_Code!$B$2:$B$10,0))</f>
        <v>Inverness</v>
      </c>
      <c r="G1415">
        <f>INDEX([1]Store_Size!$B$2:D$10,MATCH(F1415,[1]Store_Size!$A$2:$A$10,0),MATCH(C1415,[1]Store_Size!$B$1:$D$1,0))</f>
        <v>22</v>
      </c>
    </row>
    <row r="1416" spans="1:7" x14ac:dyDescent="0.35">
      <c r="A1416" s="1">
        <v>43863</v>
      </c>
      <c r="B1416" t="s">
        <v>16</v>
      </c>
      <c r="C1416" t="s">
        <v>6</v>
      </c>
      <c r="D1416" t="s">
        <v>9</v>
      </c>
      <c r="E1416">
        <v>10228</v>
      </c>
      <c r="F1416" t="str">
        <f>INDEX([1]Store_Code!$A$2:$A$10,MATCH(B1416,[1]Store_Code!$B$2:$B$10,0))</f>
        <v>Inverness</v>
      </c>
      <c r="G1416">
        <f>INDEX([1]Store_Size!$B$2:D$10,MATCH(F1416,[1]Store_Size!$A$2:$A$10,0),MATCH(C1416,[1]Store_Size!$B$1:$D$1,0))</f>
        <v>22</v>
      </c>
    </row>
    <row r="1417" spans="1:7" x14ac:dyDescent="0.35">
      <c r="A1417" s="1">
        <v>43913</v>
      </c>
      <c r="B1417" t="s">
        <v>16</v>
      </c>
      <c r="C1417" t="s">
        <v>6</v>
      </c>
      <c r="D1417" t="s">
        <v>9</v>
      </c>
      <c r="E1417">
        <v>10227</v>
      </c>
      <c r="F1417" t="str">
        <f>INDEX([1]Store_Code!$A$2:$A$10,MATCH(B1417,[1]Store_Code!$B$2:$B$10,0))</f>
        <v>Inverness</v>
      </c>
      <c r="G1417">
        <f>INDEX([1]Store_Size!$B$2:D$10,MATCH(F1417,[1]Store_Size!$A$2:$A$10,0),MATCH(C1417,[1]Store_Size!$B$1:$D$1,0))</f>
        <v>22</v>
      </c>
    </row>
    <row r="1418" spans="1:7" x14ac:dyDescent="0.35">
      <c r="A1418" s="1">
        <v>43846</v>
      </c>
      <c r="B1418" t="s">
        <v>11</v>
      </c>
      <c r="C1418" t="s">
        <v>6</v>
      </c>
      <c r="D1418" t="s">
        <v>9</v>
      </c>
      <c r="E1418">
        <v>10216</v>
      </c>
      <c r="F1418" t="str">
        <f>INDEX([1]Store_Code!$A$2:$A$10,MATCH(B1418,[1]Store_Code!$B$2:$B$10,0))</f>
        <v>Aberdeen</v>
      </c>
      <c r="G1418">
        <f>INDEX([1]Store_Size!$B$2:D$10,MATCH(F1418,[1]Store_Size!$A$2:$A$10,0),MATCH(C1418,[1]Store_Size!$B$1:$D$1,0))</f>
        <v>24</v>
      </c>
    </row>
    <row r="1419" spans="1:7" x14ac:dyDescent="0.35">
      <c r="A1419" s="1">
        <v>43905</v>
      </c>
      <c r="B1419" t="s">
        <v>14</v>
      </c>
      <c r="C1419" t="s">
        <v>10</v>
      </c>
      <c r="D1419" t="s">
        <v>9</v>
      </c>
      <c r="E1419">
        <v>10208</v>
      </c>
      <c r="F1419" t="str">
        <f>INDEX([1]Store_Code!$A$2:$A$10,MATCH(B1419,[1]Store_Code!$B$2:$B$10,0))</f>
        <v xml:space="preserve">Glasgow </v>
      </c>
      <c r="G1419">
        <v>26</v>
      </c>
    </row>
    <row r="1420" spans="1:7" x14ac:dyDescent="0.35">
      <c r="A1420" s="1">
        <v>43869</v>
      </c>
      <c r="B1420" t="s">
        <v>14</v>
      </c>
      <c r="C1420" t="s">
        <v>10</v>
      </c>
      <c r="D1420" t="s">
        <v>9</v>
      </c>
      <c r="E1420">
        <v>10195</v>
      </c>
      <c r="F1420" t="str">
        <f>INDEX([1]Store_Code!$A$2:$A$10,MATCH(B1420,[1]Store_Code!$B$2:$B$10,0))</f>
        <v xml:space="preserve">Glasgow </v>
      </c>
      <c r="G1420">
        <v>26</v>
      </c>
    </row>
    <row r="1421" spans="1:7" x14ac:dyDescent="0.35">
      <c r="A1421" s="1">
        <v>43863</v>
      </c>
      <c r="B1421" t="s">
        <v>14</v>
      </c>
      <c r="C1421" t="s">
        <v>10</v>
      </c>
      <c r="D1421" t="s">
        <v>9</v>
      </c>
      <c r="E1421">
        <v>10189</v>
      </c>
      <c r="F1421" t="str">
        <f>INDEX([1]Store_Code!$A$2:$A$10,MATCH(B1421,[1]Store_Code!$B$2:$B$10,0))</f>
        <v xml:space="preserve">Glasgow </v>
      </c>
      <c r="G1421">
        <v>26</v>
      </c>
    </row>
    <row r="1422" spans="1:7" x14ac:dyDescent="0.35">
      <c r="A1422" s="1">
        <v>43917</v>
      </c>
      <c r="B1422" t="s">
        <v>16</v>
      </c>
      <c r="C1422" t="s">
        <v>6</v>
      </c>
      <c r="D1422" t="s">
        <v>9</v>
      </c>
      <c r="E1422">
        <v>10188</v>
      </c>
      <c r="F1422" t="str">
        <f>INDEX([1]Store_Code!$A$2:$A$10,MATCH(B1422,[1]Store_Code!$B$2:$B$10,0))</f>
        <v>Inverness</v>
      </c>
      <c r="G1422">
        <f>INDEX([1]Store_Size!$B$2:D$10,MATCH(F1422,[1]Store_Size!$A$2:$A$10,0),MATCH(C1422,[1]Store_Size!$B$1:$D$1,0))</f>
        <v>22</v>
      </c>
    </row>
    <row r="1423" spans="1:7" x14ac:dyDescent="0.35">
      <c r="A1423" s="1">
        <v>43898</v>
      </c>
      <c r="B1423" t="s">
        <v>17</v>
      </c>
      <c r="C1423" t="s">
        <v>6</v>
      </c>
      <c r="D1423" t="s">
        <v>7</v>
      </c>
      <c r="E1423">
        <v>10183</v>
      </c>
      <c r="F1423" t="str">
        <f>INDEX([1]Store_Code!$A$2:$A$10,MATCH(B1423,[1]Store_Code!$B$2:$B$10,0))</f>
        <v>Stirling</v>
      </c>
      <c r="G1423">
        <f>INDEX([1]Store_Size!$B$2:D$10,MATCH(F1423,[1]Store_Size!$A$2:$A$10,0),MATCH(C1423,[1]Store_Size!$B$1:$D$1,0))</f>
        <v>22</v>
      </c>
    </row>
    <row r="1424" spans="1:7" x14ac:dyDescent="0.35">
      <c r="A1424" s="1">
        <v>43906</v>
      </c>
      <c r="B1424" t="s">
        <v>17</v>
      </c>
      <c r="C1424" t="s">
        <v>6</v>
      </c>
      <c r="D1424" t="s">
        <v>7</v>
      </c>
      <c r="E1424">
        <v>10180</v>
      </c>
      <c r="F1424" t="str">
        <f>INDEX([1]Store_Code!$A$2:$A$10,MATCH(B1424,[1]Store_Code!$B$2:$B$10,0))</f>
        <v>Stirling</v>
      </c>
      <c r="G1424">
        <f>INDEX([1]Store_Size!$B$2:D$10,MATCH(F1424,[1]Store_Size!$A$2:$A$10,0),MATCH(C1424,[1]Store_Size!$B$1:$D$1,0))</f>
        <v>22</v>
      </c>
    </row>
    <row r="1425" spans="1:7" x14ac:dyDescent="0.35">
      <c r="A1425" s="1">
        <v>43901</v>
      </c>
      <c r="B1425" t="s">
        <v>18</v>
      </c>
      <c r="C1425" t="s">
        <v>10</v>
      </c>
      <c r="D1425" t="s">
        <v>7</v>
      </c>
      <c r="E1425">
        <v>10158</v>
      </c>
      <c r="F1425" t="str">
        <f>INDEX([1]Store_Code!$A$2:$A$10,MATCH(B1425,[1]Store_Code!$B$2:$B$10,0))</f>
        <v>Edinburgh</v>
      </c>
      <c r="G1425">
        <f>INDEX([1]Store_Size!$B$2:D$10,MATCH(F1425,[1]Store_Size!$A$2:$A$10,0),MATCH(C1425,[1]Store_Size!$B$1:$D$1,0))</f>
        <v>24</v>
      </c>
    </row>
    <row r="1426" spans="1:7" x14ac:dyDescent="0.35">
      <c r="A1426" s="1">
        <v>43843</v>
      </c>
      <c r="B1426" t="s">
        <v>16</v>
      </c>
      <c r="C1426" t="s">
        <v>10</v>
      </c>
      <c r="D1426" t="s">
        <v>7</v>
      </c>
      <c r="E1426">
        <v>10156</v>
      </c>
      <c r="F1426" t="str">
        <f>INDEX([1]Store_Code!$A$2:$A$10,MATCH(B1426,[1]Store_Code!$B$2:$B$10,0))</f>
        <v>Inverness</v>
      </c>
      <c r="G1426">
        <f>INDEX([1]Store_Size!$B$2:D$10,MATCH(F1426,[1]Store_Size!$A$2:$A$10,0),MATCH(C1426,[1]Store_Size!$B$1:$D$1,0))</f>
        <v>20</v>
      </c>
    </row>
    <row r="1427" spans="1:7" x14ac:dyDescent="0.35">
      <c r="A1427" s="1">
        <v>43865</v>
      </c>
      <c r="B1427" t="s">
        <v>11</v>
      </c>
      <c r="C1427" t="s">
        <v>6</v>
      </c>
      <c r="D1427" t="s">
        <v>9</v>
      </c>
      <c r="E1427">
        <v>10150</v>
      </c>
      <c r="F1427" t="str">
        <f>INDEX([1]Store_Code!$A$2:$A$10,MATCH(B1427,[1]Store_Code!$B$2:$B$10,0))</f>
        <v>Aberdeen</v>
      </c>
      <c r="G1427">
        <f>INDEX([1]Store_Size!$B$2:D$10,MATCH(F1427,[1]Store_Size!$A$2:$A$10,0),MATCH(C1427,[1]Store_Size!$B$1:$D$1,0))</f>
        <v>24</v>
      </c>
    </row>
    <row r="1428" spans="1:7" x14ac:dyDescent="0.35">
      <c r="A1428" s="1">
        <v>43848</v>
      </c>
      <c r="B1428" t="s">
        <v>16</v>
      </c>
      <c r="C1428" t="s">
        <v>6</v>
      </c>
      <c r="D1428" t="s">
        <v>7</v>
      </c>
      <c r="E1428">
        <v>10147</v>
      </c>
      <c r="F1428" t="str">
        <f>INDEX([1]Store_Code!$A$2:$A$10,MATCH(B1428,[1]Store_Code!$B$2:$B$10,0))</f>
        <v>Inverness</v>
      </c>
      <c r="G1428">
        <f>INDEX([1]Store_Size!$B$2:D$10,MATCH(F1428,[1]Store_Size!$A$2:$A$10,0),MATCH(C1428,[1]Store_Size!$B$1:$D$1,0))</f>
        <v>22</v>
      </c>
    </row>
    <row r="1429" spans="1:7" x14ac:dyDescent="0.35">
      <c r="A1429" s="1">
        <v>43854</v>
      </c>
      <c r="B1429" t="s">
        <v>11</v>
      </c>
      <c r="C1429" t="s">
        <v>6</v>
      </c>
      <c r="D1429" t="s">
        <v>9</v>
      </c>
      <c r="E1429">
        <v>10143</v>
      </c>
      <c r="F1429" t="str">
        <f>INDEX([1]Store_Code!$A$2:$A$10,MATCH(B1429,[1]Store_Code!$B$2:$B$10,0))</f>
        <v>Aberdeen</v>
      </c>
      <c r="G1429">
        <f>INDEX([1]Store_Size!$B$2:D$10,MATCH(F1429,[1]Store_Size!$A$2:$A$10,0),MATCH(C1429,[1]Store_Size!$B$1:$D$1,0))</f>
        <v>24</v>
      </c>
    </row>
    <row r="1430" spans="1:7" x14ac:dyDescent="0.35">
      <c r="A1430" s="1">
        <v>43893</v>
      </c>
      <c r="B1430" t="s">
        <v>17</v>
      </c>
      <c r="C1430" t="s">
        <v>6</v>
      </c>
      <c r="D1430" t="s">
        <v>7</v>
      </c>
      <c r="E1430">
        <v>10143</v>
      </c>
      <c r="F1430" t="str">
        <f>INDEX([1]Store_Code!$A$2:$A$10,MATCH(B1430,[1]Store_Code!$B$2:$B$10,0))</f>
        <v>Stirling</v>
      </c>
      <c r="G1430">
        <f>INDEX([1]Store_Size!$B$2:D$10,MATCH(F1430,[1]Store_Size!$A$2:$A$10,0),MATCH(C1430,[1]Store_Size!$B$1:$D$1,0))</f>
        <v>22</v>
      </c>
    </row>
    <row r="1431" spans="1:7" x14ac:dyDescent="0.35">
      <c r="A1431" s="1">
        <v>43875</v>
      </c>
      <c r="B1431" t="s">
        <v>16</v>
      </c>
      <c r="C1431" t="s">
        <v>6</v>
      </c>
      <c r="D1431" t="s">
        <v>9</v>
      </c>
      <c r="E1431">
        <v>10141</v>
      </c>
      <c r="F1431" t="str">
        <f>INDEX([1]Store_Code!$A$2:$A$10,MATCH(B1431,[1]Store_Code!$B$2:$B$10,0))</f>
        <v>Inverness</v>
      </c>
      <c r="G1431">
        <f>INDEX([1]Store_Size!$B$2:D$10,MATCH(F1431,[1]Store_Size!$A$2:$A$10,0),MATCH(C1431,[1]Store_Size!$B$1:$D$1,0))</f>
        <v>22</v>
      </c>
    </row>
    <row r="1432" spans="1:7" x14ac:dyDescent="0.35">
      <c r="A1432" s="1">
        <v>43846</v>
      </c>
      <c r="B1432" t="s">
        <v>16</v>
      </c>
      <c r="C1432" t="s">
        <v>10</v>
      </c>
      <c r="D1432" t="s">
        <v>7</v>
      </c>
      <c r="E1432">
        <v>10135</v>
      </c>
      <c r="F1432" t="str">
        <f>INDEX([1]Store_Code!$A$2:$A$10,MATCH(B1432,[1]Store_Code!$B$2:$B$10,0))</f>
        <v>Inverness</v>
      </c>
      <c r="G1432">
        <f>INDEX([1]Store_Size!$B$2:D$10,MATCH(F1432,[1]Store_Size!$A$2:$A$10,0),MATCH(C1432,[1]Store_Size!$B$1:$D$1,0))</f>
        <v>20</v>
      </c>
    </row>
    <row r="1433" spans="1:7" x14ac:dyDescent="0.35">
      <c r="A1433" s="1">
        <v>43848</v>
      </c>
      <c r="B1433" t="s">
        <v>14</v>
      </c>
      <c r="C1433" t="s">
        <v>10</v>
      </c>
      <c r="D1433" t="s">
        <v>9</v>
      </c>
      <c r="E1433">
        <v>10134</v>
      </c>
      <c r="F1433" t="str">
        <f>INDEX([1]Store_Code!$A$2:$A$10,MATCH(B1433,[1]Store_Code!$B$2:$B$10,0))</f>
        <v xml:space="preserve">Glasgow </v>
      </c>
      <c r="G1433">
        <v>26</v>
      </c>
    </row>
    <row r="1434" spans="1:7" x14ac:dyDescent="0.35">
      <c r="A1434" s="1">
        <v>43872</v>
      </c>
      <c r="B1434" t="s">
        <v>14</v>
      </c>
      <c r="C1434" t="s">
        <v>10</v>
      </c>
      <c r="D1434" t="s">
        <v>9</v>
      </c>
      <c r="E1434">
        <v>10132</v>
      </c>
      <c r="F1434" t="str">
        <f>INDEX([1]Store_Code!$A$2:$A$10,MATCH(B1434,[1]Store_Code!$B$2:$B$10,0))</f>
        <v xml:space="preserve">Glasgow </v>
      </c>
      <c r="G1434">
        <v>26</v>
      </c>
    </row>
    <row r="1435" spans="1:7" x14ac:dyDescent="0.35">
      <c r="A1435" s="1">
        <v>43888</v>
      </c>
      <c r="B1435" t="s">
        <v>16</v>
      </c>
      <c r="C1435" t="s">
        <v>6</v>
      </c>
      <c r="D1435" t="s">
        <v>9</v>
      </c>
      <c r="E1435">
        <v>10127</v>
      </c>
      <c r="F1435" t="str">
        <f>INDEX([1]Store_Code!$A$2:$A$10,MATCH(B1435,[1]Store_Code!$B$2:$B$10,0))</f>
        <v>Inverness</v>
      </c>
      <c r="G1435">
        <f>INDEX([1]Store_Size!$B$2:D$10,MATCH(F1435,[1]Store_Size!$A$2:$A$10,0),MATCH(C1435,[1]Store_Size!$B$1:$D$1,0))</f>
        <v>22</v>
      </c>
    </row>
    <row r="1436" spans="1:7" x14ac:dyDescent="0.35">
      <c r="A1436" s="1">
        <v>43867</v>
      </c>
      <c r="B1436" t="s">
        <v>11</v>
      </c>
      <c r="C1436" t="s">
        <v>6</v>
      </c>
      <c r="D1436" t="s">
        <v>9</v>
      </c>
      <c r="E1436">
        <v>10115</v>
      </c>
      <c r="F1436" t="str">
        <f>INDEX([1]Store_Code!$A$2:$A$10,MATCH(B1436,[1]Store_Code!$B$2:$B$10,0))</f>
        <v>Aberdeen</v>
      </c>
      <c r="G1436">
        <f>INDEX([1]Store_Size!$B$2:D$10,MATCH(F1436,[1]Store_Size!$A$2:$A$10,0),MATCH(C1436,[1]Store_Size!$B$1:$D$1,0))</f>
        <v>24</v>
      </c>
    </row>
    <row r="1437" spans="1:7" x14ac:dyDescent="0.35">
      <c r="A1437" s="1">
        <v>43900</v>
      </c>
      <c r="B1437" t="s">
        <v>17</v>
      </c>
      <c r="C1437" t="s">
        <v>6</v>
      </c>
      <c r="D1437" t="s">
        <v>7</v>
      </c>
      <c r="E1437">
        <v>10109</v>
      </c>
      <c r="F1437" t="str">
        <f>INDEX([1]Store_Code!$A$2:$A$10,MATCH(B1437,[1]Store_Code!$B$2:$B$10,0))</f>
        <v>Stirling</v>
      </c>
      <c r="G1437">
        <f>INDEX([1]Store_Size!$B$2:D$10,MATCH(F1437,[1]Store_Size!$A$2:$A$10,0),MATCH(C1437,[1]Store_Size!$B$1:$D$1,0))</f>
        <v>22</v>
      </c>
    </row>
    <row r="1438" spans="1:7" x14ac:dyDescent="0.35">
      <c r="A1438" s="1">
        <v>43899</v>
      </c>
      <c r="B1438" t="s">
        <v>14</v>
      </c>
      <c r="C1438" t="s">
        <v>10</v>
      </c>
      <c r="D1438" t="s">
        <v>9</v>
      </c>
      <c r="E1438">
        <v>10099</v>
      </c>
      <c r="F1438" t="str">
        <f>INDEX([1]Store_Code!$A$2:$A$10,MATCH(B1438,[1]Store_Code!$B$2:$B$10,0))</f>
        <v xml:space="preserve">Glasgow </v>
      </c>
      <c r="G1438">
        <v>26</v>
      </c>
    </row>
    <row r="1439" spans="1:7" x14ac:dyDescent="0.35">
      <c r="A1439" s="1">
        <v>43912</v>
      </c>
      <c r="B1439" t="s">
        <v>13</v>
      </c>
      <c r="C1439" t="s">
        <v>6</v>
      </c>
      <c r="D1439" t="s">
        <v>9</v>
      </c>
      <c r="E1439">
        <v>10091</v>
      </c>
      <c r="F1439" t="str">
        <f>INDEX([1]Store_Code!$A$2:$A$10,MATCH(B1439,[1]Store_Code!$B$2:$B$10,0))</f>
        <v>Dundee</v>
      </c>
      <c r="G1439">
        <f>INDEX([1]Store_Size!$B$2:D$10,MATCH(F1439,[1]Store_Size!$A$2:$A$10,0),MATCH(C1439,[1]Store_Size!$B$1:$D$1,0))</f>
        <v>23</v>
      </c>
    </row>
    <row r="1440" spans="1:7" x14ac:dyDescent="0.35">
      <c r="A1440" s="1">
        <v>43904</v>
      </c>
      <c r="B1440" t="s">
        <v>17</v>
      </c>
      <c r="C1440" t="s">
        <v>6</v>
      </c>
      <c r="D1440" t="s">
        <v>7</v>
      </c>
      <c r="E1440">
        <v>10076</v>
      </c>
      <c r="F1440" t="str">
        <f>INDEX([1]Store_Code!$A$2:$A$10,MATCH(B1440,[1]Store_Code!$B$2:$B$10,0))</f>
        <v>Stirling</v>
      </c>
      <c r="G1440">
        <f>INDEX([1]Store_Size!$B$2:D$10,MATCH(F1440,[1]Store_Size!$A$2:$A$10,0),MATCH(C1440,[1]Store_Size!$B$1:$D$1,0))</f>
        <v>22</v>
      </c>
    </row>
    <row r="1441" spans="1:7" x14ac:dyDescent="0.35">
      <c r="A1441" s="1">
        <v>43903</v>
      </c>
      <c r="B1441" t="s">
        <v>18</v>
      </c>
      <c r="C1441" t="s">
        <v>10</v>
      </c>
      <c r="D1441" t="s">
        <v>7</v>
      </c>
      <c r="E1441">
        <v>10058</v>
      </c>
      <c r="F1441" t="str">
        <f>INDEX([1]Store_Code!$A$2:$A$10,MATCH(B1441,[1]Store_Code!$B$2:$B$10,0))</f>
        <v>Edinburgh</v>
      </c>
      <c r="G1441">
        <f>INDEX([1]Store_Size!$B$2:D$10,MATCH(F1441,[1]Store_Size!$A$2:$A$10,0),MATCH(C1441,[1]Store_Size!$B$1:$D$1,0))</f>
        <v>24</v>
      </c>
    </row>
    <row r="1442" spans="1:7" x14ac:dyDescent="0.35">
      <c r="A1442" s="1">
        <v>43868</v>
      </c>
      <c r="B1442" t="s">
        <v>14</v>
      </c>
      <c r="C1442" t="s">
        <v>10</v>
      </c>
      <c r="D1442" t="s">
        <v>9</v>
      </c>
      <c r="E1442">
        <v>10056</v>
      </c>
      <c r="F1442" t="str">
        <f>INDEX([1]Store_Code!$A$2:$A$10,MATCH(B1442,[1]Store_Code!$B$2:$B$10,0))</f>
        <v xml:space="preserve">Glasgow </v>
      </c>
      <c r="G1442">
        <v>26</v>
      </c>
    </row>
    <row r="1443" spans="1:7" x14ac:dyDescent="0.35">
      <c r="A1443" s="1">
        <v>43893</v>
      </c>
      <c r="B1443" t="s">
        <v>14</v>
      </c>
      <c r="C1443" t="s">
        <v>10</v>
      </c>
      <c r="D1443" t="s">
        <v>9</v>
      </c>
      <c r="E1443">
        <v>10052</v>
      </c>
      <c r="F1443" t="str">
        <f>INDEX([1]Store_Code!$A$2:$A$10,MATCH(B1443,[1]Store_Code!$B$2:$B$10,0))</f>
        <v xml:space="preserve">Glasgow </v>
      </c>
      <c r="G1443">
        <v>26</v>
      </c>
    </row>
    <row r="1444" spans="1:7" x14ac:dyDescent="0.35">
      <c r="A1444" s="1">
        <v>43903</v>
      </c>
      <c r="B1444" t="s">
        <v>17</v>
      </c>
      <c r="C1444" t="s">
        <v>6</v>
      </c>
      <c r="D1444" t="s">
        <v>7</v>
      </c>
      <c r="E1444">
        <v>10049</v>
      </c>
      <c r="F1444" t="str">
        <f>INDEX([1]Store_Code!$A$2:$A$10,MATCH(B1444,[1]Store_Code!$B$2:$B$10,0))</f>
        <v>Stirling</v>
      </c>
      <c r="G1444">
        <f>INDEX([1]Store_Size!$B$2:D$10,MATCH(F1444,[1]Store_Size!$A$2:$A$10,0),MATCH(C1444,[1]Store_Size!$B$1:$D$1,0))</f>
        <v>22</v>
      </c>
    </row>
    <row r="1445" spans="1:7" x14ac:dyDescent="0.35">
      <c r="A1445" s="1">
        <v>43882</v>
      </c>
      <c r="B1445" t="s">
        <v>16</v>
      </c>
      <c r="C1445" t="s">
        <v>6</v>
      </c>
      <c r="D1445" t="s">
        <v>9</v>
      </c>
      <c r="E1445">
        <v>10038</v>
      </c>
      <c r="F1445" t="str">
        <f>INDEX([1]Store_Code!$A$2:$A$10,MATCH(B1445,[1]Store_Code!$B$2:$B$10,0))</f>
        <v>Inverness</v>
      </c>
      <c r="G1445">
        <f>INDEX([1]Store_Size!$B$2:D$10,MATCH(F1445,[1]Store_Size!$A$2:$A$10,0),MATCH(C1445,[1]Store_Size!$B$1:$D$1,0))</f>
        <v>22</v>
      </c>
    </row>
    <row r="1446" spans="1:7" x14ac:dyDescent="0.35">
      <c r="A1446" s="1">
        <v>43889</v>
      </c>
      <c r="B1446" t="s">
        <v>14</v>
      </c>
      <c r="C1446" t="s">
        <v>10</v>
      </c>
      <c r="D1446" t="s">
        <v>9</v>
      </c>
      <c r="E1446">
        <v>10036</v>
      </c>
      <c r="F1446" t="str">
        <f>INDEX([1]Store_Code!$A$2:$A$10,MATCH(B1446,[1]Store_Code!$B$2:$B$10,0))</f>
        <v xml:space="preserve">Glasgow </v>
      </c>
      <c r="G1446">
        <v>26</v>
      </c>
    </row>
    <row r="1447" spans="1:7" x14ac:dyDescent="0.35">
      <c r="A1447" s="1">
        <v>43877</v>
      </c>
      <c r="B1447" t="s">
        <v>11</v>
      </c>
      <c r="C1447" t="s">
        <v>6</v>
      </c>
      <c r="D1447" t="s">
        <v>9</v>
      </c>
      <c r="E1447">
        <v>10022</v>
      </c>
      <c r="F1447" t="str">
        <f>INDEX([1]Store_Code!$A$2:$A$10,MATCH(B1447,[1]Store_Code!$B$2:$B$10,0))</f>
        <v>Aberdeen</v>
      </c>
      <c r="G1447">
        <f>INDEX([1]Store_Size!$B$2:D$10,MATCH(F1447,[1]Store_Size!$A$2:$A$10,0),MATCH(C1447,[1]Store_Size!$B$1:$D$1,0))</f>
        <v>24</v>
      </c>
    </row>
    <row r="1448" spans="1:7" x14ac:dyDescent="0.35">
      <c r="A1448" s="1">
        <v>43899</v>
      </c>
      <c r="B1448" t="s">
        <v>17</v>
      </c>
      <c r="C1448" t="s">
        <v>6</v>
      </c>
      <c r="D1448" t="s">
        <v>7</v>
      </c>
      <c r="E1448">
        <v>10016</v>
      </c>
      <c r="F1448" t="str">
        <f>INDEX([1]Store_Code!$A$2:$A$10,MATCH(B1448,[1]Store_Code!$B$2:$B$10,0))</f>
        <v>Stirling</v>
      </c>
      <c r="G1448">
        <f>INDEX([1]Store_Size!$B$2:D$10,MATCH(F1448,[1]Store_Size!$A$2:$A$10,0),MATCH(C1448,[1]Store_Size!$B$1:$D$1,0))</f>
        <v>22</v>
      </c>
    </row>
    <row r="1449" spans="1:7" x14ac:dyDescent="0.35">
      <c r="A1449" s="1">
        <v>43864</v>
      </c>
      <c r="B1449" t="s">
        <v>11</v>
      </c>
      <c r="C1449" t="s">
        <v>6</v>
      </c>
      <c r="D1449" t="s">
        <v>9</v>
      </c>
      <c r="E1449">
        <v>9994</v>
      </c>
      <c r="F1449" t="str">
        <f>INDEX([1]Store_Code!$A$2:$A$10,MATCH(B1449,[1]Store_Code!$B$2:$B$10,0))</f>
        <v>Aberdeen</v>
      </c>
      <c r="G1449">
        <f>INDEX([1]Store_Size!$B$2:D$10,MATCH(F1449,[1]Store_Size!$A$2:$A$10,0),MATCH(C1449,[1]Store_Size!$B$1:$D$1,0))</f>
        <v>24</v>
      </c>
    </row>
    <row r="1450" spans="1:7" x14ac:dyDescent="0.35">
      <c r="A1450" s="1">
        <v>43871</v>
      </c>
      <c r="B1450" t="s">
        <v>11</v>
      </c>
      <c r="C1450" t="s">
        <v>6</v>
      </c>
      <c r="D1450" t="s">
        <v>9</v>
      </c>
      <c r="E1450">
        <v>9987</v>
      </c>
      <c r="F1450" t="str">
        <f>INDEX([1]Store_Code!$A$2:$A$10,MATCH(B1450,[1]Store_Code!$B$2:$B$10,0))</f>
        <v>Aberdeen</v>
      </c>
      <c r="G1450">
        <f>INDEX([1]Store_Size!$B$2:D$10,MATCH(F1450,[1]Store_Size!$A$2:$A$10,0),MATCH(C1450,[1]Store_Size!$B$1:$D$1,0))</f>
        <v>24</v>
      </c>
    </row>
    <row r="1451" spans="1:7" x14ac:dyDescent="0.35">
      <c r="A1451" s="1">
        <v>43915</v>
      </c>
      <c r="B1451" t="s">
        <v>16</v>
      </c>
      <c r="C1451" t="s">
        <v>6</v>
      </c>
      <c r="D1451" t="s">
        <v>9</v>
      </c>
      <c r="E1451">
        <v>9982</v>
      </c>
      <c r="F1451" t="str">
        <f>INDEX([1]Store_Code!$A$2:$A$10,MATCH(B1451,[1]Store_Code!$B$2:$B$10,0))</f>
        <v>Inverness</v>
      </c>
      <c r="G1451">
        <f>INDEX([1]Store_Size!$B$2:D$10,MATCH(F1451,[1]Store_Size!$A$2:$A$10,0),MATCH(C1451,[1]Store_Size!$B$1:$D$1,0))</f>
        <v>22</v>
      </c>
    </row>
    <row r="1452" spans="1:7" x14ac:dyDescent="0.35">
      <c r="A1452" s="1">
        <v>43878</v>
      </c>
      <c r="B1452" t="s">
        <v>16</v>
      </c>
      <c r="C1452" t="s">
        <v>6</v>
      </c>
      <c r="D1452" t="s">
        <v>9</v>
      </c>
      <c r="E1452">
        <v>9948</v>
      </c>
      <c r="F1452" t="str">
        <f>INDEX([1]Store_Code!$A$2:$A$10,MATCH(B1452,[1]Store_Code!$B$2:$B$10,0))</f>
        <v>Inverness</v>
      </c>
      <c r="G1452">
        <f>INDEX([1]Store_Size!$B$2:D$10,MATCH(F1452,[1]Store_Size!$A$2:$A$10,0),MATCH(C1452,[1]Store_Size!$B$1:$D$1,0))</f>
        <v>22</v>
      </c>
    </row>
    <row r="1453" spans="1:7" x14ac:dyDescent="0.35">
      <c r="A1453" s="1">
        <v>43848</v>
      </c>
      <c r="B1453" t="s">
        <v>11</v>
      </c>
      <c r="C1453" t="s">
        <v>6</v>
      </c>
      <c r="D1453" t="s">
        <v>9</v>
      </c>
      <c r="E1453">
        <v>9937</v>
      </c>
      <c r="F1453" t="str">
        <f>INDEX([1]Store_Code!$A$2:$A$10,MATCH(B1453,[1]Store_Code!$B$2:$B$10,0))</f>
        <v>Aberdeen</v>
      </c>
      <c r="G1453">
        <f>INDEX([1]Store_Size!$B$2:D$10,MATCH(F1453,[1]Store_Size!$A$2:$A$10,0),MATCH(C1453,[1]Store_Size!$B$1:$D$1,0))</f>
        <v>24</v>
      </c>
    </row>
    <row r="1454" spans="1:7" x14ac:dyDescent="0.35">
      <c r="A1454" s="1">
        <v>43881</v>
      </c>
      <c r="B1454" t="s">
        <v>16</v>
      </c>
      <c r="C1454" t="s">
        <v>6</v>
      </c>
      <c r="D1454" t="s">
        <v>9</v>
      </c>
      <c r="E1454">
        <v>9930</v>
      </c>
      <c r="F1454" t="str">
        <f>INDEX([1]Store_Code!$A$2:$A$10,MATCH(B1454,[1]Store_Code!$B$2:$B$10,0))</f>
        <v>Inverness</v>
      </c>
      <c r="G1454">
        <f>INDEX([1]Store_Size!$B$2:D$10,MATCH(F1454,[1]Store_Size!$A$2:$A$10,0),MATCH(C1454,[1]Store_Size!$B$1:$D$1,0))</f>
        <v>22</v>
      </c>
    </row>
    <row r="1455" spans="1:7" x14ac:dyDescent="0.35">
      <c r="A1455" s="1">
        <v>43908</v>
      </c>
      <c r="B1455" t="s">
        <v>13</v>
      </c>
      <c r="C1455" t="s">
        <v>6</v>
      </c>
      <c r="D1455" t="s">
        <v>9</v>
      </c>
      <c r="E1455">
        <v>9927</v>
      </c>
      <c r="F1455" t="str">
        <f>INDEX([1]Store_Code!$A$2:$A$10,MATCH(B1455,[1]Store_Code!$B$2:$B$10,0))</f>
        <v>Dundee</v>
      </c>
      <c r="G1455">
        <f>INDEX([1]Store_Size!$B$2:D$10,MATCH(F1455,[1]Store_Size!$A$2:$A$10,0),MATCH(C1455,[1]Store_Size!$B$1:$D$1,0))</f>
        <v>23</v>
      </c>
    </row>
    <row r="1456" spans="1:7" x14ac:dyDescent="0.35">
      <c r="A1456" s="1">
        <v>43861</v>
      </c>
      <c r="B1456" t="s">
        <v>11</v>
      </c>
      <c r="C1456" t="s">
        <v>6</v>
      </c>
      <c r="D1456" t="s">
        <v>9</v>
      </c>
      <c r="E1456">
        <v>9916</v>
      </c>
      <c r="F1456" t="str">
        <f>INDEX([1]Store_Code!$A$2:$A$10,MATCH(B1456,[1]Store_Code!$B$2:$B$10,0))</f>
        <v>Aberdeen</v>
      </c>
      <c r="G1456">
        <f>INDEX([1]Store_Size!$B$2:D$10,MATCH(F1456,[1]Store_Size!$A$2:$A$10,0),MATCH(C1456,[1]Store_Size!$B$1:$D$1,0))</f>
        <v>24</v>
      </c>
    </row>
    <row r="1457" spans="1:7" x14ac:dyDescent="0.35">
      <c r="A1457" s="1">
        <v>43860</v>
      </c>
      <c r="B1457" t="s">
        <v>16</v>
      </c>
      <c r="C1457" t="s">
        <v>6</v>
      </c>
      <c r="D1457" t="s">
        <v>9</v>
      </c>
      <c r="E1457">
        <v>9910</v>
      </c>
      <c r="F1457" t="str">
        <f>INDEX([1]Store_Code!$A$2:$A$10,MATCH(B1457,[1]Store_Code!$B$2:$B$10,0))</f>
        <v>Inverness</v>
      </c>
      <c r="G1457">
        <f>INDEX([1]Store_Size!$B$2:D$10,MATCH(F1457,[1]Store_Size!$A$2:$A$10,0),MATCH(C1457,[1]Store_Size!$B$1:$D$1,0))</f>
        <v>22</v>
      </c>
    </row>
    <row r="1458" spans="1:7" x14ac:dyDescent="0.35">
      <c r="A1458" s="1">
        <v>43842</v>
      </c>
      <c r="B1458" t="s">
        <v>12</v>
      </c>
      <c r="C1458" t="s">
        <v>10</v>
      </c>
      <c r="D1458" t="s">
        <v>7</v>
      </c>
      <c r="E1458">
        <v>9872</v>
      </c>
      <c r="F1458" t="str">
        <f>INDEX([1]Store_Code!$A$2:$A$10,MATCH(B1458,[1]Store_Code!$B$2:$B$10,0))</f>
        <v>St Andrews</v>
      </c>
      <c r="G1458">
        <f>INDEX([1]Store_Size!$B$2:D$10,MATCH(F1458,[1]Store_Size!$A$2:$A$10,0),MATCH(C1458,[1]Store_Size!$B$1:$D$1,0))</f>
        <v>10</v>
      </c>
    </row>
    <row r="1459" spans="1:7" x14ac:dyDescent="0.35">
      <c r="A1459" s="1">
        <v>43855</v>
      </c>
      <c r="B1459" t="s">
        <v>16</v>
      </c>
      <c r="C1459" t="s">
        <v>6</v>
      </c>
      <c r="D1459" t="s">
        <v>9</v>
      </c>
      <c r="E1459">
        <v>9867</v>
      </c>
      <c r="F1459" t="str">
        <f>INDEX([1]Store_Code!$A$2:$A$10,MATCH(B1459,[1]Store_Code!$B$2:$B$10,0))</f>
        <v>Inverness</v>
      </c>
      <c r="G1459">
        <f>INDEX([1]Store_Size!$B$2:D$10,MATCH(F1459,[1]Store_Size!$A$2:$A$10,0),MATCH(C1459,[1]Store_Size!$B$1:$D$1,0))</f>
        <v>22</v>
      </c>
    </row>
    <row r="1460" spans="1:7" x14ac:dyDescent="0.35">
      <c r="A1460" s="1">
        <v>43857</v>
      </c>
      <c r="B1460" t="s">
        <v>16</v>
      </c>
      <c r="C1460" t="s">
        <v>6</v>
      </c>
      <c r="D1460" t="s">
        <v>9</v>
      </c>
      <c r="E1460">
        <v>9867</v>
      </c>
      <c r="F1460" t="str">
        <f>INDEX([1]Store_Code!$A$2:$A$10,MATCH(B1460,[1]Store_Code!$B$2:$B$10,0))</f>
        <v>Inverness</v>
      </c>
      <c r="G1460">
        <f>INDEX([1]Store_Size!$B$2:D$10,MATCH(F1460,[1]Store_Size!$A$2:$A$10,0),MATCH(C1460,[1]Store_Size!$B$1:$D$1,0))</f>
        <v>22</v>
      </c>
    </row>
    <row r="1461" spans="1:7" x14ac:dyDescent="0.35">
      <c r="A1461" s="1">
        <v>43838</v>
      </c>
      <c r="B1461" t="s">
        <v>12</v>
      </c>
      <c r="C1461" t="s">
        <v>10</v>
      </c>
      <c r="D1461" t="s">
        <v>7</v>
      </c>
      <c r="E1461">
        <v>9839</v>
      </c>
      <c r="F1461" t="str">
        <f>INDEX([1]Store_Code!$A$2:$A$10,MATCH(B1461,[1]Store_Code!$B$2:$B$10,0))</f>
        <v>St Andrews</v>
      </c>
      <c r="G1461">
        <f>INDEX([1]Store_Size!$B$2:D$10,MATCH(F1461,[1]Store_Size!$A$2:$A$10,0),MATCH(C1461,[1]Store_Size!$B$1:$D$1,0))</f>
        <v>10</v>
      </c>
    </row>
    <row r="1462" spans="1:7" x14ac:dyDescent="0.35">
      <c r="A1462" s="1">
        <v>43852</v>
      </c>
      <c r="B1462" t="s">
        <v>16</v>
      </c>
      <c r="C1462" t="s">
        <v>6</v>
      </c>
      <c r="D1462" t="s">
        <v>9</v>
      </c>
      <c r="E1462">
        <v>9824</v>
      </c>
      <c r="F1462" t="str">
        <f>INDEX([1]Store_Code!$A$2:$A$10,MATCH(B1462,[1]Store_Code!$B$2:$B$10,0))</f>
        <v>Inverness</v>
      </c>
      <c r="G1462">
        <f>INDEX([1]Store_Size!$B$2:D$10,MATCH(F1462,[1]Store_Size!$A$2:$A$10,0),MATCH(C1462,[1]Store_Size!$B$1:$D$1,0))</f>
        <v>22</v>
      </c>
    </row>
    <row r="1463" spans="1:7" x14ac:dyDescent="0.35">
      <c r="A1463" s="1">
        <v>43876</v>
      </c>
      <c r="B1463" t="s">
        <v>16</v>
      </c>
      <c r="C1463" t="s">
        <v>6</v>
      </c>
      <c r="D1463" t="s">
        <v>9</v>
      </c>
      <c r="E1463">
        <v>9813</v>
      </c>
      <c r="F1463" t="str">
        <f>INDEX([1]Store_Code!$A$2:$A$10,MATCH(B1463,[1]Store_Code!$B$2:$B$10,0))</f>
        <v>Inverness</v>
      </c>
      <c r="G1463">
        <f>INDEX([1]Store_Size!$B$2:D$10,MATCH(F1463,[1]Store_Size!$A$2:$A$10,0),MATCH(C1463,[1]Store_Size!$B$1:$D$1,0))</f>
        <v>22</v>
      </c>
    </row>
    <row r="1464" spans="1:7" x14ac:dyDescent="0.35">
      <c r="A1464" s="1">
        <v>43870</v>
      </c>
      <c r="B1464" t="s">
        <v>16</v>
      </c>
      <c r="C1464" t="s">
        <v>6</v>
      </c>
      <c r="D1464" t="s">
        <v>9</v>
      </c>
      <c r="E1464">
        <v>9797</v>
      </c>
      <c r="F1464" t="str">
        <f>INDEX([1]Store_Code!$A$2:$A$10,MATCH(B1464,[1]Store_Code!$B$2:$B$10,0))</f>
        <v>Inverness</v>
      </c>
      <c r="G1464">
        <f>INDEX([1]Store_Size!$B$2:D$10,MATCH(F1464,[1]Store_Size!$A$2:$A$10,0),MATCH(C1464,[1]Store_Size!$B$1:$D$1,0))</f>
        <v>22</v>
      </c>
    </row>
    <row r="1465" spans="1:7" x14ac:dyDescent="0.35">
      <c r="A1465" s="1">
        <v>43887</v>
      </c>
      <c r="B1465" t="s">
        <v>16</v>
      </c>
      <c r="C1465" t="s">
        <v>6</v>
      </c>
      <c r="D1465" t="s">
        <v>9</v>
      </c>
      <c r="E1465">
        <v>9784</v>
      </c>
      <c r="F1465" t="str">
        <f>INDEX([1]Store_Code!$A$2:$A$10,MATCH(B1465,[1]Store_Code!$B$2:$B$10,0))</f>
        <v>Inverness</v>
      </c>
      <c r="G1465">
        <f>INDEX([1]Store_Size!$B$2:D$10,MATCH(F1465,[1]Store_Size!$A$2:$A$10,0),MATCH(C1465,[1]Store_Size!$B$1:$D$1,0))</f>
        <v>22</v>
      </c>
    </row>
    <row r="1466" spans="1:7" x14ac:dyDescent="0.35">
      <c r="A1466" s="1">
        <v>43888</v>
      </c>
      <c r="B1466" t="s">
        <v>13</v>
      </c>
      <c r="C1466" t="s">
        <v>10</v>
      </c>
      <c r="D1466" t="s">
        <v>7</v>
      </c>
      <c r="E1466">
        <v>9775</v>
      </c>
      <c r="F1466" t="str">
        <f>INDEX([1]Store_Code!$A$2:$A$10,MATCH(B1466,[1]Store_Code!$B$2:$B$10,0))</f>
        <v>Dundee</v>
      </c>
      <c r="G1466">
        <f>INDEX([1]Store_Size!$B$2:D$10,MATCH(F1466,[1]Store_Size!$A$2:$A$10,0),MATCH(C1466,[1]Store_Size!$B$1:$D$1,0))</f>
        <v>22</v>
      </c>
    </row>
    <row r="1467" spans="1:7" x14ac:dyDescent="0.35">
      <c r="A1467" s="1">
        <v>43907</v>
      </c>
      <c r="B1467" t="s">
        <v>18</v>
      </c>
      <c r="C1467" t="s">
        <v>10</v>
      </c>
      <c r="D1467" t="s">
        <v>7</v>
      </c>
      <c r="E1467">
        <v>9770</v>
      </c>
      <c r="F1467" t="str">
        <f>INDEX([1]Store_Code!$A$2:$A$10,MATCH(B1467,[1]Store_Code!$B$2:$B$10,0))</f>
        <v>Edinburgh</v>
      </c>
      <c r="G1467">
        <f>INDEX([1]Store_Size!$B$2:D$10,MATCH(F1467,[1]Store_Size!$A$2:$A$10,0),MATCH(C1467,[1]Store_Size!$B$1:$D$1,0))</f>
        <v>24</v>
      </c>
    </row>
    <row r="1468" spans="1:7" x14ac:dyDescent="0.35">
      <c r="A1468" s="1">
        <v>43919</v>
      </c>
      <c r="B1468" t="s">
        <v>16</v>
      </c>
      <c r="C1468" t="s">
        <v>6</v>
      </c>
      <c r="D1468" t="s">
        <v>9</v>
      </c>
      <c r="E1468">
        <v>9757</v>
      </c>
      <c r="F1468" t="str">
        <f>INDEX([1]Store_Code!$A$2:$A$10,MATCH(B1468,[1]Store_Code!$B$2:$B$10,0))</f>
        <v>Inverness</v>
      </c>
      <c r="G1468">
        <f>INDEX([1]Store_Size!$B$2:D$10,MATCH(F1468,[1]Store_Size!$A$2:$A$10,0),MATCH(C1468,[1]Store_Size!$B$1:$D$1,0))</f>
        <v>22</v>
      </c>
    </row>
    <row r="1469" spans="1:7" x14ac:dyDescent="0.35">
      <c r="A1469" s="1">
        <v>43844</v>
      </c>
      <c r="B1469" t="s">
        <v>5</v>
      </c>
      <c r="C1469" t="s">
        <v>6</v>
      </c>
      <c r="D1469" t="s">
        <v>7</v>
      </c>
      <c r="E1469">
        <v>9749</v>
      </c>
      <c r="F1469" t="str">
        <f>INDEX([1]Store_Code!$A$2:$A$10,MATCH(B1469,[1]Store_Code!$B$2:$B$10,0))</f>
        <v>Perth</v>
      </c>
      <c r="G1469">
        <f>INDEX([1]Store_Size!$B$2:D$10,MATCH(F1469,[1]Store_Size!$A$2:$A$10,0),MATCH(C1469,[1]Store_Size!$B$1:$D$1,0))</f>
        <v>18</v>
      </c>
    </row>
    <row r="1470" spans="1:7" x14ac:dyDescent="0.35">
      <c r="A1470" s="1">
        <v>43906</v>
      </c>
      <c r="B1470" t="s">
        <v>18</v>
      </c>
      <c r="C1470" t="s">
        <v>10</v>
      </c>
      <c r="D1470" t="s">
        <v>7</v>
      </c>
      <c r="E1470">
        <v>9734</v>
      </c>
      <c r="F1470" t="str">
        <f>INDEX([1]Store_Code!$A$2:$A$10,MATCH(B1470,[1]Store_Code!$B$2:$B$10,0))</f>
        <v>Edinburgh</v>
      </c>
      <c r="G1470">
        <f>INDEX([1]Store_Size!$B$2:D$10,MATCH(F1470,[1]Store_Size!$A$2:$A$10,0),MATCH(C1470,[1]Store_Size!$B$1:$D$1,0))</f>
        <v>24</v>
      </c>
    </row>
    <row r="1471" spans="1:7" x14ac:dyDescent="0.35">
      <c r="A1471" s="1">
        <v>43845</v>
      </c>
      <c r="B1471" t="s">
        <v>12</v>
      </c>
      <c r="C1471" t="s">
        <v>10</v>
      </c>
      <c r="D1471" t="s">
        <v>7</v>
      </c>
      <c r="E1471">
        <v>9733</v>
      </c>
      <c r="F1471" t="str">
        <f>INDEX([1]Store_Code!$A$2:$A$10,MATCH(B1471,[1]Store_Code!$B$2:$B$10,0))</f>
        <v>St Andrews</v>
      </c>
      <c r="G1471">
        <f>INDEX([1]Store_Size!$B$2:D$10,MATCH(F1471,[1]Store_Size!$A$2:$A$10,0),MATCH(C1471,[1]Store_Size!$B$1:$D$1,0))</f>
        <v>10</v>
      </c>
    </row>
    <row r="1472" spans="1:7" x14ac:dyDescent="0.35">
      <c r="A1472" s="1">
        <v>43896</v>
      </c>
      <c r="B1472" t="s">
        <v>18</v>
      </c>
      <c r="C1472" t="s">
        <v>10</v>
      </c>
      <c r="D1472" t="s">
        <v>9</v>
      </c>
      <c r="E1472">
        <v>9726</v>
      </c>
      <c r="F1472" t="str">
        <f>INDEX([1]Store_Code!$A$2:$A$10,MATCH(B1472,[1]Store_Code!$B$2:$B$10,0))</f>
        <v>Edinburgh</v>
      </c>
      <c r="G1472">
        <f>INDEX([1]Store_Size!$B$2:D$10,MATCH(F1472,[1]Store_Size!$A$2:$A$10,0),MATCH(C1472,[1]Store_Size!$B$1:$D$1,0))</f>
        <v>24</v>
      </c>
    </row>
    <row r="1473" spans="1:7" x14ac:dyDescent="0.35">
      <c r="A1473" s="1">
        <v>43833</v>
      </c>
      <c r="B1473" t="s">
        <v>5</v>
      </c>
      <c r="C1473" t="s">
        <v>6</v>
      </c>
      <c r="D1473" t="s">
        <v>7</v>
      </c>
      <c r="E1473">
        <v>9704</v>
      </c>
      <c r="F1473" t="str">
        <f>INDEX([1]Store_Code!$A$2:$A$10,MATCH(B1473,[1]Store_Code!$B$2:$B$10,0))</f>
        <v>Perth</v>
      </c>
      <c r="G1473">
        <v>18</v>
      </c>
    </row>
    <row r="1474" spans="1:7" x14ac:dyDescent="0.35">
      <c r="A1474" s="1">
        <v>43842</v>
      </c>
      <c r="B1474" t="s">
        <v>5</v>
      </c>
      <c r="C1474" t="s">
        <v>6</v>
      </c>
      <c r="D1474" t="s">
        <v>7</v>
      </c>
      <c r="E1474">
        <v>9699</v>
      </c>
      <c r="F1474" t="str">
        <f>INDEX([1]Store_Code!$A$2:$A$10,MATCH(B1474,[1]Store_Code!$B$2:$B$10,0))</f>
        <v>Perth</v>
      </c>
      <c r="G1474">
        <f>INDEX([1]Store_Size!$B$2:D$10,MATCH(F1474,[1]Store_Size!$A$2:$A$10,0),MATCH(C1474,[1]Store_Size!$B$1:$D$1,0))</f>
        <v>18</v>
      </c>
    </row>
    <row r="1475" spans="1:7" x14ac:dyDescent="0.35">
      <c r="A1475" s="1">
        <v>43868</v>
      </c>
      <c r="B1475" t="s">
        <v>16</v>
      </c>
      <c r="C1475" t="s">
        <v>6</v>
      </c>
      <c r="D1475" t="s">
        <v>9</v>
      </c>
      <c r="E1475">
        <v>9696</v>
      </c>
      <c r="F1475" t="str">
        <f>INDEX([1]Store_Code!$A$2:$A$10,MATCH(B1475,[1]Store_Code!$B$2:$B$10,0))</f>
        <v>Inverness</v>
      </c>
      <c r="G1475">
        <f>INDEX([1]Store_Size!$B$2:D$10,MATCH(F1475,[1]Store_Size!$A$2:$A$10,0),MATCH(C1475,[1]Store_Size!$B$1:$D$1,0))</f>
        <v>22</v>
      </c>
    </row>
    <row r="1476" spans="1:7" x14ac:dyDescent="0.35">
      <c r="A1476" s="1">
        <v>43831</v>
      </c>
      <c r="B1476" t="s">
        <v>5</v>
      </c>
      <c r="C1476" t="s">
        <v>6</v>
      </c>
      <c r="D1476" t="s">
        <v>7</v>
      </c>
      <c r="E1476">
        <v>9690</v>
      </c>
      <c r="F1476" t="str">
        <f>INDEX([1]Store_Code!$A$2:$A$10,MATCH(B1476,[1]Store_Code!$B$2:$B$10,0))</f>
        <v>Perth</v>
      </c>
      <c r="G1476">
        <v>18</v>
      </c>
    </row>
    <row r="1477" spans="1:7" x14ac:dyDescent="0.35">
      <c r="A1477" s="1">
        <v>43886</v>
      </c>
      <c r="B1477" t="s">
        <v>16</v>
      </c>
      <c r="C1477" t="s">
        <v>6</v>
      </c>
      <c r="D1477" t="s">
        <v>9</v>
      </c>
      <c r="E1477">
        <v>9683</v>
      </c>
      <c r="F1477" t="str">
        <f>INDEX([1]Store_Code!$A$2:$A$10,MATCH(B1477,[1]Store_Code!$B$2:$B$10,0))</f>
        <v>Inverness</v>
      </c>
      <c r="G1477">
        <f>INDEX([1]Store_Size!$B$2:D$10,MATCH(F1477,[1]Store_Size!$A$2:$A$10,0),MATCH(C1477,[1]Store_Size!$B$1:$D$1,0))</f>
        <v>22</v>
      </c>
    </row>
    <row r="1478" spans="1:7" x14ac:dyDescent="0.35">
      <c r="A1478" s="1">
        <v>43835</v>
      </c>
      <c r="B1478" t="s">
        <v>12</v>
      </c>
      <c r="C1478" t="s">
        <v>10</v>
      </c>
      <c r="D1478" t="s">
        <v>7</v>
      </c>
      <c r="E1478">
        <v>9678</v>
      </c>
      <c r="F1478" t="str">
        <f>INDEX([1]Store_Code!$A$2:$A$10,MATCH(B1478,[1]Store_Code!$B$2:$B$10,0))</f>
        <v>St Andrews</v>
      </c>
      <c r="G1478">
        <f>INDEX([1]Store_Size!$B$2:D$10,MATCH(F1478,[1]Store_Size!$A$2:$A$10,0),MATCH(C1478,[1]Store_Size!$B$1:$D$1,0))</f>
        <v>10</v>
      </c>
    </row>
    <row r="1479" spans="1:7" x14ac:dyDescent="0.35">
      <c r="A1479" s="1">
        <v>43881</v>
      </c>
      <c r="B1479" t="s">
        <v>18</v>
      </c>
      <c r="C1479" t="s">
        <v>10</v>
      </c>
      <c r="D1479" t="s">
        <v>9</v>
      </c>
      <c r="E1479">
        <v>9660</v>
      </c>
      <c r="F1479" t="str">
        <f>INDEX([1]Store_Code!$A$2:$A$10,MATCH(B1479,[1]Store_Code!$B$2:$B$10,0))</f>
        <v>Edinburgh</v>
      </c>
      <c r="G1479">
        <f>INDEX([1]Store_Size!$B$2:D$10,MATCH(F1479,[1]Store_Size!$A$2:$A$10,0),MATCH(C1479,[1]Store_Size!$B$1:$D$1,0))</f>
        <v>24</v>
      </c>
    </row>
    <row r="1480" spans="1:7" x14ac:dyDescent="0.35">
      <c r="A1480" s="1">
        <v>43835</v>
      </c>
      <c r="B1480" t="s">
        <v>5</v>
      </c>
      <c r="C1480" t="s">
        <v>6</v>
      </c>
      <c r="D1480" t="s">
        <v>7</v>
      </c>
      <c r="E1480">
        <v>9658</v>
      </c>
      <c r="F1480" t="str">
        <f>INDEX([1]Store_Code!$A$2:$A$10,MATCH(B1480,[1]Store_Code!$B$2:$B$10,0))</f>
        <v>Perth</v>
      </c>
      <c r="G1480">
        <f>INDEX([1]Store_Size!$B$2:D$10,MATCH(F1480,[1]Store_Size!$A$2:$A$10,0),MATCH(C1480,[1]Store_Size!$B$1:$D$1,0))</f>
        <v>18</v>
      </c>
    </row>
    <row r="1481" spans="1:7" x14ac:dyDescent="0.35">
      <c r="A1481" s="1">
        <v>43844</v>
      </c>
      <c r="B1481" t="s">
        <v>15</v>
      </c>
      <c r="C1481" t="s">
        <v>6</v>
      </c>
      <c r="D1481" t="s">
        <v>7</v>
      </c>
      <c r="E1481">
        <v>9647</v>
      </c>
      <c r="F1481" t="str">
        <f>INDEX([1]Store_Code!$A$2:$A$10,MATCH(B1481,[1]Store_Code!$B$2:$B$10,0))</f>
        <v>Dumfries</v>
      </c>
      <c r="G1481">
        <f>INDEX([1]Store_Size!$B$2:D$10,MATCH(F1481,[1]Store_Size!$A$2:$A$10,0),MATCH(C1481,[1]Store_Size!$B$1:$D$1,0))</f>
        <v>13</v>
      </c>
    </row>
    <row r="1482" spans="1:7" x14ac:dyDescent="0.35">
      <c r="A1482" s="1">
        <v>43850</v>
      </c>
      <c r="B1482" t="s">
        <v>18</v>
      </c>
      <c r="C1482" t="s">
        <v>10</v>
      </c>
      <c r="D1482" t="s">
        <v>9</v>
      </c>
      <c r="E1482">
        <v>9641</v>
      </c>
      <c r="F1482" t="str">
        <f>INDEX([1]Store_Code!$A$2:$A$10,MATCH(B1482,[1]Store_Code!$B$2:$B$10,0))</f>
        <v>Edinburgh</v>
      </c>
      <c r="G1482">
        <f>INDEX([1]Store_Size!$B$2:D$10,MATCH(F1482,[1]Store_Size!$A$2:$A$10,0),MATCH(C1482,[1]Store_Size!$B$1:$D$1,0))</f>
        <v>24</v>
      </c>
    </row>
    <row r="1483" spans="1:7" x14ac:dyDescent="0.35">
      <c r="A1483" s="1">
        <v>43921</v>
      </c>
      <c r="B1483" t="s">
        <v>16</v>
      </c>
      <c r="C1483" t="s">
        <v>6</v>
      </c>
      <c r="D1483" t="s">
        <v>9</v>
      </c>
      <c r="E1483">
        <v>9637</v>
      </c>
      <c r="F1483" t="str">
        <f>INDEX([1]Store_Code!$A$2:$A$10,MATCH(B1483,[1]Store_Code!$B$2:$B$10,0))</f>
        <v>Inverness</v>
      </c>
      <c r="G1483">
        <f>INDEX([1]Store_Size!$B$2:D$10,MATCH(F1483,[1]Store_Size!$A$2:$A$10,0),MATCH(C1483,[1]Store_Size!$B$1:$D$1,0))</f>
        <v>22</v>
      </c>
    </row>
    <row r="1484" spans="1:7" x14ac:dyDescent="0.35">
      <c r="A1484" s="1">
        <v>43883</v>
      </c>
      <c r="B1484" t="s">
        <v>5</v>
      </c>
      <c r="C1484" t="s">
        <v>6</v>
      </c>
      <c r="D1484" t="s">
        <v>7</v>
      </c>
      <c r="E1484">
        <v>9624</v>
      </c>
      <c r="F1484" t="str">
        <f>INDEX([1]Store_Code!$A$2:$A$10,MATCH(B1484,[1]Store_Code!$B$2:$B$10,0))</f>
        <v>Perth</v>
      </c>
      <c r="G1484">
        <f>INDEX([1]Store_Size!$B$2:D$10,MATCH(F1484,[1]Store_Size!$A$2:$A$10,0),MATCH(C1484,[1]Store_Size!$B$1:$D$1,0))</f>
        <v>18</v>
      </c>
    </row>
    <row r="1485" spans="1:7" x14ac:dyDescent="0.35">
      <c r="A1485" s="1">
        <v>43836</v>
      </c>
      <c r="B1485" t="s">
        <v>5</v>
      </c>
      <c r="C1485" t="s">
        <v>6</v>
      </c>
      <c r="D1485" t="s">
        <v>7</v>
      </c>
      <c r="E1485">
        <v>9614</v>
      </c>
      <c r="F1485" t="str">
        <f>INDEX([1]Store_Code!$A$2:$A$10,MATCH(B1485,[1]Store_Code!$B$2:$B$10,0))</f>
        <v>Perth</v>
      </c>
      <c r="G1485">
        <f>INDEX([1]Store_Size!$B$2:D$10,MATCH(F1485,[1]Store_Size!$A$2:$A$10,0),MATCH(C1485,[1]Store_Size!$B$1:$D$1,0))</f>
        <v>18</v>
      </c>
    </row>
    <row r="1486" spans="1:7" x14ac:dyDescent="0.35">
      <c r="A1486" s="1">
        <v>43885</v>
      </c>
      <c r="B1486" t="s">
        <v>5</v>
      </c>
      <c r="C1486" t="s">
        <v>6</v>
      </c>
      <c r="D1486" t="s">
        <v>7</v>
      </c>
      <c r="E1486">
        <v>9603</v>
      </c>
      <c r="F1486" t="str">
        <f>INDEX([1]Store_Code!$A$2:$A$10,MATCH(B1486,[1]Store_Code!$B$2:$B$10,0))</f>
        <v>Perth</v>
      </c>
      <c r="G1486">
        <f>INDEX([1]Store_Size!$B$2:D$10,MATCH(F1486,[1]Store_Size!$A$2:$A$10,0),MATCH(C1486,[1]Store_Size!$B$1:$D$1,0))</f>
        <v>18</v>
      </c>
    </row>
    <row r="1487" spans="1:7" x14ac:dyDescent="0.35">
      <c r="A1487" s="1">
        <v>43891</v>
      </c>
      <c r="B1487" t="s">
        <v>5</v>
      </c>
      <c r="C1487" t="s">
        <v>6</v>
      </c>
      <c r="D1487" t="s">
        <v>7</v>
      </c>
      <c r="E1487">
        <v>9603</v>
      </c>
      <c r="F1487" t="str">
        <f>INDEX([1]Store_Code!$A$2:$A$10,MATCH(B1487,[1]Store_Code!$B$2:$B$10,0))</f>
        <v>Perth</v>
      </c>
      <c r="G1487">
        <f>INDEX([1]Store_Size!$B$2:D$10,MATCH(F1487,[1]Store_Size!$A$2:$A$10,0),MATCH(C1487,[1]Store_Size!$B$1:$D$1,0))</f>
        <v>18</v>
      </c>
    </row>
    <row r="1488" spans="1:7" x14ac:dyDescent="0.35">
      <c r="A1488" s="1">
        <v>43833</v>
      </c>
      <c r="B1488" t="s">
        <v>15</v>
      </c>
      <c r="C1488" t="s">
        <v>6</v>
      </c>
      <c r="D1488" t="s">
        <v>7</v>
      </c>
      <c r="E1488">
        <v>9601</v>
      </c>
      <c r="F1488" t="str">
        <f>INDEX([1]Store_Code!$A$2:$A$10,MATCH(B1488,[1]Store_Code!$B$2:$B$10,0))</f>
        <v>Dumfries</v>
      </c>
      <c r="G1488">
        <f>INDEX([1]Store_Size!$B$2:D$10,MATCH(F1488,[1]Store_Size!$A$2:$A$10,0),MATCH(C1488,[1]Store_Size!$B$1:$D$1,0))</f>
        <v>13</v>
      </c>
    </row>
    <row r="1489" spans="1:7" x14ac:dyDescent="0.35">
      <c r="A1489" s="1">
        <v>43865</v>
      </c>
      <c r="B1489" t="s">
        <v>16</v>
      </c>
      <c r="C1489" t="s">
        <v>6</v>
      </c>
      <c r="D1489" t="s">
        <v>9</v>
      </c>
      <c r="E1489">
        <v>9599</v>
      </c>
      <c r="F1489" t="str">
        <f>INDEX([1]Store_Code!$A$2:$A$10,MATCH(B1489,[1]Store_Code!$B$2:$B$10,0))</f>
        <v>Inverness</v>
      </c>
      <c r="G1489">
        <f>INDEX([1]Store_Size!$B$2:D$10,MATCH(F1489,[1]Store_Size!$A$2:$A$10,0),MATCH(C1489,[1]Store_Size!$B$1:$D$1,0))</f>
        <v>22</v>
      </c>
    </row>
    <row r="1490" spans="1:7" x14ac:dyDescent="0.35">
      <c r="A1490" s="1">
        <v>43842</v>
      </c>
      <c r="B1490" t="s">
        <v>15</v>
      </c>
      <c r="C1490" t="s">
        <v>6</v>
      </c>
      <c r="D1490" t="s">
        <v>7</v>
      </c>
      <c r="E1490">
        <v>9594</v>
      </c>
      <c r="F1490" t="str">
        <f>INDEX([1]Store_Code!$A$2:$A$10,MATCH(B1490,[1]Store_Code!$B$2:$B$10,0))</f>
        <v>Dumfries</v>
      </c>
      <c r="G1490">
        <f>INDEX([1]Store_Size!$B$2:D$10,MATCH(F1490,[1]Store_Size!$A$2:$A$10,0),MATCH(C1490,[1]Store_Size!$B$1:$D$1,0))</f>
        <v>13</v>
      </c>
    </row>
    <row r="1491" spans="1:7" x14ac:dyDescent="0.35">
      <c r="A1491" s="1">
        <v>43854</v>
      </c>
      <c r="B1491" t="s">
        <v>16</v>
      </c>
      <c r="C1491" t="s">
        <v>6</v>
      </c>
      <c r="D1491" t="s">
        <v>9</v>
      </c>
      <c r="E1491">
        <v>9593</v>
      </c>
      <c r="F1491" t="str">
        <f>INDEX([1]Store_Code!$A$2:$A$10,MATCH(B1491,[1]Store_Code!$B$2:$B$10,0))</f>
        <v>Inverness</v>
      </c>
      <c r="G1491">
        <f>INDEX([1]Store_Size!$B$2:D$10,MATCH(F1491,[1]Store_Size!$A$2:$A$10,0),MATCH(C1491,[1]Store_Size!$B$1:$D$1,0))</f>
        <v>22</v>
      </c>
    </row>
    <row r="1492" spans="1:7" x14ac:dyDescent="0.35">
      <c r="A1492" s="1">
        <v>43892</v>
      </c>
      <c r="B1492" t="s">
        <v>16</v>
      </c>
      <c r="C1492" t="s">
        <v>6</v>
      </c>
      <c r="D1492" t="s">
        <v>9</v>
      </c>
      <c r="E1492">
        <v>9593</v>
      </c>
      <c r="F1492" t="str">
        <f>INDEX([1]Store_Code!$A$2:$A$10,MATCH(B1492,[1]Store_Code!$B$2:$B$10,0))</f>
        <v>Inverness</v>
      </c>
      <c r="G1492">
        <f>INDEX([1]Store_Size!$B$2:D$10,MATCH(F1492,[1]Store_Size!$A$2:$A$10,0),MATCH(C1492,[1]Store_Size!$B$1:$D$1,0))</f>
        <v>22</v>
      </c>
    </row>
    <row r="1493" spans="1:7" x14ac:dyDescent="0.35">
      <c r="A1493" s="1">
        <v>43917</v>
      </c>
      <c r="B1493" t="s">
        <v>18</v>
      </c>
      <c r="C1493" t="s">
        <v>10</v>
      </c>
      <c r="D1493" t="s">
        <v>9</v>
      </c>
      <c r="E1493">
        <v>9592</v>
      </c>
      <c r="F1493" t="str">
        <f>INDEX([1]Store_Code!$A$2:$A$10,MATCH(B1493,[1]Store_Code!$B$2:$B$10,0))</f>
        <v>Edinburgh</v>
      </c>
      <c r="G1493">
        <f>INDEX([1]Store_Size!$B$2:D$10,MATCH(F1493,[1]Store_Size!$A$2:$A$10,0),MATCH(C1493,[1]Store_Size!$B$1:$D$1,0))</f>
        <v>24</v>
      </c>
    </row>
    <row r="1494" spans="1:7" x14ac:dyDescent="0.35">
      <c r="A1494" s="1">
        <v>43880</v>
      </c>
      <c r="B1494" t="s">
        <v>5</v>
      </c>
      <c r="C1494" t="s">
        <v>6</v>
      </c>
      <c r="D1494" t="s">
        <v>7</v>
      </c>
      <c r="E1494">
        <v>9590</v>
      </c>
      <c r="F1494" t="str">
        <f>INDEX([1]Store_Code!$A$2:$A$10,MATCH(B1494,[1]Store_Code!$B$2:$B$10,0))</f>
        <v>Perth</v>
      </c>
      <c r="G1494">
        <f>INDEX([1]Store_Size!$B$2:D$10,MATCH(F1494,[1]Store_Size!$A$2:$A$10,0),MATCH(C1494,[1]Store_Size!$B$1:$D$1,0))</f>
        <v>18</v>
      </c>
    </row>
    <row r="1495" spans="1:7" x14ac:dyDescent="0.35">
      <c r="A1495" s="1">
        <v>43831</v>
      </c>
      <c r="B1495" t="s">
        <v>15</v>
      </c>
      <c r="C1495" t="s">
        <v>6</v>
      </c>
      <c r="D1495" t="s">
        <v>7</v>
      </c>
      <c r="E1495">
        <v>9585</v>
      </c>
      <c r="F1495" t="str">
        <f>INDEX([1]Store_Code!$A$2:$A$10,MATCH(B1495,[1]Store_Code!$B$2:$B$10,0))</f>
        <v>Dumfries</v>
      </c>
      <c r="G1495">
        <v>13</v>
      </c>
    </row>
    <row r="1496" spans="1:7" x14ac:dyDescent="0.35">
      <c r="A1496" s="1">
        <v>43893</v>
      </c>
      <c r="B1496" t="s">
        <v>13</v>
      </c>
      <c r="C1496" t="s">
        <v>10</v>
      </c>
      <c r="D1496" t="s">
        <v>7</v>
      </c>
      <c r="E1496">
        <v>9584</v>
      </c>
      <c r="F1496" t="str">
        <f>INDEX([1]Store_Code!$A$2:$A$10,MATCH(B1496,[1]Store_Code!$B$2:$B$10,0))</f>
        <v>Dundee</v>
      </c>
      <c r="G1496">
        <f>INDEX([1]Store_Size!$B$2:D$10,MATCH(F1496,[1]Store_Size!$A$2:$A$10,0),MATCH(C1496,[1]Store_Size!$B$1:$D$1,0))</f>
        <v>22</v>
      </c>
    </row>
    <row r="1497" spans="1:7" x14ac:dyDescent="0.35">
      <c r="A1497" s="1">
        <v>43832</v>
      </c>
      <c r="B1497" t="s">
        <v>5</v>
      </c>
      <c r="C1497" t="s">
        <v>6</v>
      </c>
      <c r="D1497" t="s">
        <v>7</v>
      </c>
      <c r="E1497">
        <v>9583</v>
      </c>
      <c r="F1497" t="str">
        <f>INDEX([1]Store_Code!$A$2:$A$10,MATCH(B1497,[1]Store_Code!$B$2:$B$10,0))</f>
        <v>Perth</v>
      </c>
      <c r="G1497">
        <v>18</v>
      </c>
    </row>
    <row r="1498" spans="1:7" x14ac:dyDescent="0.35">
      <c r="A1498" s="1">
        <v>43889</v>
      </c>
      <c r="B1498" t="s">
        <v>13</v>
      </c>
      <c r="C1498" t="s">
        <v>10</v>
      </c>
      <c r="D1498" t="s">
        <v>7</v>
      </c>
      <c r="E1498">
        <v>9574</v>
      </c>
      <c r="F1498" t="str">
        <f>INDEX([1]Store_Code!$A$2:$A$10,MATCH(B1498,[1]Store_Code!$B$2:$B$10,0))</f>
        <v>Dundee</v>
      </c>
      <c r="G1498">
        <f>INDEX([1]Store_Size!$B$2:D$10,MATCH(F1498,[1]Store_Size!$A$2:$A$10,0),MATCH(C1498,[1]Store_Size!$B$1:$D$1,0))</f>
        <v>22</v>
      </c>
    </row>
    <row r="1499" spans="1:7" x14ac:dyDescent="0.35">
      <c r="A1499" s="1">
        <v>43867</v>
      </c>
      <c r="B1499" t="s">
        <v>16</v>
      </c>
      <c r="C1499" t="s">
        <v>6</v>
      </c>
      <c r="D1499" t="s">
        <v>9</v>
      </c>
      <c r="E1499">
        <v>9564</v>
      </c>
      <c r="F1499" t="str">
        <f>INDEX([1]Store_Code!$A$2:$A$10,MATCH(B1499,[1]Store_Code!$B$2:$B$10,0))</f>
        <v>Inverness</v>
      </c>
      <c r="G1499">
        <f>INDEX([1]Store_Size!$B$2:D$10,MATCH(F1499,[1]Store_Size!$A$2:$A$10,0),MATCH(C1499,[1]Store_Size!$B$1:$D$1,0))</f>
        <v>22</v>
      </c>
    </row>
    <row r="1500" spans="1:7" x14ac:dyDescent="0.35">
      <c r="A1500" s="1">
        <v>43859</v>
      </c>
      <c r="B1500" t="s">
        <v>18</v>
      </c>
      <c r="C1500" t="s">
        <v>10</v>
      </c>
      <c r="D1500" t="s">
        <v>9</v>
      </c>
      <c r="E1500">
        <v>9562</v>
      </c>
      <c r="F1500" t="str">
        <f>INDEX([1]Store_Code!$A$2:$A$10,MATCH(B1500,[1]Store_Code!$B$2:$B$10,0))</f>
        <v>Edinburgh</v>
      </c>
      <c r="G1500">
        <f>INDEX([1]Store_Size!$B$2:D$10,MATCH(F1500,[1]Store_Size!$A$2:$A$10,0),MATCH(C1500,[1]Store_Size!$B$1:$D$1,0))</f>
        <v>24</v>
      </c>
    </row>
    <row r="1501" spans="1:7" x14ac:dyDescent="0.35">
      <c r="A1501" s="1">
        <v>43907</v>
      </c>
      <c r="B1501" t="s">
        <v>13</v>
      </c>
      <c r="C1501" t="s">
        <v>6</v>
      </c>
      <c r="D1501" t="s">
        <v>9</v>
      </c>
      <c r="E1501">
        <v>9556</v>
      </c>
      <c r="F1501" t="str">
        <f>INDEX([1]Store_Code!$A$2:$A$10,MATCH(B1501,[1]Store_Code!$B$2:$B$10,0))</f>
        <v>Dundee</v>
      </c>
      <c r="G1501">
        <f>INDEX([1]Store_Size!$B$2:D$10,MATCH(F1501,[1]Store_Size!$A$2:$A$10,0),MATCH(C1501,[1]Store_Size!$B$1:$D$1,0))</f>
        <v>23</v>
      </c>
    </row>
    <row r="1502" spans="1:7" x14ac:dyDescent="0.35">
      <c r="A1502" s="1">
        <v>43835</v>
      </c>
      <c r="B1502" t="s">
        <v>15</v>
      </c>
      <c r="C1502" t="s">
        <v>6</v>
      </c>
      <c r="D1502" t="s">
        <v>7</v>
      </c>
      <c r="E1502">
        <v>9552</v>
      </c>
      <c r="F1502" t="str">
        <f>INDEX([1]Store_Code!$A$2:$A$10,MATCH(B1502,[1]Store_Code!$B$2:$B$10,0))</f>
        <v>Dumfries</v>
      </c>
      <c r="G1502">
        <f>INDEX([1]Store_Size!$B$2:D$10,MATCH(F1502,[1]Store_Size!$A$2:$A$10,0),MATCH(C1502,[1]Store_Size!$B$1:$D$1,0))</f>
        <v>13</v>
      </c>
    </row>
    <row r="1503" spans="1:7" x14ac:dyDescent="0.35">
      <c r="A1503" s="1">
        <v>43841</v>
      </c>
      <c r="B1503" t="s">
        <v>5</v>
      </c>
      <c r="C1503" t="s">
        <v>6</v>
      </c>
      <c r="D1503" t="s">
        <v>7</v>
      </c>
      <c r="E1503">
        <v>9552</v>
      </c>
      <c r="F1503" t="str">
        <f>INDEX([1]Store_Code!$A$2:$A$10,MATCH(B1503,[1]Store_Code!$B$2:$B$10,0))</f>
        <v>Perth</v>
      </c>
      <c r="G1503">
        <f>INDEX([1]Store_Size!$B$2:D$10,MATCH(F1503,[1]Store_Size!$A$2:$A$10,0),MATCH(C1503,[1]Store_Size!$B$1:$D$1,0))</f>
        <v>18</v>
      </c>
    </row>
    <row r="1504" spans="1:7" x14ac:dyDescent="0.35">
      <c r="A1504" s="1">
        <v>43838</v>
      </c>
      <c r="B1504" t="s">
        <v>5</v>
      </c>
      <c r="C1504" t="s">
        <v>6</v>
      </c>
      <c r="D1504" t="s">
        <v>7</v>
      </c>
      <c r="E1504">
        <v>9544</v>
      </c>
      <c r="F1504" t="str">
        <f>INDEX([1]Store_Code!$A$2:$A$10,MATCH(B1504,[1]Store_Code!$B$2:$B$10,0))</f>
        <v>Perth</v>
      </c>
      <c r="G1504">
        <f>INDEX([1]Store_Size!$B$2:D$10,MATCH(F1504,[1]Store_Size!$A$2:$A$10,0),MATCH(C1504,[1]Store_Size!$B$1:$D$1,0))</f>
        <v>18</v>
      </c>
    </row>
    <row r="1505" spans="1:7" x14ac:dyDescent="0.35">
      <c r="A1505" s="1">
        <v>43887</v>
      </c>
      <c r="B1505" t="s">
        <v>18</v>
      </c>
      <c r="C1505" t="s">
        <v>10</v>
      </c>
      <c r="D1505" t="s">
        <v>9</v>
      </c>
      <c r="E1505">
        <v>9523</v>
      </c>
      <c r="F1505" t="str">
        <f>INDEX([1]Store_Code!$A$2:$A$10,MATCH(B1505,[1]Store_Code!$B$2:$B$10,0))</f>
        <v>Edinburgh</v>
      </c>
      <c r="G1505">
        <f>INDEX([1]Store_Size!$B$2:D$10,MATCH(F1505,[1]Store_Size!$A$2:$A$10,0),MATCH(C1505,[1]Store_Size!$B$1:$D$1,0))</f>
        <v>24</v>
      </c>
    </row>
    <row r="1506" spans="1:7" x14ac:dyDescent="0.35">
      <c r="A1506" s="1">
        <v>43836</v>
      </c>
      <c r="B1506" t="s">
        <v>15</v>
      </c>
      <c r="C1506" t="s">
        <v>6</v>
      </c>
      <c r="D1506" t="s">
        <v>7</v>
      </c>
      <c r="E1506">
        <v>9506</v>
      </c>
      <c r="F1506" t="str">
        <f>INDEX([1]Store_Code!$A$2:$A$10,MATCH(B1506,[1]Store_Code!$B$2:$B$10,0))</f>
        <v>Dumfries</v>
      </c>
      <c r="G1506">
        <f>INDEX([1]Store_Size!$B$2:D$10,MATCH(F1506,[1]Store_Size!$A$2:$A$10,0),MATCH(C1506,[1]Store_Size!$B$1:$D$1,0))</f>
        <v>13</v>
      </c>
    </row>
    <row r="1507" spans="1:7" x14ac:dyDescent="0.35">
      <c r="A1507" s="1">
        <v>43843</v>
      </c>
      <c r="B1507" t="s">
        <v>5</v>
      </c>
      <c r="C1507" t="s">
        <v>6</v>
      </c>
      <c r="D1507" t="s">
        <v>7</v>
      </c>
      <c r="E1507">
        <v>9504</v>
      </c>
      <c r="F1507" t="str">
        <f>INDEX([1]Store_Code!$A$2:$A$10,MATCH(B1507,[1]Store_Code!$B$2:$B$10,0))</f>
        <v>Perth</v>
      </c>
      <c r="G1507">
        <f>INDEX([1]Store_Size!$B$2:D$10,MATCH(F1507,[1]Store_Size!$A$2:$A$10,0),MATCH(C1507,[1]Store_Size!$B$1:$D$1,0))</f>
        <v>18</v>
      </c>
    </row>
    <row r="1508" spans="1:7" x14ac:dyDescent="0.35">
      <c r="A1508" s="1">
        <v>43866</v>
      </c>
      <c r="B1508" t="s">
        <v>18</v>
      </c>
      <c r="C1508" t="s">
        <v>10</v>
      </c>
      <c r="D1508" t="s">
        <v>9</v>
      </c>
      <c r="E1508">
        <v>9502</v>
      </c>
      <c r="F1508" t="str">
        <f>INDEX([1]Store_Code!$A$2:$A$10,MATCH(B1508,[1]Store_Code!$B$2:$B$10,0))</f>
        <v>Edinburgh</v>
      </c>
      <c r="G1508">
        <f>INDEX([1]Store_Size!$B$2:D$10,MATCH(F1508,[1]Store_Size!$A$2:$A$10,0),MATCH(C1508,[1]Store_Size!$B$1:$D$1,0))</f>
        <v>24</v>
      </c>
    </row>
    <row r="1509" spans="1:7" x14ac:dyDescent="0.35">
      <c r="A1509" s="1">
        <v>43921</v>
      </c>
      <c r="B1509" t="s">
        <v>18</v>
      </c>
      <c r="C1509" t="s">
        <v>10</v>
      </c>
      <c r="D1509" t="s">
        <v>9</v>
      </c>
      <c r="E1509">
        <v>9498</v>
      </c>
      <c r="F1509" t="str">
        <f>INDEX([1]Store_Code!$A$2:$A$10,MATCH(B1509,[1]Store_Code!$B$2:$B$10,0))</f>
        <v>Edinburgh</v>
      </c>
      <c r="G1509">
        <f>INDEX([1]Store_Size!$B$2:D$10,MATCH(F1509,[1]Store_Size!$A$2:$A$10,0),MATCH(C1509,[1]Store_Size!$B$1:$D$1,0))</f>
        <v>24</v>
      </c>
    </row>
    <row r="1510" spans="1:7" x14ac:dyDescent="0.35">
      <c r="A1510" s="1">
        <v>43832</v>
      </c>
      <c r="B1510" t="s">
        <v>15</v>
      </c>
      <c r="C1510" t="s">
        <v>6</v>
      </c>
      <c r="D1510" t="s">
        <v>7</v>
      </c>
      <c r="E1510">
        <v>9472</v>
      </c>
      <c r="F1510" t="str">
        <f>INDEX([1]Store_Code!$A$2:$A$10,MATCH(B1510,[1]Store_Code!$B$2:$B$10,0))</f>
        <v>Dumfries</v>
      </c>
      <c r="G1510">
        <v>13</v>
      </c>
    </row>
    <row r="1511" spans="1:7" x14ac:dyDescent="0.35">
      <c r="A1511" s="1">
        <v>43877</v>
      </c>
      <c r="B1511" t="s">
        <v>16</v>
      </c>
      <c r="C1511" t="s">
        <v>6</v>
      </c>
      <c r="D1511" t="s">
        <v>9</v>
      </c>
      <c r="E1511">
        <v>9469</v>
      </c>
      <c r="F1511" t="str">
        <f>INDEX([1]Store_Code!$A$2:$A$10,MATCH(B1511,[1]Store_Code!$B$2:$B$10,0))</f>
        <v>Inverness</v>
      </c>
      <c r="G1511">
        <f>INDEX([1]Store_Size!$B$2:D$10,MATCH(F1511,[1]Store_Size!$A$2:$A$10,0),MATCH(C1511,[1]Store_Size!$B$1:$D$1,0))</f>
        <v>22</v>
      </c>
    </row>
    <row r="1512" spans="1:7" x14ac:dyDescent="0.35">
      <c r="A1512" s="1">
        <v>43845</v>
      </c>
      <c r="B1512" t="s">
        <v>5</v>
      </c>
      <c r="C1512" t="s">
        <v>6</v>
      </c>
      <c r="D1512" t="s">
        <v>7</v>
      </c>
      <c r="E1512">
        <v>9460</v>
      </c>
      <c r="F1512" t="str">
        <f>INDEX([1]Store_Code!$A$2:$A$10,MATCH(B1512,[1]Store_Code!$B$2:$B$10,0))</f>
        <v>Perth</v>
      </c>
      <c r="G1512">
        <f>INDEX([1]Store_Size!$B$2:D$10,MATCH(F1512,[1]Store_Size!$A$2:$A$10,0),MATCH(C1512,[1]Store_Size!$B$1:$D$1,0))</f>
        <v>18</v>
      </c>
    </row>
    <row r="1513" spans="1:7" x14ac:dyDescent="0.35">
      <c r="A1513" s="1">
        <v>43889</v>
      </c>
      <c r="B1513" t="s">
        <v>16</v>
      </c>
      <c r="C1513" t="s">
        <v>6</v>
      </c>
      <c r="D1513" t="s">
        <v>9</v>
      </c>
      <c r="E1513">
        <v>9460</v>
      </c>
      <c r="F1513" t="str">
        <f>INDEX([1]Store_Code!$A$2:$A$10,MATCH(B1513,[1]Store_Code!$B$2:$B$10,0))</f>
        <v>Inverness</v>
      </c>
      <c r="G1513">
        <f>INDEX([1]Store_Size!$B$2:D$10,MATCH(F1513,[1]Store_Size!$A$2:$A$10,0),MATCH(C1513,[1]Store_Size!$B$1:$D$1,0))</f>
        <v>22</v>
      </c>
    </row>
    <row r="1514" spans="1:7" x14ac:dyDescent="0.35">
      <c r="A1514" s="1">
        <v>43834</v>
      </c>
      <c r="B1514" t="s">
        <v>5</v>
      </c>
      <c r="C1514" t="s">
        <v>6</v>
      </c>
      <c r="D1514" t="s">
        <v>7</v>
      </c>
      <c r="E1514">
        <v>9448</v>
      </c>
      <c r="F1514" t="str">
        <f>INDEX([1]Store_Code!$A$2:$A$10,MATCH(B1514,[1]Store_Code!$B$2:$B$10,0))</f>
        <v>Perth</v>
      </c>
      <c r="G1514">
        <f>INDEX([1]Store_Size!$B$2:D$10,MATCH(F1514,[1]Store_Size!$A$2:$A$10,0),MATCH(C1514,[1]Store_Size!$B$1:$D$1,0))</f>
        <v>18</v>
      </c>
    </row>
    <row r="1515" spans="1:7" x14ac:dyDescent="0.35">
      <c r="A1515" s="1">
        <v>43841</v>
      </c>
      <c r="B1515" t="s">
        <v>15</v>
      </c>
      <c r="C1515" t="s">
        <v>6</v>
      </c>
      <c r="D1515" t="s">
        <v>7</v>
      </c>
      <c r="E1515">
        <v>9441</v>
      </c>
      <c r="F1515" t="str">
        <f>INDEX([1]Store_Code!$A$2:$A$10,MATCH(B1515,[1]Store_Code!$B$2:$B$10,0))</f>
        <v>Dumfries</v>
      </c>
      <c r="G1515">
        <f>INDEX([1]Store_Size!$B$2:D$10,MATCH(F1515,[1]Store_Size!$A$2:$A$10,0),MATCH(C1515,[1]Store_Size!$B$1:$D$1,0))</f>
        <v>13</v>
      </c>
    </row>
    <row r="1516" spans="1:7" x14ac:dyDescent="0.35">
      <c r="A1516" s="1">
        <v>43864</v>
      </c>
      <c r="B1516" t="s">
        <v>16</v>
      </c>
      <c r="C1516" t="s">
        <v>6</v>
      </c>
      <c r="D1516" t="s">
        <v>9</v>
      </c>
      <c r="E1516">
        <v>9440</v>
      </c>
      <c r="F1516" t="str">
        <f>INDEX([1]Store_Code!$A$2:$A$10,MATCH(B1516,[1]Store_Code!$B$2:$B$10,0))</f>
        <v>Inverness</v>
      </c>
      <c r="G1516">
        <f>INDEX([1]Store_Size!$B$2:D$10,MATCH(F1516,[1]Store_Size!$A$2:$A$10,0),MATCH(C1516,[1]Store_Size!$B$1:$D$1,0))</f>
        <v>22</v>
      </c>
    </row>
    <row r="1517" spans="1:7" x14ac:dyDescent="0.35">
      <c r="A1517" s="1">
        <v>43871</v>
      </c>
      <c r="B1517" t="s">
        <v>16</v>
      </c>
      <c r="C1517" t="s">
        <v>6</v>
      </c>
      <c r="D1517" t="s">
        <v>9</v>
      </c>
      <c r="E1517">
        <v>9432</v>
      </c>
      <c r="F1517" t="str">
        <f>INDEX([1]Store_Code!$A$2:$A$10,MATCH(B1517,[1]Store_Code!$B$2:$B$10,0))</f>
        <v>Inverness</v>
      </c>
      <c r="G1517">
        <f>INDEX([1]Store_Size!$B$2:D$10,MATCH(F1517,[1]Store_Size!$A$2:$A$10,0),MATCH(C1517,[1]Store_Size!$B$1:$D$1,0))</f>
        <v>22</v>
      </c>
    </row>
    <row r="1518" spans="1:7" x14ac:dyDescent="0.35">
      <c r="A1518" s="1">
        <v>43838</v>
      </c>
      <c r="B1518" t="s">
        <v>15</v>
      </c>
      <c r="C1518" t="s">
        <v>6</v>
      </c>
      <c r="D1518" t="s">
        <v>7</v>
      </c>
      <c r="E1518">
        <v>9431</v>
      </c>
      <c r="F1518" t="str">
        <f>INDEX([1]Store_Code!$A$2:$A$10,MATCH(B1518,[1]Store_Code!$B$2:$B$10,0))</f>
        <v>Dumfries</v>
      </c>
      <c r="G1518">
        <f>INDEX([1]Store_Size!$B$2:D$10,MATCH(F1518,[1]Store_Size!$A$2:$A$10,0),MATCH(C1518,[1]Store_Size!$B$1:$D$1,0))</f>
        <v>13</v>
      </c>
    </row>
    <row r="1519" spans="1:7" x14ac:dyDescent="0.35">
      <c r="A1519" s="1">
        <v>43916</v>
      </c>
      <c r="B1519" t="s">
        <v>13</v>
      </c>
      <c r="C1519" t="s">
        <v>6</v>
      </c>
      <c r="D1519" t="s">
        <v>9</v>
      </c>
      <c r="E1519">
        <v>9430</v>
      </c>
      <c r="F1519" t="str">
        <f>INDEX([1]Store_Code!$A$2:$A$10,MATCH(B1519,[1]Store_Code!$B$2:$B$10,0))</f>
        <v>Dundee</v>
      </c>
      <c r="G1519">
        <f>INDEX([1]Store_Size!$B$2:D$10,MATCH(F1519,[1]Store_Size!$A$2:$A$10,0),MATCH(C1519,[1]Store_Size!$B$1:$D$1,0))</f>
        <v>23</v>
      </c>
    </row>
    <row r="1520" spans="1:7" x14ac:dyDescent="0.35">
      <c r="A1520" s="1">
        <v>43837</v>
      </c>
      <c r="B1520" t="s">
        <v>5</v>
      </c>
      <c r="C1520" t="s">
        <v>6</v>
      </c>
      <c r="D1520" t="s">
        <v>7</v>
      </c>
      <c r="E1520">
        <v>9414</v>
      </c>
      <c r="F1520" t="str">
        <f>INDEX([1]Store_Code!$A$2:$A$10,MATCH(B1520,[1]Store_Code!$B$2:$B$10,0))</f>
        <v>Perth</v>
      </c>
      <c r="G1520">
        <f>INDEX([1]Store_Size!$B$2:D$10,MATCH(F1520,[1]Store_Size!$A$2:$A$10,0),MATCH(C1520,[1]Store_Size!$B$1:$D$1,0))</f>
        <v>18</v>
      </c>
    </row>
    <row r="1521" spans="1:7" x14ac:dyDescent="0.35">
      <c r="A1521" s="1">
        <v>43897</v>
      </c>
      <c r="B1521" t="s">
        <v>15</v>
      </c>
      <c r="C1521" t="s">
        <v>6</v>
      </c>
      <c r="D1521" t="s">
        <v>7</v>
      </c>
      <c r="E1521">
        <v>9414</v>
      </c>
      <c r="F1521" t="str">
        <f>INDEX([1]Store_Code!$A$2:$A$10,MATCH(B1521,[1]Store_Code!$B$2:$B$10,0))</f>
        <v>Dumfries</v>
      </c>
      <c r="G1521">
        <f>INDEX([1]Store_Size!$B$2:D$10,MATCH(F1521,[1]Store_Size!$A$2:$A$10,0),MATCH(C1521,[1]Store_Size!$B$1:$D$1,0))</f>
        <v>13</v>
      </c>
    </row>
    <row r="1522" spans="1:7" x14ac:dyDescent="0.35">
      <c r="A1522" s="1">
        <v>43879</v>
      </c>
      <c r="B1522" t="s">
        <v>5</v>
      </c>
      <c r="C1522" t="s">
        <v>6</v>
      </c>
      <c r="D1522" t="s">
        <v>7</v>
      </c>
      <c r="E1522">
        <v>9406</v>
      </c>
      <c r="F1522" t="str">
        <f>INDEX([1]Store_Code!$A$2:$A$10,MATCH(B1522,[1]Store_Code!$B$2:$B$10,0))</f>
        <v>Perth</v>
      </c>
      <c r="G1522">
        <f>INDEX([1]Store_Size!$B$2:D$10,MATCH(F1522,[1]Store_Size!$A$2:$A$10,0),MATCH(C1522,[1]Store_Size!$B$1:$D$1,0))</f>
        <v>18</v>
      </c>
    </row>
    <row r="1523" spans="1:7" x14ac:dyDescent="0.35">
      <c r="A1523" s="1">
        <v>43883</v>
      </c>
      <c r="B1523" t="s">
        <v>17</v>
      </c>
      <c r="C1523" t="s">
        <v>6</v>
      </c>
      <c r="D1523" t="s">
        <v>9</v>
      </c>
      <c r="E1523">
        <v>9405</v>
      </c>
      <c r="F1523" t="str">
        <f>INDEX([1]Store_Code!$A$2:$A$10,MATCH(B1523,[1]Store_Code!$B$2:$B$10,0))</f>
        <v>Stirling</v>
      </c>
      <c r="G1523">
        <f>INDEX([1]Store_Size!$B$2:D$10,MATCH(F1523,[1]Store_Size!$A$2:$A$10,0),MATCH(C1523,[1]Store_Size!$B$1:$D$1,0))</f>
        <v>22</v>
      </c>
    </row>
    <row r="1524" spans="1:7" x14ac:dyDescent="0.35">
      <c r="A1524" s="1">
        <v>43840</v>
      </c>
      <c r="B1524" t="s">
        <v>5</v>
      </c>
      <c r="C1524" t="s">
        <v>6</v>
      </c>
      <c r="D1524" t="s">
        <v>7</v>
      </c>
      <c r="E1524">
        <v>9393</v>
      </c>
      <c r="F1524" t="str">
        <f>INDEX([1]Store_Code!$A$2:$A$10,MATCH(B1524,[1]Store_Code!$B$2:$B$10,0))</f>
        <v>Perth</v>
      </c>
      <c r="G1524">
        <f>INDEX([1]Store_Size!$B$2:D$10,MATCH(F1524,[1]Store_Size!$A$2:$A$10,0),MATCH(C1524,[1]Store_Size!$B$1:$D$1,0))</f>
        <v>18</v>
      </c>
    </row>
    <row r="1525" spans="1:7" x14ac:dyDescent="0.35">
      <c r="A1525" s="1">
        <v>43843</v>
      </c>
      <c r="B1525" t="s">
        <v>15</v>
      </c>
      <c r="C1525" t="s">
        <v>6</v>
      </c>
      <c r="D1525" t="s">
        <v>7</v>
      </c>
      <c r="E1525">
        <v>9388</v>
      </c>
      <c r="F1525" t="str">
        <f>INDEX([1]Store_Code!$A$2:$A$10,MATCH(B1525,[1]Store_Code!$B$2:$B$10,0))</f>
        <v>Dumfries</v>
      </c>
      <c r="G1525">
        <f>INDEX([1]Store_Size!$B$2:D$10,MATCH(F1525,[1]Store_Size!$A$2:$A$10,0),MATCH(C1525,[1]Store_Size!$B$1:$D$1,0))</f>
        <v>13</v>
      </c>
    </row>
    <row r="1526" spans="1:7" x14ac:dyDescent="0.35">
      <c r="A1526" s="1">
        <v>43911</v>
      </c>
      <c r="B1526" t="s">
        <v>16</v>
      </c>
      <c r="C1526" t="s">
        <v>6</v>
      </c>
      <c r="D1526" t="s">
        <v>9</v>
      </c>
      <c r="E1526">
        <v>9388</v>
      </c>
      <c r="F1526" t="str">
        <f>INDEX([1]Store_Code!$A$2:$A$10,MATCH(B1526,[1]Store_Code!$B$2:$B$10,0))</f>
        <v>Inverness</v>
      </c>
      <c r="G1526">
        <f>INDEX([1]Store_Size!$B$2:D$10,MATCH(F1526,[1]Store_Size!$A$2:$A$10,0),MATCH(C1526,[1]Store_Size!$B$1:$D$1,0))</f>
        <v>22</v>
      </c>
    </row>
    <row r="1527" spans="1:7" x14ac:dyDescent="0.35">
      <c r="A1527" s="1">
        <v>43895</v>
      </c>
      <c r="B1527" t="s">
        <v>15</v>
      </c>
      <c r="C1527" t="s">
        <v>6</v>
      </c>
      <c r="D1527" t="s">
        <v>7</v>
      </c>
      <c r="E1527">
        <v>9384</v>
      </c>
      <c r="F1527" t="str">
        <f>INDEX([1]Store_Code!$A$2:$A$10,MATCH(B1527,[1]Store_Code!$B$2:$B$10,0))</f>
        <v>Dumfries</v>
      </c>
      <c r="G1527">
        <f>INDEX([1]Store_Size!$B$2:D$10,MATCH(F1527,[1]Store_Size!$A$2:$A$10,0),MATCH(C1527,[1]Store_Size!$B$1:$D$1,0))</f>
        <v>13</v>
      </c>
    </row>
    <row r="1528" spans="1:7" x14ac:dyDescent="0.35">
      <c r="A1528" s="1">
        <v>43885</v>
      </c>
      <c r="B1528" t="s">
        <v>17</v>
      </c>
      <c r="C1528" t="s">
        <v>6</v>
      </c>
      <c r="D1528" t="s">
        <v>9</v>
      </c>
      <c r="E1528">
        <v>9381</v>
      </c>
      <c r="F1528" t="str">
        <f>INDEX([1]Store_Code!$A$2:$A$10,MATCH(B1528,[1]Store_Code!$B$2:$B$10,0))</f>
        <v>Stirling</v>
      </c>
      <c r="G1528">
        <f>INDEX([1]Store_Size!$B$2:D$10,MATCH(F1528,[1]Store_Size!$A$2:$A$10,0),MATCH(C1528,[1]Store_Size!$B$1:$D$1,0))</f>
        <v>22</v>
      </c>
    </row>
    <row r="1529" spans="1:7" x14ac:dyDescent="0.35">
      <c r="A1529" s="1">
        <v>43891</v>
      </c>
      <c r="B1529" t="s">
        <v>17</v>
      </c>
      <c r="C1529" t="s">
        <v>6</v>
      </c>
      <c r="D1529" t="s">
        <v>9</v>
      </c>
      <c r="E1529">
        <v>9381</v>
      </c>
      <c r="F1529" t="str">
        <f>INDEX([1]Store_Code!$A$2:$A$10,MATCH(B1529,[1]Store_Code!$B$2:$B$10,0))</f>
        <v>Stirling</v>
      </c>
      <c r="G1529">
        <f>INDEX([1]Store_Size!$B$2:D$10,MATCH(F1529,[1]Store_Size!$A$2:$A$10,0),MATCH(C1529,[1]Store_Size!$B$1:$D$1,0))</f>
        <v>22</v>
      </c>
    </row>
    <row r="1530" spans="1:7" x14ac:dyDescent="0.35">
      <c r="A1530" s="1">
        <v>43884</v>
      </c>
      <c r="B1530" t="s">
        <v>5</v>
      </c>
      <c r="C1530" t="s">
        <v>6</v>
      </c>
      <c r="D1530" t="s">
        <v>7</v>
      </c>
      <c r="E1530">
        <v>9379</v>
      </c>
      <c r="F1530" t="str">
        <f>INDEX([1]Store_Code!$A$2:$A$10,MATCH(B1530,[1]Store_Code!$B$2:$B$10,0))</f>
        <v>Perth</v>
      </c>
      <c r="G1530">
        <f>INDEX([1]Store_Size!$B$2:D$10,MATCH(F1530,[1]Store_Size!$A$2:$A$10,0),MATCH(C1530,[1]Store_Size!$B$1:$D$1,0))</f>
        <v>18</v>
      </c>
    </row>
    <row r="1531" spans="1:7" x14ac:dyDescent="0.35">
      <c r="A1531" s="1">
        <v>43880</v>
      </c>
      <c r="B1531" t="s">
        <v>17</v>
      </c>
      <c r="C1531" t="s">
        <v>6</v>
      </c>
      <c r="D1531" t="s">
        <v>9</v>
      </c>
      <c r="E1531">
        <v>9368</v>
      </c>
      <c r="F1531" t="str">
        <f>INDEX([1]Store_Code!$A$2:$A$10,MATCH(B1531,[1]Store_Code!$B$2:$B$10,0))</f>
        <v>Stirling</v>
      </c>
      <c r="G1531">
        <f>INDEX([1]Store_Size!$B$2:D$10,MATCH(F1531,[1]Store_Size!$A$2:$A$10,0),MATCH(C1531,[1]Store_Size!$B$1:$D$1,0))</f>
        <v>22</v>
      </c>
    </row>
    <row r="1532" spans="1:7" x14ac:dyDescent="0.35">
      <c r="A1532" s="1">
        <v>43861</v>
      </c>
      <c r="B1532" t="s">
        <v>16</v>
      </c>
      <c r="C1532" t="s">
        <v>6</v>
      </c>
      <c r="D1532" t="s">
        <v>9</v>
      </c>
      <c r="E1532">
        <v>9361</v>
      </c>
      <c r="F1532" t="str">
        <f>INDEX([1]Store_Code!$A$2:$A$10,MATCH(B1532,[1]Store_Code!$B$2:$B$10,0))</f>
        <v>Inverness</v>
      </c>
      <c r="G1532">
        <f>INDEX([1]Store_Size!$B$2:D$10,MATCH(F1532,[1]Store_Size!$A$2:$A$10,0),MATCH(C1532,[1]Store_Size!$B$1:$D$1,0))</f>
        <v>22</v>
      </c>
    </row>
    <row r="1533" spans="1:7" x14ac:dyDescent="0.35">
      <c r="A1533" s="1">
        <v>43845</v>
      </c>
      <c r="B1533" t="s">
        <v>15</v>
      </c>
      <c r="C1533" t="s">
        <v>6</v>
      </c>
      <c r="D1533" t="s">
        <v>7</v>
      </c>
      <c r="E1533">
        <v>9342</v>
      </c>
      <c r="F1533" t="str">
        <f>INDEX([1]Store_Code!$A$2:$A$10,MATCH(B1533,[1]Store_Code!$B$2:$B$10,0))</f>
        <v>Dumfries</v>
      </c>
      <c r="G1533">
        <f>INDEX([1]Store_Size!$B$2:D$10,MATCH(F1533,[1]Store_Size!$A$2:$A$10,0),MATCH(C1533,[1]Store_Size!$B$1:$D$1,0))</f>
        <v>13</v>
      </c>
    </row>
    <row r="1534" spans="1:7" x14ac:dyDescent="0.35">
      <c r="A1534" s="1">
        <v>43912</v>
      </c>
      <c r="B1534" t="s">
        <v>18</v>
      </c>
      <c r="C1534" t="s">
        <v>10</v>
      </c>
      <c r="D1534" t="s">
        <v>9</v>
      </c>
      <c r="E1534">
        <v>9331</v>
      </c>
      <c r="F1534" t="str">
        <f>INDEX([1]Store_Code!$A$2:$A$10,MATCH(B1534,[1]Store_Code!$B$2:$B$10,0))</f>
        <v>Edinburgh</v>
      </c>
      <c r="G1534">
        <f>INDEX([1]Store_Size!$B$2:D$10,MATCH(F1534,[1]Store_Size!$A$2:$A$10,0),MATCH(C1534,[1]Store_Size!$B$1:$D$1,0))</f>
        <v>24</v>
      </c>
    </row>
    <row r="1535" spans="1:7" x14ac:dyDescent="0.35">
      <c r="A1535" s="1">
        <v>43834</v>
      </c>
      <c r="B1535" t="s">
        <v>15</v>
      </c>
      <c r="C1535" t="s">
        <v>6</v>
      </c>
      <c r="D1535" t="s">
        <v>7</v>
      </c>
      <c r="E1535">
        <v>9330</v>
      </c>
      <c r="F1535" t="str">
        <f>INDEX([1]Store_Code!$A$2:$A$10,MATCH(B1535,[1]Store_Code!$B$2:$B$10,0))</f>
        <v>Dumfries</v>
      </c>
      <c r="G1535">
        <f>INDEX([1]Store_Size!$B$2:D$10,MATCH(F1535,[1]Store_Size!$A$2:$A$10,0),MATCH(C1535,[1]Store_Size!$B$1:$D$1,0))</f>
        <v>13</v>
      </c>
    </row>
    <row r="1536" spans="1:7" x14ac:dyDescent="0.35">
      <c r="A1536" s="1">
        <v>43839</v>
      </c>
      <c r="B1536" t="s">
        <v>5</v>
      </c>
      <c r="C1536" t="s">
        <v>6</v>
      </c>
      <c r="D1536" t="s">
        <v>7</v>
      </c>
      <c r="E1536">
        <v>9320</v>
      </c>
      <c r="F1536" t="str">
        <f>INDEX([1]Store_Code!$A$2:$A$10,MATCH(B1536,[1]Store_Code!$B$2:$B$10,0))</f>
        <v>Perth</v>
      </c>
      <c r="G1536">
        <f>INDEX([1]Store_Size!$B$2:D$10,MATCH(F1536,[1]Store_Size!$A$2:$A$10,0),MATCH(C1536,[1]Store_Size!$B$1:$D$1,0))</f>
        <v>18</v>
      </c>
    </row>
    <row r="1537" spans="1:7" x14ac:dyDescent="0.35">
      <c r="A1537" s="1">
        <v>43861</v>
      </c>
      <c r="B1537" t="s">
        <v>18</v>
      </c>
      <c r="C1537" t="s">
        <v>10</v>
      </c>
      <c r="D1537" t="s">
        <v>9</v>
      </c>
      <c r="E1537">
        <v>9313</v>
      </c>
      <c r="F1537" t="str">
        <f>INDEX([1]Store_Code!$A$2:$A$10,MATCH(B1537,[1]Store_Code!$B$2:$B$10,0))</f>
        <v>Edinburgh</v>
      </c>
      <c r="G1537">
        <f>INDEX([1]Store_Size!$B$2:D$10,MATCH(F1537,[1]Store_Size!$A$2:$A$10,0),MATCH(C1537,[1]Store_Size!$B$1:$D$1,0))</f>
        <v>24</v>
      </c>
    </row>
    <row r="1538" spans="1:7" x14ac:dyDescent="0.35">
      <c r="A1538" s="1">
        <v>43891</v>
      </c>
      <c r="B1538" t="s">
        <v>18</v>
      </c>
      <c r="C1538" t="s">
        <v>10</v>
      </c>
      <c r="D1538" t="s">
        <v>9</v>
      </c>
      <c r="E1538">
        <v>9311</v>
      </c>
      <c r="F1538" t="str">
        <f>INDEX([1]Store_Code!$A$2:$A$10,MATCH(B1538,[1]Store_Code!$B$2:$B$10,0))</f>
        <v>Edinburgh</v>
      </c>
      <c r="G1538">
        <f>INDEX([1]Store_Size!$B$2:D$10,MATCH(F1538,[1]Store_Size!$A$2:$A$10,0),MATCH(C1538,[1]Store_Size!$B$1:$D$1,0))</f>
        <v>24</v>
      </c>
    </row>
    <row r="1539" spans="1:7" x14ac:dyDescent="0.35">
      <c r="A1539" s="1">
        <v>43892</v>
      </c>
      <c r="B1539" t="s">
        <v>18</v>
      </c>
      <c r="C1539" t="s">
        <v>10</v>
      </c>
      <c r="D1539" t="s">
        <v>9</v>
      </c>
      <c r="E1539">
        <v>9298</v>
      </c>
      <c r="F1539" t="str">
        <f>INDEX([1]Store_Code!$A$2:$A$10,MATCH(B1539,[1]Store_Code!$B$2:$B$10,0))</f>
        <v>Edinburgh</v>
      </c>
      <c r="G1539">
        <f>INDEX([1]Store_Size!$B$2:D$10,MATCH(F1539,[1]Store_Size!$A$2:$A$10,0),MATCH(C1539,[1]Store_Size!$B$1:$D$1,0))</f>
        <v>24</v>
      </c>
    </row>
    <row r="1540" spans="1:7" x14ac:dyDescent="0.35">
      <c r="A1540" s="1">
        <v>43837</v>
      </c>
      <c r="B1540" t="s">
        <v>15</v>
      </c>
      <c r="C1540" t="s">
        <v>6</v>
      </c>
      <c r="D1540" t="s">
        <v>7</v>
      </c>
      <c r="E1540">
        <v>9295</v>
      </c>
      <c r="F1540" t="str">
        <f>INDEX([1]Store_Code!$A$2:$A$10,MATCH(B1540,[1]Store_Code!$B$2:$B$10,0))</f>
        <v>Dumfries</v>
      </c>
      <c r="G1540">
        <f>INDEX([1]Store_Size!$B$2:D$10,MATCH(F1540,[1]Store_Size!$A$2:$A$10,0),MATCH(C1540,[1]Store_Size!$B$1:$D$1,0))</f>
        <v>13</v>
      </c>
    </row>
    <row r="1541" spans="1:7" x14ac:dyDescent="0.35">
      <c r="A1541" s="1">
        <v>43902</v>
      </c>
      <c r="B1541" t="s">
        <v>18</v>
      </c>
      <c r="C1541" t="s">
        <v>10</v>
      </c>
      <c r="D1541" t="s">
        <v>7</v>
      </c>
      <c r="E1541">
        <v>9288</v>
      </c>
      <c r="F1541" t="str">
        <f>INDEX([1]Store_Code!$A$2:$A$10,MATCH(B1541,[1]Store_Code!$B$2:$B$10,0))</f>
        <v>Edinburgh</v>
      </c>
      <c r="G1541">
        <f>INDEX([1]Store_Size!$B$2:D$10,MATCH(F1541,[1]Store_Size!$A$2:$A$10,0),MATCH(C1541,[1]Store_Size!$B$1:$D$1,0))</f>
        <v>24</v>
      </c>
    </row>
    <row r="1542" spans="1:7" x14ac:dyDescent="0.35">
      <c r="A1542" s="1">
        <v>43902</v>
      </c>
      <c r="B1542" t="s">
        <v>15</v>
      </c>
      <c r="C1542" t="s">
        <v>6</v>
      </c>
      <c r="D1542" t="s">
        <v>7</v>
      </c>
      <c r="E1542">
        <v>9287</v>
      </c>
      <c r="F1542" t="str">
        <f>INDEX([1]Store_Code!$A$2:$A$10,MATCH(B1542,[1]Store_Code!$B$2:$B$10,0))</f>
        <v>Dumfries</v>
      </c>
      <c r="G1542">
        <f>INDEX([1]Store_Size!$B$2:D$10,MATCH(F1542,[1]Store_Size!$A$2:$A$10,0),MATCH(C1542,[1]Store_Size!$B$1:$D$1,0))</f>
        <v>13</v>
      </c>
    </row>
    <row r="1543" spans="1:7" x14ac:dyDescent="0.35">
      <c r="A1543" s="1">
        <v>43918</v>
      </c>
      <c r="B1543" t="s">
        <v>16</v>
      </c>
      <c r="C1543" t="s">
        <v>6</v>
      </c>
      <c r="D1543" t="s">
        <v>9</v>
      </c>
      <c r="E1543">
        <v>9283</v>
      </c>
      <c r="F1543" t="str">
        <f>INDEX([1]Store_Code!$A$2:$A$10,MATCH(B1543,[1]Store_Code!$B$2:$B$10,0))</f>
        <v>Inverness</v>
      </c>
      <c r="G1543">
        <f>INDEX([1]Store_Size!$B$2:D$10,MATCH(F1543,[1]Store_Size!$A$2:$A$10,0),MATCH(C1543,[1]Store_Size!$B$1:$D$1,0))</f>
        <v>22</v>
      </c>
    </row>
    <row r="1544" spans="1:7" x14ac:dyDescent="0.35">
      <c r="A1544" s="1">
        <v>43840</v>
      </c>
      <c r="B1544" t="s">
        <v>15</v>
      </c>
      <c r="C1544" t="s">
        <v>6</v>
      </c>
      <c r="D1544" t="s">
        <v>7</v>
      </c>
      <c r="E1544">
        <v>9271</v>
      </c>
      <c r="F1544" t="str">
        <f>INDEX([1]Store_Code!$A$2:$A$10,MATCH(B1544,[1]Store_Code!$B$2:$B$10,0))</f>
        <v>Dumfries</v>
      </c>
      <c r="G1544">
        <f>INDEX([1]Store_Size!$B$2:D$10,MATCH(F1544,[1]Store_Size!$A$2:$A$10,0),MATCH(C1544,[1]Store_Size!$B$1:$D$1,0))</f>
        <v>13</v>
      </c>
    </row>
    <row r="1545" spans="1:7" x14ac:dyDescent="0.35">
      <c r="A1545" s="1">
        <v>43840</v>
      </c>
      <c r="B1545" t="s">
        <v>12</v>
      </c>
      <c r="C1545" t="s">
        <v>10</v>
      </c>
      <c r="D1545" t="s">
        <v>7</v>
      </c>
      <c r="E1545">
        <v>9259</v>
      </c>
      <c r="F1545" t="str">
        <f>INDEX([1]Store_Code!$A$2:$A$10,MATCH(B1545,[1]Store_Code!$B$2:$B$10,0))</f>
        <v>St Andrews</v>
      </c>
      <c r="G1545">
        <f>INDEX([1]Store_Size!$B$2:D$10,MATCH(F1545,[1]Store_Size!$A$2:$A$10,0),MATCH(C1545,[1]Store_Size!$B$1:$D$1,0))</f>
        <v>10</v>
      </c>
    </row>
    <row r="1546" spans="1:7" x14ac:dyDescent="0.35">
      <c r="A1546" s="1">
        <v>43914</v>
      </c>
      <c r="B1546" t="s">
        <v>16</v>
      </c>
      <c r="C1546" t="s">
        <v>6</v>
      </c>
      <c r="D1546" t="s">
        <v>9</v>
      </c>
      <c r="E1546">
        <v>9234</v>
      </c>
      <c r="F1546" t="str">
        <f>INDEX([1]Store_Code!$A$2:$A$10,MATCH(B1546,[1]Store_Code!$B$2:$B$10,0))</f>
        <v>Inverness</v>
      </c>
      <c r="G1546">
        <f>INDEX([1]Store_Size!$B$2:D$10,MATCH(F1546,[1]Store_Size!$A$2:$A$10,0),MATCH(C1546,[1]Store_Size!$B$1:$D$1,0))</f>
        <v>22</v>
      </c>
    </row>
    <row r="1547" spans="1:7" x14ac:dyDescent="0.35">
      <c r="A1547" s="1">
        <v>43872</v>
      </c>
      <c r="B1547" t="s">
        <v>17</v>
      </c>
      <c r="C1547" t="s">
        <v>6</v>
      </c>
      <c r="D1547" t="s">
        <v>9</v>
      </c>
      <c r="E1547">
        <v>9233</v>
      </c>
      <c r="F1547" t="str">
        <f>INDEX([1]Store_Code!$A$2:$A$10,MATCH(B1547,[1]Store_Code!$B$2:$B$10,0))</f>
        <v>Stirling</v>
      </c>
      <c r="G1547">
        <f>INDEX([1]Store_Size!$B$2:D$10,MATCH(F1547,[1]Store_Size!$A$2:$A$10,0),MATCH(C1547,[1]Store_Size!$B$1:$D$1,0))</f>
        <v>22</v>
      </c>
    </row>
    <row r="1548" spans="1:7" x14ac:dyDescent="0.35">
      <c r="A1548" s="1">
        <v>43888</v>
      </c>
      <c r="B1548" t="s">
        <v>5</v>
      </c>
      <c r="C1548" t="s">
        <v>6</v>
      </c>
      <c r="D1548" t="s">
        <v>7</v>
      </c>
      <c r="E1548">
        <v>9229</v>
      </c>
      <c r="F1548" t="str">
        <f>INDEX([1]Store_Code!$A$2:$A$10,MATCH(B1548,[1]Store_Code!$B$2:$B$10,0))</f>
        <v>Perth</v>
      </c>
      <c r="G1548">
        <f>INDEX([1]Store_Size!$B$2:D$10,MATCH(F1548,[1]Store_Size!$A$2:$A$10,0),MATCH(C1548,[1]Store_Size!$B$1:$D$1,0))</f>
        <v>18</v>
      </c>
    </row>
    <row r="1549" spans="1:7" x14ac:dyDescent="0.35">
      <c r="A1549" s="1">
        <v>43896</v>
      </c>
      <c r="B1549" t="s">
        <v>15</v>
      </c>
      <c r="C1549" t="s">
        <v>6</v>
      </c>
      <c r="D1549" t="s">
        <v>7</v>
      </c>
      <c r="E1549">
        <v>9217</v>
      </c>
      <c r="F1549" t="str">
        <f>INDEX([1]Store_Code!$A$2:$A$10,MATCH(B1549,[1]Store_Code!$B$2:$B$10,0))</f>
        <v>Dumfries</v>
      </c>
      <c r="G1549">
        <f>INDEX([1]Store_Size!$B$2:D$10,MATCH(F1549,[1]Store_Size!$A$2:$A$10,0),MATCH(C1549,[1]Store_Size!$B$1:$D$1,0))</f>
        <v>13</v>
      </c>
    </row>
    <row r="1550" spans="1:7" x14ac:dyDescent="0.35">
      <c r="A1550" s="1">
        <v>43839</v>
      </c>
      <c r="B1550" t="s">
        <v>15</v>
      </c>
      <c r="C1550" t="s">
        <v>6</v>
      </c>
      <c r="D1550" t="s">
        <v>7</v>
      </c>
      <c r="E1550">
        <v>9195</v>
      </c>
      <c r="F1550" t="str">
        <f>INDEX([1]Store_Code!$A$2:$A$10,MATCH(B1550,[1]Store_Code!$B$2:$B$10,0))</f>
        <v>Dumfries</v>
      </c>
      <c r="G1550">
        <f>INDEX([1]Store_Size!$B$2:D$10,MATCH(F1550,[1]Store_Size!$A$2:$A$10,0),MATCH(C1550,[1]Store_Size!$B$1:$D$1,0))</f>
        <v>13</v>
      </c>
    </row>
    <row r="1551" spans="1:7" x14ac:dyDescent="0.35">
      <c r="A1551" s="1">
        <v>43908</v>
      </c>
      <c r="B1551" t="s">
        <v>18</v>
      </c>
      <c r="C1551" t="s">
        <v>10</v>
      </c>
      <c r="D1551" t="s">
        <v>9</v>
      </c>
      <c r="E1551">
        <v>9192</v>
      </c>
      <c r="F1551" t="str">
        <f>INDEX([1]Store_Code!$A$2:$A$10,MATCH(B1551,[1]Store_Code!$B$2:$B$10,0))</f>
        <v>Edinburgh</v>
      </c>
      <c r="G1551">
        <f>INDEX([1]Store_Size!$B$2:D$10,MATCH(F1551,[1]Store_Size!$A$2:$A$10,0),MATCH(C1551,[1]Store_Size!$B$1:$D$1,0))</f>
        <v>24</v>
      </c>
    </row>
    <row r="1552" spans="1:7" x14ac:dyDescent="0.35">
      <c r="A1552" s="1">
        <v>43873</v>
      </c>
      <c r="B1552" t="s">
        <v>17</v>
      </c>
      <c r="C1552" t="s">
        <v>6</v>
      </c>
      <c r="D1552" t="s">
        <v>9</v>
      </c>
      <c r="E1552">
        <v>9184</v>
      </c>
      <c r="F1552" t="str">
        <f>INDEX([1]Store_Code!$A$2:$A$10,MATCH(B1552,[1]Store_Code!$B$2:$B$10,0))</f>
        <v>Stirling</v>
      </c>
      <c r="G1552">
        <f>INDEX([1]Store_Size!$B$2:D$10,MATCH(F1552,[1]Store_Size!$A$2:$A$10,0),MATCH(C1552,[1]Store_Size!$B$1:$D$1,0))</f>
        <v>22</v>
      </c>
    </row>
    <row r="1553" spans="1:7" x14ac:dyDescent="0.35">
      <c r="A1553" s="1">
        <v>43882</v>
      </c>
      <c r="B1553" t="s">
        <v>5</v>
      </c>
      <c r="C1553" t="s">
        <v>6</v>
      </c>
      <c r="D1553" t="s">
        <v>7</v>
      </c>
      <c r="E1553">
        <v>9165</v>
      </c>
      <c r="F1553" t="str">
        <f>INDEX([1]Store_Code!$A$2:$A$10,MATCH(B1553,[1]Store_Code!$B$2:$B$10,0))</f>
        <v>Perth</v>
      </c>
      <c r="G1553">
        <f>INDEX([1]Store_Size!$B$2:D$10,MATCH(F1553,[1]Store_Size!$A$2:$A$10,0),MATCH(C1553,[1]Store_Size!$B$1:$D$1,0))</f>
        <v>18</v>
      </c>
    </row>
    <row r="1554" spans="1:7" x14ac:dyDescent="0.35">
      <c r="A1554" s="1">
        <v>43879</v>
      </c>
      <c r="B1554" t="s">
        <v>17</v>
      </c>
      <c r="C1554" t="s">
        <v>6</v>
      </c>
      <c r="D1554" t="s">
        <v>9</v>
      </c>
      <c r="E1554">
        <v>9159</v>
      </c>
      <c r="F1554" t="str">
        <f>INDEX([1]Store_Code!$A$2:$A$10,MATCH(B1554,[1]Store_Code!$B$2:$B$10,0))</f>
        <v>Stirling</v>
      </c>
      <c r="G1554">
        <f>INDEX([1]Store_Size!$B$2:D$10,MATCH(F1554,[1]Store_Size!$A$2:$A$10,0),MATCH(C1554,[1]Store_Size!$B$1:$D$1,0))</f>
        <v>22</v>
      </c>
    </row>
    <row r="1555" spans="1:7" x14ac:dyDescent="0.35">
      <c r="A1555" s="1">
        <v>43874</v>
      </c>
      <c r="B1555" t="s">
        <v>17</v>
      </c>
      <c r="C1555" t="s">
        <v>6</v>
      </c>
      <c r="D1555" t="s">
        <v>9</v>
      </c>
      <c r="E1555">
        <v>9157</v>
      </c>
      <c r="F1555" t="str">
        <f>INDEX([1]Store_Code!$A$2:$A$10,MATCH(B1555,[1]Store_Code!$B$2:$B$10,0))</f>
        <v>Stirling</v>
      </c>
      <c r="G1555">
        <f>INDEX([1]Store_Size!$B$2:D$10,MATCH(F1555,[1]Store_Size!$A$2:$A$10,0),MATCH(C1555,[1]Store_Size!$B$1:$D$1,0))</f>
        <v>22</v>
      </c>
    </row>
    <row r="1556" spans="1:7" x14ac:dyDescent="0.35">
      <c r="A1556" s="1">
        <v>43918</v>
      </c>
      <c r="B1556" t="s">
        <v>18</v>
      </c>
      <c r="C1556" t="s">
        <v>10</v>
      </c>
      <c r="D1556" t="s">
        <v>9</v>
      </c>
      <c r="E1556">
        <v>9154</v>
      </c>
      <c r="F1556" t="str">
        <f>INDEX([1]Store_Code!$A$2:$A$10,MATCH(B1556,[1]Store_Code!$B$2:$B$10,0))</f>
        <v>Edinburgh</v>
      </c>
      <c r="G1556">
        <f>INDEX([1]Store_Size!$B$2:D$10,MATCH(F1556,[1]Store_Size!$A$2:$A$10,0),MATCH(C1556,[1]Store_Size!$B$1:$D$1,0))</f>
        <v>24</v>
      </c>
    </row>
    <row r="1557" spans="1:7" x14ac:dyDescent="0.35">
      <c r="A1557" s="1">
        <v>43896</v>
      </c>
      <c r="B1557" t="s">
        <v>11</v>
      </c>
      <c r="C1557" t="s">
        <v>10</v>
      </c>
      <c r="D1557" t="s">
        <v>7</v>
      </c>
      <c r="E1557">
        <v>9151</v>
      </c>
      <c r="F1557" t="str">
        <f>INDEX([1]Store_Code!$A$2:$A$10,MATCH(B1557,[1]Store_Code!$B$2:$B$10,0))</f>
        <v>Aberdeen</v>
      </c>
      <c r="G1557">
        <f>INDEX([1]Store_Size!$B$2:D$10,MATCH(F1557,[1]Store_Size!$A$2:$A$10,0),MATCH(C1557,[1]Store_Size!$B$1:$D$1,0))</f>
        <v>16</v>
      </c>
    </row>
    <row r="1558" spans="1:7" x14ac:dyDescent="0.35">
      <c r="A1558" s="1">
        <v>43911</v>
      </c>
      <c r="B1558" t="s">
        <v>18</v>
      </c>
      <c r="C1558" t="s">
        <v>10</v>
      </c>
      <c r="D1558" t="s">
        <v>9</v>
      </c>
      <c r="E1558">
        <v>9137</v>
      </c>
      <c r="F1558" t="str">
        <f>INDEX([1]Store_Code!$A$2:$A$10,MATCH(B1558,[1]Store_Code!$B$2:$B$10,0))</f>
        <v>Edinburgh</v>
      </c>
      <c r="G1558">
        <f>INDEX([1]Store_Size!$B$2:D$10,MATCH(F1558,[1]Store_Size!$A$2:$A$10,0),MATCH(C1558,[1]Store_Size!$B$1:$D$1,0))</f>
        <v>24</v>
      </c>
    </row>
    <row r="1559" spans="1:7" x14ac:dyDescent="0.35">
      <c r="A1559" s="1">
        <v>43852</v>
      </c>
      <c r="B1559" t="s">
        <v>18</v>
      </c>
      <c r="C1559" t="s">
        <v>10</v>
      </c>
      <c r="D1559" t="s">
        <v>9</v>
      </c>
      <c r="E1559">
        <v>9136</v>
      </c>
      <c r="F1559" t="str">
        <f>INDEX([1]Store_Code!$A$2:$A$10,MATCH(B1559,[1]Store_Code!$B$2:$B$10,0))</f>
        <v>Edinburgh</v>
      </c>
      <c r="G1559">
        <f>INDEX([1]Store_Size!$B$2:D$10,MATCH(F1559,[1]Store_Size!$A$2:$A$10,0),MATCH(C1559,[1]Store_Size!$B$1:$D$1,0))</f>
        <v>24</v>
      </c>
    </row>
    <row r="1560" spans="1:7" x14ac:dyDescent="0.35">
      <c r="A1560" s="1">
        <v>43917</v>
      </c>
      <c r="B1560" t="s">
        <v>5</v>
      </c>
      <c r="C1560" t="s">
        <v>10</v>
      </c>
      <c r="D1560" t="s">
        <v>7</v>
      </c>
      <c r="E1560">
        <v>9090</v>
      </c>
      <c r="F1560" t="str">
        <f>INDEX([1]Store_Code!$A$2:$A$10,MATCH(B1560,[1]Store_Code!$B$2:$B$10,0))</f>
        <v>Perth</v>
      </c>
      <c r="G1560">
        <f>INDEX([1]Store_Size!$B$2:D$10,MATCH(F1560,[1]Store_Size!$A$2:$A$10,0),MATCH(C1560,[1]Store_Size!$B$1:$D$1,0))</f>
        <v>13</v>
      </c>
    </row>
    <row r="1561" spans="1:7" x14ac:dyDescent="0.35">
      <c r="A1561" s="1">
        <v>43881</v>
      </c>
      <c r="B1561" t="s">
        <v>5</v>
      </c>
      <c r="C1561" t="s">
        <v>6</v>
      </c>
      <c r="D1561" t="s">
        <v>7</v>
      </c>
      <c r="E1561">
        <v>9085</v>
      </c>
      <c r="F1561" t="str">
        <f>INDEX([1]Store_Code!$A$2:$A$10,MATCH(B1561,[1]Store_Code!$B$2:$B$10,0))</f>
        <v>Perth</v>
      </c>
      <c r="G1561">
        <f>INDEX([1]Store_Size!$B$2:D$10,MATCH(F1561,[1]Store_Size!$A$2:$A$10,0),MATCH(C1561,[1]Store_Size!$B$1:$D$1,0))</f>
        <v>18</v>
      </c>
    </row>
    <row r="1562" spans="1:7" x14ac:dyDescent="0.35">
      <c r="A1562" s="1">
        <v>43847</v>
      </c>
      <c r="B1562" t="s">
        <v>18</v>
      </c>
      <c r="C1562" t="s">
        <v>10</v>
      </c>
      <c r="D1562" t="s">
        <v>9</v>
      </c>
      <c r="E1562">
        <v>9053</v>
      </c>
      <c r="F1562" t="str">
        <f>INDEX([1]Store_Code!$A$2:$A$10,MATCH(B1562,[1]Store_Code!$B$2:$B$10,0))</f>
        <v>Edinburgh</v>
      </c>
      <c r="G1562">
        <f>INDEX([1]Store_Size!$B$2:D$10,MATCH(F1562,[1]Store_Size!$A$2:$A$10,0),MATCH(C1562,[1]Store_Size!$B$1:$D$1,0))</f>
        <v>24</v>
      </c>
    </row>
    <row r="1563" spans="1:7" x14ac:dyDescent="0.35">
      <c r="A1563" s="1">
        <v>43901</v>
      </c>
      <c r="B1563" t="s">
        <v>15</v>
      </c>
      <c r="C1563" t="s">
        <v>6</v>
      </c>
      <c r="D1563" t="s">
        <v>7</v>
      </c>
      <c r="E1563">
        <v>9045</v>
      </c>
      <c r="F1563" t="str">
        <f>INDEX([1]Store_Code!$A$2:$A$10,MATCH(B1563,[1]Store_Code!$B$2:$B$10,0))</f>
        <v>Dumfries</v>
      </c>
      <c r="G1563">
        <f>INDEX([1]Store_Size!$B$2:D$10,MATCH(F1563,[1]Store_Size!$A$2:$A$10,0),MATCH(C1563,[1]Store_Size!$B$1:$D$1,0))</f>
        <v>13</v>
      </c>
    </row>
    <row r="1564" spans="1:7" x14ac:dyDescent="0.35">
      <c r="A1564" s="1">
        <v>43882</v>
      </c>
      <c r="B1564" t="s">
        <v>18</v>
      </c>
      <c r="C1564" t="s">
        <v>10</v>
      </c>
      <c r="D1564" t="s">
        <v>9</v>
      </c>
      <c r="E1564">
        <v>9037</v>
      </c>
      <c r="F1564" t="str">
        <f>INDEX([1]Store_Code!$A$2:$A$10,MATCH(B1564,[1]Store_Code!$B$2:$B$10,0))</f>
        <v>Edinburgh</v>
      </c>
      <c r="G1564">
        <f>INDEX([1]Store_Size!$B$2:D$10,MATCH(F1564,[1]Store_Size!$A$2:$A$10,0),MATCH(C1564,[1]Store_Size!$B$1:$D$1,0))</f>
        <v>24</v>
      </c>
    </row>
    <row r="1565" spans="1:7" x14ac:dyDescent="0.35">
      <c r="A1565" s="1">
        <v>43898</v>
      </c>
      <c r="B1565" t="s">
        <v>11</v>
      </c>
      <c r="C1565" t="s">
        <v>10</v>
      </c>
      <c r="D1565" t="s">
        <v>7</v>
      </c>
      <c r="E1565">
        <v>9021</v>
      </c>
      <c r="F1565" t="str">
        <f>INDEX([1]Store_Code!$A$2:$A$10,MATCH(B1565,[1]Store_Code!$B$2:$B$10,0))</f>
        <v>Aberdeen</v>
      </c>
      <c r="G1565">
        <f>INDEX([1]Store_Size!$B$2:D$10,MATCH(F1565,[1]Store_Size!$A$2:$A$10,0),MATCH(C1565,[1]Store_Size!$B$1:$D$1,0))</f>
        <v>16</v>
      </c>
    </row>
    <row r="1566" spans="1:7" x14ac:dyDescent="0.35">
      <c r="A1566" s="1">
        <v>43833</v>
      </c>
      <c r="B1566" t="s">
        <v>12</v>
      </c>
      <c r="C1566" t="s">
        <v>10</v>
      </c>
      <c r="D1566" t="s">
        <v>7</v>
      </c>
      <c r="E1566">
        <v>9018</v>
      </c>
      <c r="F1566" t="str">
        <f>INDEX([1]Store_Code!$A$2:$A$10,MATCH(B1566,[1]Store_Code!$B$2:$B$10,0))</f>
        <v>St Andrews</v>
      </c>
      <c r="G1566">
        <f>INDEX([1]Store_Size!$B$2:D$10,MATCH(F1566,[1]Store_Size!$A$2:$A$10,0),MATCH(C1566,[1]Store_Size!$B$1:$D$1,0))</f>
        <v>10</v>
      </c>
    </row>
    <row r="1567" spans="1:7" x14ac:dyDescent="0.35">
      <c r="A1567" s="1">
        <v>43886</v>
      </c>
      <c r="B1567" t="s">
        <v>18</v>
      </c>
      <c r="C1567" t="s">
        <v>10</v>
      </c>
      <c r="D1567" t="s">
        <v>9</v>
      </c>
      <c r="E1567">
        <v>9018</v>
      </c>
      <c r="F1567" t="str">
        <f>INDEX([1]Store_Code!$A$2:$A$10,MATCH(B1567,[1]Store_Code!$B$2:$B$10,0))</f>
        <v>Edinburgh</v>
      </c>
      <c r="G1567">
        <f>INDEX([1]Store_Size!$B$2:D$10,MATCH(F1567,[1]Store_Size!$A$2:$A$10,0),MATCH(C1567,[1]Store_Size!$B$1:$D$1,0))</f>
        <v>24</v>
      </c>
    </row>
    <row r="1568" spans="1:7" x14ac:dyDescent="0.35">
      <c r="A1568" s="1">
        <v>43921</v>
      </c>
      <c r="B1568" t="s">
        <v>5</v>
      </c>
      <c r="C1568" t="s">
        <v>10</v>
      </c>
      <c r="D1568" t="s">
        <v>7</v>
      </c>
      <c r="E1568">
        <v>9012</v>
      </c>
      <c r="F1568" t="str">
        <f>INDEX([1]Store_Code!$A$2:$A$10,MATCH(B1568,[1]Store_Code!$B$2:$B$10,0))</f>
        <v>Perth</v>
      </c>
      <c r="G1568">
        <f>INDEX([1]Store_Size!$B$2:D$10,MATCH(F1568,[1]Store_Size!$A$2:$A$10,0),MATCH(C1568,[1]Store_Size!$B$1:$D$1,0))</f>
        <v>13</v>
      </c>
    </row>
    <row r="1569" spans="1:7" x14ac:dyDescent="0.35">
      <c r="A1569" s="1">
        <v>43887</v>
      </c>
      <c r="B1569" t="s">
        <v>11</v>
      </c>
      <c r="C1569" t="s">
        <v>10</v>
      </c>
      <c r="D1569" t="s">
        <v>7</v>
      </c>
      <c r="E1569">
        <v>8992</v>
      </c>
      <c r="F1569" t="str">
        <f>INDEX([1]Store_Code!$A$2:$A$10,MATCH(B1569,[1]Store_Code!$B$2:$B$10,0))</f>
        <v>Aberdeen</v>
      </c>
      <c r="G1569">
        <f>INDEX([1]Store_Size!$B$2:D$10,MATCH(F1569,[1]Store_Size!$A$2:$A$10,0),MATCH(C1569,[1]Store_Size!$B$1:$D$1,0))</f>
        <v>16</v>
      </c>
    </row>
    <row r="1570" spans="1:7" x14ac:dyDescent="0.35">
      <c r="A1570" s="1">
        <v>43887</v>
      </c>
      <c r="B1570" t="s">
        <v>5</v>
      </c>
      <c r="C1570" t="s">
        <v>6</v>
      </c>
      <c r="D1570" t="s">
        <v>7</v>
      </c>
      <c r="E1570">
        <v>8980</v>
      </c>
      <c r="F1570" t="str">
        <f>INDEX([1]Store_Code!$A$2:$A$10,MATCH(B1570,[1]Store_Code!$B$2:$B$10,0))</f>
        <v>Perth</v>
      </c>
      <c r="G1570">
        <f>INDEX([1]Store_Size!$B$2:D$10,MATCH(F1570,[1]Store_Size!$A$2:$A$10,0),MATCH(C1570,[1]Store_Size!$B$1:$D$1,0))</f>
        <v>18</v>
      </c>
    </row>
    <row r="1571" spans="1:7" x14ac:dyDescent="0.35">
      <c r="A1571" s="1">
        <v>43875</v>
      </c>
      <c r="B1571" t="s">
        <v>17</v>
      </c>
      <c r="C1571" t="s">
        <v>6</v>
      </c>
      <c r="D1571" t="s">
        <v>9</v>
      </c>
      <c r="E1571">
        <v>8970</v>
      </c>
      <c r="F1571" t="str">
        <f>INDEX([1]Store_Code!$A$2:$A$10,MATCH(B1571,[1]Store_Code!$B$2:$B$10,0))</f>
        <v>Stirling</v>
      </c>
      <c r="G1571">
        <f>INDEX([1]Store_Size!$B$2:D$10,MATCH(F1571,[1]Store_Size!$A$2:$A$10,0),MATCH(C1571,[1]Store_Size!$B$1:$D$1,0))</f>
        <v>22</v>
      </c>
    </row>
    <row r="1572" spans="1:7" x14ac:dyDescent="0.35">
      <c r="A1572" s="1">
        <v>43888</v>
      </c>
      <c r="B1572" t="s">
        <v>17</v>
      </c>
      <c r="C1572" t="s">
        <v>6</v>
      </c>
      <c r="D1572" t="s">
        <v>9</v>
      </c>
      <c r="E1572">
        <v>8959</v>
      </c>
      <c r="F1572" t="str">
        <f>INDEX([1]Store_Code!$A$2:$A$10,MATCH(B1572,[1]Store_Code!$B$2:$B$10,0))</f>
        <v>Stirling</v>
      </c>
      <c r="G1572">
        <f>INDEX([1]Store_Size!$B$2:D$10,MATCH(F1572,[1]Store_Size!$A$2:$A$10,0),MATCH(C1572,[1]Store_Size!$B$1:$D$1,0))</f>
        <v>22</v>
      </c>
    </row>
    <row r="1573" spans="1:7" x14ac:dyDescent="0.35">
      <c r="A1573" s="1">
        <v>43905</v>
      </c>
      <c r="B1573" t="s">
        <v>15</v>
      </c>
      <c r="C1573" t="s">
        <v>6</v>
      </c>
      <c r="D1573" t="s">
        <v>7</v>
      </c>
      <c r="E1573">
        <v>8946</v>
      </c>
      <c r="F1573" t="str">
        <f>INDEX([1]Store_Code!$A$2:$A$10,MATCH(B1573,[1]Store_Code!$B$2:$B$10,0))</f>
        <v>Dumfries</v>
      </c>
      <c r="G1573">
        <f>INDEX([1]Store_Size!$B$2:D$10,MATCH(F1573,[1]Store_Size!$A$2:$A$10,0),MATCH(C1573,[1]Store_Size!$B$1:$D$1,0))</f>
        <v>13</v>
      </c>
    </row>
    <row r="1574" spans="1:7" x14ac:dyDescent="0.35">
      <c r="A1574" s="1">
        <v>43839</v>
      </c>
      <c r="B1574" t="s">
        <v>12</v>
      </c>
      <c r="C1574" t="s">
        <v>10</v>
      </c>
      <c r="D1574" t="s">
        <v>7</v>
      </c>
      <c r="E1574">
        <v>8940</v>
      </c>
      <c r="F1574" t="str">
        <f>INDEX([1]Store_Code!$A$2:$A$10,MATCH(B1574,[1]Store_Code!$B$2:$B$10,0))</f>
        <v>St Andrews</v>
      </c>
      <c r="G1574">
        <f>INDEX([1]Store_Size!$B$2:D$10,MATCH(F1574,[1]Store_Size!$A$2:$A$10,0),MATCH(C1574,[1]Store_Size!$B$1:$D$1,0))</f>
        <v>10</v>
      </c>
    </row>
    <row r="1575" spans="1:7" x14ac:dyDescent="0.35">
      <c r="A1575" s="1">
        <v>43896</v>
      </c>
      <c r="B1575" t="s">
        <v>13</v>
      </c>
      <c r="C1575" t="s">
        <v>10</v>
      </c>
      <c r="D1575" t="s">
        <v>9</v>
      </c>
      <c r="E1575">
        <v>8934</v>
      </c>
      <c r="F1575" t="str">
        <f>INDEX([1]Store_Code!$A$2:$A$10,MATCH(B1575,[1]Store_Code!$B$2:$B$10,0))</f>
        <v>Dundee</v>
      </c>
      <c r="G1575">
        <f>INDEX([1]Store_Size!$B$2:D$10,MATCH(F1575,[1]Store_Size!$A$2:$A$10,0),MATCH(C1575,[1]Store_Size!$B$1:$D$1,0))</f>
        <v>22</v>
      </c>
    </row>
    <row r="1576" spans="1:7" x14ac:dyDescent="0.35">
      <c r="A1576" s="1">
        <v>43912</v>
      </c>
      <c r="B1576" t="s">
        <v>16</v>
      </c>
      <c r="C1576" t="s">
        <v>6</v>
      </c>
      <c r="D1576" t="s">
        <v>9</v>
      </c>
      <c r="E1576">
        <v>8933</v>
      </c>
      <c r="F1576" t="str">
        <f>INDEX([1]Store_Code!$A$2:$A$10,MATCH(B1576,[1]Store_Code!$B$2:$B$10,0))</f>
        <v>Inverness</v>
      </c>
      <c r="G1576">
        <f>INDEX([1]Store_Size!$B$2:D$10,MATCH(F1576,[1]Store_Size!$A$2:$A$10,0),MATCH(C1576,[1]Store_Size!$B$1:$D$1,0))</f>
        <v>22</v>
      </c>
    </row>
    <row r="1577" spans="1:7" x14ac:dyDescent="0.35">
      <c r="A1577" s="1">
        <v>43867</v>
      </c>
      <c r="B1577" t="s">
        <v>18</v>
      </c>
      <c r="C1577" t="s">
        <v>10</v>
      </c>
      <c r="D1577" t="s">
        <v>9</v>
      </c>
      <c r="E1577">
        <v>8932</v>
      </c>
      <c r="F1577" t="str">
        <f>INDEX([1]Store_Code!$A$2:$A$10,MATCH(B1577,[1]Store_Code!$B$2:$B$10,0))</f>
        <v>Edinburgh</v>
      </c>
      <c r="G1577">
        <f>INDEX([1]Store_Size!$B$2:D$10,MATCH(F1577,[1]Store_Size!$A$2:$A$10,0),MATCH(C1577,[1]Store_Size!$B$1:$D$1,0))</f>
        <v>24</v>
      </c>
    </row>
    <row r="1578" spans="1:7" x14ac:dyDescent="0.35">
      <c r="A1578" s="1">
        <v>43900</v>
      </c>
      <c r="B1578" t="s">
        <v>18</v>
      </c>
      <c r="C1578" t="s">
        <v>10</v>
      </c>
      <c r="D1578" t="s">
        <v>7</v>
      </c>
      <c r="E1578">
        <v>8927</v>
      </c>
      <c r="F1578" t="str">
        <f>INDEX([1]Store_Code!$A$2:$A$10,MATCH(B1578,[1]Store_Code!$B$2:$B$10,0))</f>
        <v>Edinburgh</v>
      </c>
      <c r="G1578">
        <f>INDEX([1]Store_Size!$B$2:D$10,MATCH(F1578,[1]Store_Size!$A$2:$A$10,0),MATCH(C1578,[1]Store_Size!$B$1:$D$1,0))</f>
        <v>24</v>
      </c>
    </row>
    <row r="1579" spans="1:7" x14ac:dyDescent="0.35">
      <c r="A1579" s="1">
        <v>43886</v>
      </c>
      <c r="B1579" t="s">
        <v>5</v>
      </c>
      <c r="C1579" t="s">
        <v>6</v>
      </c>
      <c r="D1579" t="s">
        <v>7</v>
      </c>
      <c r="E1579">
        <v>8907</v>
      </c>
      <c r="F1579" t="str">
        <f>INDEX([1]Store_Code!$A$2:$A$10,MATCH(B1579,[1]Store_Code!$B$2:$B$10,0))</f>
        <v>Perth</v>
      </c>
      <c r="G1579">
        <f>INDEX([1]Store_Size!$B$2:D$10,MATCH(F1579,[1]Store_Size!$A$2:$A$10,0),MATCH(C1579,[1]Store_Size!$B$1:$D$1,0))</f>
        <v>18</v>
      </c>
    </row>
    <row r="1580" spans="1:7" x14ac:dyDescent="0.35">
      <c r="A1580" s="1">
        <v>43894</v>
      </c>
      <c r="B1580" t="s">
        <v>15</v>
      </c>
      <c r="C1580" t="s">
        <v>6</v>
      </c>
      <c r="D1580" t="s">
        <v>7</v>
      </c>
      <c r="E1580">
        <v>8902</v>
      </c>
      <c r="F1580" t="str">
        <f>INDEX([1]Store_Code!$A$2:$A$10,MATCH(B1580,[1]Store_Code!$B$2:$B$10,0))</f>
        <v>Dumfries</v>
      </c>
      <c r="G1580">
        <f>INDEX([1]Store_Size!$B$2:D$10,MATCH(F1580,[1]Store_Size!$A$2:$A$10,0),MATCH(C1580,[1]Store_Size!$B$1:$D$1,0))</f>
        <v>13</v>
      </c>
    </row>
    <row r="1581" spans="1:7" x14ac:dyDescent="0.35">
      <c r="A1581" s="1">
        <v>43880</v>
      </c>
      <c r="B1581" t="s">
        <v>18</v>
      </c>
      <c r="C1581" t="s">
        <v>10</v>
      </c>
      <c r="D1581" t="s">
        <v>9</v>
      </c>
      <c r="E1581">
        <v>8899</v>
      </c>
      <c r="F1581" t="str">
        <f>INDEX([1]Store_Code!$A$2:$A$10,MATCH(B1581,[1]Store_Code!$B$2:$B$10,0))</f>
        <v>Edinburgh</v>
      </c>
      <c r="G1581">
        <f>INDEX([1]Store_Size!$B$2:D$10,MATCH(F1581,[1]Store_Size!$A$2:$A$10,0),MATCH(C1581,[1]Store_Size!$B$1:$D$1,0))</f>
        <v>24</v>
      </c>
    </row>
    <row r="1582" spans="1:7" x14ac:dyDescent="0.35">
      <c r="A1582" s="1">
        <v>43850</v>
      </c>
      <c r="B1582" t="s">
        <v>11</v>
      </c>
      <c r="C1582" t="s">
        <v>10</v>
      </c>
      <c r="D1582" t="s">
        <v>9</v>
      </c>
      <c r="E1582">
        <v>8887</v>
      </c>
      <c r="F1582" t="str">
        <f>INDEX([1]Store_Code!$A$2:$A$10,MATCH(B1582,[1]Store_Code!$B$2:$B$10,0))</f>
        <v>Aberdeen</v>
      </c>
      <c r="G1582">
        <f>INDEX([1]Store_Size!$B$2:D$10,MATCH(F1582,[1]Store_Size!$A$2:$A$10,0),MATCH(C1582,[1]Store_Size!$B$1:$D$1,0))</f>
        <v>16</v>
      </c>
    </row>
    <row r="1583" spans="1:7" x14ac:dyDescent="0.35">
      <c r="A1583" s="1">
        <v>43882</v>
      </c>
      <c r="B1583" t="s">
        <v>17</v>
      </c>
      <c r="C1583" t="s">
        <v>6</v>
      </c>
      <c r="D1583" t="s">
        <v>9</v>
      </c>
      <c r="E1583">
        <v>8885</v>
      </c>
      <c r="F1583" t="str">
        <f>INDEX([1]Store_Code!$A$2:$A$10,MATCH(B1583,[1]Store_Code!$B$2:$B$10,0))</f>
        <v>Stirling</v>
      </c>
      <c r="G1583">
        <f>INDEX([1]Store_Size!$B$2:D$10,MATCH(F1583,[1]Store_Size!$A$2:$A$10,0),MATCH(C1583,[1]Store_Size!$B$1:$D$1,0))</f>
        <v>22</v>
      </c>
    </row>
    <row r="1584" spans="1:7" x14ac:dyDescent="0.35">
      <c r="A1584" s="1">
        <v>43909</v>
      </c>
      <c r="B1584" t="s">
        <v>16</v>
      </c>
      <c r="C1584" t="s">
        <v>6</v>
      </c>
      <c r="D1584" t="s">
        <v>9</v>
      </c>
      <c r="E1584">
        <v>8885</v>
      </c>
      <c r="F1584" t="str">
        <f>INDEX([1]Store_Code!$A$2:$A$10,MATCH(B1584,[1]Store_Code!$B$2:$B$10,0))</f>
        <v>Inverness</v>
      </c>
      <c r="G1584">
        <f>INDEX([1]Store_Size!$B$2:D$10,MATCH(F1584,[1]Store_Size!$A$2:$A$10,0),MATCH(C1584,[1]Store_Size!$B$1:$D$1,0))</f>
        <v>22</v>
      </c>
    </row>
    <row r="1585" spans="1:7" x14ac:dyDescent="0.35">
      <c r="A1585" s="1">
        <v>43912</v>
      </c>
      <c r="B1585" t="s">
        <v>5</v>
      </c>
      <c r="C1585" t="s">
        <v>10</v>
      </c>
      <c r="D1585" t="s">
        <v>7</v>
      </c>
      <c r="E1585">
        <v>8871</v>
      </c>
      <c r="F1585" t="str">
        <f>INDEX([1]Store_Code!$A$2:$A$10,MATCH(B1585,[1]Store_Code!$B$2:$B$10,0))</f>
        <v>Perth</v>
      </c>
      <c r="G1585">
        <f>INDEX([1]Store_Size!$B$2:D$10,MATCH(F1585,[1]Store_Size!$A$2:$A$10,0),MATCH(C1585,[1]Store_Size!$B$1:$D$1,0))</f>
        <v>13</v>
      </c>
    </row>
    <row r="1586" spans="1:7" x14ac:dyDescent="0.35">
      <c r="A1586" s="1">
        <v>43850</v>
      </c>
      <c r="B1586" t="s">
        <v>13</v>
      </c>
      <c r="C1586" t="s">
        <v>10</v>
      </c>
      <c r="D1586" t="s">
        <v>9</v>
      </c>
      <c r="E1586">
        <v>8855</v>
      </c>
      <c r="F1586" t="str">
        <f>INDEX([1]Store_Code!$A$2:$A$10,MATCH(B1586,[1]Store_Code!$B$2:$B$10,0))</f>
        <v>Dundee</v>
      </c>
      <c r="G1586">
        <f>INDEX([1]Store_Size!$B$2:D$10,MATCH(F1586,[1]Store_Size!$A$2:$A$10,0),MATCH(C1586,[1]Store_Size!$B$1:$D$1,0))</f>
        <v>22</v>
      </c>
    </row>
    <row r="1587" spans="1:7" x14ac:dyDescent="0.35">
      <c r="A1587" s="1">
        <v>43846</v>
      </c>
      <c r="B1587" t="s">
        <v>12</v>
      </c>
      <c r="C1587" t="s">
        <v>10</v>
      </c>
      <c r="D1587" t="s">
        <v>7</v>
      </c>
      <c r="E1587">
        <v>8850</v>
      </c>
      <c r="F1587" t="str">
        <f>INDEX([1]Store_Code!$A$2:$A$10,MATCH(B1587,[1]Store_Code!$B$2:$B$10,0))</f>
        <v>St Andrews</v>
      </c>
      <c r="G1587">
        <f>INDEX([1]Store_Size!$B$2:D$10,MATCH(F1587,[1]Store_Size!$A$2:$A$10,0),MATCH(C1587,[1]Store_Size!$B$1:$D$1,0))</f>
        <v>10</v>
      </c>
    </row>
    <row r="1588" spans="1:7" x14ac:dyDescent="0.35">
      <c r="A1588" s="1">
        <v>43898</v>
      </c>
      <c r="B1588" t="s">
        <v>15</v>
      </c>
      <c r="C1588" t="s">
        <v>6</v>
      </c>
      <c r="D1588" t="s">
        <v>7</v>
      </c>
      <c r="E1588">
        <v>8850</v>
      </c>
      <c r="F1588" t="str">
        <f>INDEX([1]Store_Code!$A$2:$A$10,MATCH(B1588,[1]Store_Code!$B$2:$B$10,0))</f>
        <v>Dumfries</v>
      </c>
      <c r="G1588">
        <f>INDEX([1]Store_Size!$B$2:D$10,MATCH(F1588,[1]Store_Size!$A$2:$A$10,0),MATCH(C1588,[1]Store_Size!$B$1:$D$1,0))</f>
        <v>13</v>
      </c>
    </row>
    <row r="1589" spans="1:7" x14ac:dyDescent="0.35">
      <c r="A1589" s="1">
        <v>43906</v>
      </c>
      <c r="B1589" t="s">
        <v>15</v>
      </c>
      <c r="C1589" t="s">
        <v>6</v>
      </c>
      <c r="D1589" t="s">
        <v>7</v>
      </c>
      <c r="E1589">
        <v>8848</v>
      </c>
      <c r="F1589" t="str">
        <f>INDEX([1]Store_Code!$A$2:$A$10,MATCH(B1589,[1]Store_Code!$B$2:$B$10,0))</f>
        <v>Dumfries</v>
      </c>
      <c r="G1589">
        <f>INDEX([1]Store_Size!$B$2:D$10,MATCH(F1589,[1]Store_Size!$A$2:$A$10,0),MATCH(C1589,[1]Store_Size!$B$1:$D$1,0))</f>
        <v>13</v>
      </c>
    </row>
    <row r="1590" spans="1:7" x14ac:dyDescent="0.35">
      <c r="A1590" s="1">
        <v>43909</v>
      </c>
      <c r="B1590" t="s">
        <v>18</v>
      </c>
      <c r="C1590" t="s">
        <v>10</v>
      </c>
      <c r="D1590" t="s">
        <v>9</v>
      </c>
      <c r="E1590">
        <v>8847</v>
      </c>
      <c r="F1590" t="str">
        <f>INDEX([1]Store_Code!$A$2:$A$10,MATCH(B1590,[1]Store_Code!$B$2:$B$10,0))</f>
        <v>Edinburgh</v>
      </c>
      <c r="G1590">
        <f>INDEX([1]Store_Size!$B$2:D$10,MATCH(F1590,[1]Store_Size!$A$2:$A$10,0),MATCH(C1590,[1]Store_Size!$B$1:$D$1,0))</f>
        <v>24</v>
      </c>
    </row>
    <row r="1591" spans="1:7" x14ac:dyDescent="0.35">
      <c r="A1591" s="1">
        <v>43892</v>
      </c>
      <c r="B1591" t="s">
        <v>5</v>
      </c>
      <c r="C1591" t="s">
        <v>6</v>
      </c>
      <c r="D1591" t="s">
        <v>7</v>
      </c>
      <c r="E1591">
        <v>8840</v>
      </c>
      <c r="F1591" t="str">
        <f>INDEX([1]Store_Code!$A$2:$A$10,MATCH(B1591,[1]Store_Code!$B$2:$B$10,0))</f>
        <v>Perth</v>
      </c>
      <c r="G1591">
        <f>INDEX([1]Store_Size!$B$2:D$10,MATCH(F1591,[1]Store_Size!$A$2:$A$10,0),MATCH(C1591,[1]Store_Size!$B$1:$D$1,0))</f>
        <v>18</v>
      </c>
    </row>
    <row r="1592" spans="1:7" x14ac:dyDescent="0.35">
      <c r="A1592" s="1">
        <v>43910</v>
      </c>
      <c r="B1592" t="s">
        <v>16</v>
      </c>
      <c r="C1592" t="s">
        <v>6</v>
      </c>
      <c r="D1592" t="s">
        <v>9</v>
      </c>
      <c r="E1592">
        <v>8837</v>
      </c>
      <c r="F1592" t="str">
        <f>INDEX([1]Store_Code!$A$2:$A$10,MATCH(B1592,[1]Store_Code!$B$2:$B$10,0))</f>
        <v>Inverness</v>
      </c>
      <c r="G1592">
        <f>INDEX([1]Store_Size!$B$2:D$10,MATCH(F1592,[1]Store_Size!$A$2:$A$10,0),MATCH(C1592,[1]Store_Size!$B$1:$D$1,0))</f>
        <v>22</v>
      </c>
    </row>
    <row r="1593" spans="1:7" x14ac:dyDescent="0.35">
      <c r="A1593" s="1">
        <v>43891</v>
      </c>
      <c r="B1593" t="s">
        <v>11</v>
      </c>
      <c r="C1593" t="s">
        <v>10</v>
      </c>
      <c r="D1593" t="s">
        <v>7</v>
      </c>
      <c r="E1593">
        <v>8827</v>
      </c>
      <c r="F1593" t="str">
        <f>INDEX([1]Store_Code!$A$2:$A$10,MATCH(B1593,[1]Store_Code!$B$2:$B$10,0))</f>
        <v>Aberdeen</v>
      </c>
      <c r="G1593">
        <f>INDEX([1]Store_Size!$B$2:D$10,MATCH(F1593,[1]Store_Size!$A$2:$A$10,0),MATCH(C1593,[1]Store_Size!$B$1:$D$1,0))</f>
        <v>16</v>
      </c>
    </row>
    <row r="1594" spans="1:7" x14ac:dyDescent="0.35">
      <c r="A1594" s="1">
        <v>43859</v>
      </c>
      <c r="B1594" t="s">
        <v>11</v>
      </c>
      <c r="C1594" t="s">
        <v>10</v>
      </c>
      <c r="D1594" t="s">
        <v>9</v>
      </c>
      <c r="E1594">
        <v>8815</v>
      </c>
      <c r="F1594" t="str">
        <f>INDEX([1]Store_Code!$A$2:$A$10,MATCH(B1594,[1]Store_Code!$B$2:$B$10,0))</f>
        <v>Aberdeen</v>
      </c>
      <c r="G1594">
        <f>INDEX([1]Store_Size!$B$2:D$10,MATCH(F1594,[1]Store_Size!$A$2:$A$10,0),MATCH(C1594,[1]Store_Size!$B$1:$D$1,0))</f>
        <v>16</v>
      </c>
    </row>
    <row r="1595" spans="1:7" x14ac:dyDescent="0.35">
      <c r="A1595" s="1">
        <v>43893</v>
      </c>
      <c r="B1595" t="s">
        <v>15</v>
      </c>
      <c r="C1595" t="s">
        <v>6</v>
      </c>
      <c r="D1595" t="s">
        <v>7</v>
      </c>
      <c r="E1595">
        <v>8815</v>
      </c>
      <c r="F1595" t="str">
        <f>INDEX([1]Store_Code!$A$2:$A$10,MATCH(B1595,[1]Store_Code!$B$2:$B$10,0))</f>
        <v>Dumfries</v>
      </c>
      <c r="G1595">
        <f>INDEX([1]Store_Size!$B$2:D$10,MATCH(F1595,[1]Store_Size!$A$2:$A$10,0),MATCH(C1595,[1]Store_Size!$B$1:$D$1,0))</f>
        <v>13</v>
      </c>
    </row>
    <row r="1596" spans="1:7" x14ac:dyDescent="0.35">
      <c r="A1596" s="1">
        <v>43892</v>
      </c>
      <c r="B1596" t="s">
        <v>11</v>
      </c>
      <c r="C1596" t="s">
        <v>10</v>
      </c>
      <c r="D1596" t="s">
        <v>7</v>
      </c>
      <c r="E1596">
        <v>8814</v>
      </c>
      <c r="F1596" t="str">
        <f>INDEX([1]Store_Code!$A$2:$A$10,MATCH(B1596,[1]Store_Code!$B$2:$B$10,0))</f>
        <v>Aberdeen</v>
      </c>
      <c r="G1596">
        <f>INDEX([1]Store_Size!$B$2:D$10,MATCH(F1596,[1]Store_Size!$A$2:$A$10,0),MATCH(C1596,[1]Store_Size!$B$1:$D$1,0))</f>
        <v>16</v>
      </c>
    </row>
    <row r="1597" spans="1:7" x14ac:dyDescent="0.35">
      <c r="A1597" s="1">
        <v>43878</v>
      </c>
      <c r="B1597" t="s">
        <v>17</v>
      </c>
      <c r="C1597" t="s">
        <v>6</v>
      </c>
      <c r="D1597" t="s">
        <v>9</v>
      </c>
      <c r="E1597">
        <v>8811</v>
      </c>
      <c r="F1597" t="str">
        <f>INDEX([1]Store_Code!$A$2:$A$10,MATCH(B1597,[1]Store_Code!$B$2:$B$10,0))</f>
        <v>Stirling</v>
      </c>
      <c r="G1597">
        <f>INDEX([1]Store_Size!$B$2:D$10,MATCH(F1597,[1]Store_Size!$A$2:$A$10,0),MATCH(C1597,[1]Store_Size!$B$1:$D$1,0))</f>
        <v>22</v>
      </c>
    </row>
    <row r="1598" spans="1:7" x14ac:dyDescent="0.35">
      <c r="A1598" s="1">
        <v>43917</v>
      </c>
      <c r="B1598" t="s">
        <v>13</v>
      </c>
      <c r="C1598" t="s">
        <v>10</v>
      </c>
      <c r="D1598" t="s">
        <v>9</v>
      </c>
      <c r="E1598">
        <v>8811</v>
      </c>
      <c r="F1598" t="str">
        <f>INDEX([1]Store_Code!$A$2:$A$10,MATCH(B1598,[1]Store_Code!$B$2:$B$10,0))</f>
        <v>Dundee</v>
      </c>
      <c r="G1598">
        <f>INDEX([1]Store_Size!$B$2:D$10,MATCH(F1598,[1]Store_Size!$A$2:$A$10,0),MATCH(C1598,[1]Store_Size!$B$1:$D$1,0))</f>
        <v>22</v>
      </c>
    </row>
    <row r="1599" spans="1:7" x14ac:dyDescent="0.35">
      <c r="A1599" s="1">
        <v>43883</v>
      </c>
      <c r="B1599" t="s">
        <v>18</v>
      </c>
      <c r="C1599" t="s">
        <v>10</v>
      </c>
      <c r="D1599" t="s">
        <v>9</v>
      </c>
      <c r="E1599">
        <v>8807</v>
      </c>
      <c r="F1599" t="str">
        <f>INDEX([1]Store_Code!$A$2:$A$10,MATCH(B1599,[1]Store_Code!$B$2:$B$10,0))</f>
        <v>Edinburgh</v>
      </c>
      <c r="G1599">
        <f>INDEX([1]Store_Size!$B$2:D$10,MATCH(F1599,[1]Store_Size!$A$2:$A$10,0),MATCH(C1599,[1]Store_Size!$B$1:$D$1,0))</f>
        <v>24</v>
      </c>
    </row>
    <row r="1600" spans="1:7" x14ac:dyDescent="0.35">
      <c r="A1600" s="1">
        <v>43910</v>
      </c>
      <c r="B1600" t="s">
        <v>18</v>
      </c>
      <c r="C1600" t="s">
        <v>10</v>
      </c>
      <c r="D1600" t="s">
        <v>9</v>
      </c>
      <c r="E1600">
        <v>8802</v>
      </c>
      <c r="F1600" t="str">
        <f>INDEX([1]Store_Code!$A$2:$A$10,MATCH(B1600,[1]Store_Code!$B$2:$B$10,0))</f>
        <v>Edinburgh</v>
      </c>
      <c r="G1600">
        <f>INDEX([1]Store_Size!$B$2:D$10,MATCH(F1600,[1]Store_Size!$A$2:$A$10,0),MATCH(C1600,[1]Store_Size!$B$1:$D$1,0))</f>
        <v>24</v>
      </c>
    </row>
    <row r="1601" spans="1:7" x14ac:dyDescent="0.35">
      <c r="A1601" s="1">
        <v>43881</v>
      </c>
      <c r="B1601" t="s">
        <v>17</v>
      </c>
      <c r="C1601" t="s">
        <v>6</v>
      </c>
      <c r="D1601" t="s">
        <v>9</v>
      </c>
      <c r="E1601">
        <v>8797</v>
      </c>
      <c r="F1601" t="str">
        <f>INDEX([1]Store_Code!$A$2:$A$10,MATCH(B1601,[1]Store_Code!$B$2:$B$10,0))</f>
        <v>Stirling</v>
      </c>
      <c r="G1601">
        <f>INDEX([1]Store_Size!$B$2:D$10,MATCH(F1601,[1]Store_Size!$A$2:$A$10,0),MATCH(C1601,[1]Store_Size!$B$1:$D$1,0))</f>
        <v>22</v>
      </c>
    </row>
    <row r="1602" spans="1:7" x14ac:dyDescent="0.35">
      <c r="A1602" s="1">
        <v>43900</v>
      </c>
      <c r="B1602" t="s">
        <v>15</v>
      </c>
      <c r="C1602" t="s">
        <v>6</v>
      </c>
      <c r="D1602" t="s">
        <v>7</v>
      </c>
      <c r="E1602">
        <v>8786</v>
      </c>
      <c r="F1602" t="str">
        <f>INDEX([1]Store_Code!$A$2:$A$10,MATCH(B1602,[1]Store_Code!$B$2:$B$10,0))</f>
        <v>Dumfries</v>
      </c>
      <c r="G1602">
        <f>INDEX([1]Store_Size!$B$2:D$10,MATCH(F1602,[1]Store_Size!$A$2:$A$10,0),MATCH(C1602,[1]Store_Size!$B$1:$D$1,0))</f>
        <v>13</v>
      </c>
    </row>
    <row r="1603" spans="1:7" x14ac:dyDescent="0.35">
      <c r="A1603" s="1">
        <v>43859</v>
      </c>
      <c r="B1603" t="s">
        <v>13</v>
      </c>
      <c r="C1603" t="s">
        <v>10</v>
      </c>
      <c r="D1603" t="s">
        <v>9</v>
      </c>
      <c r="E1603">
        <v>8783</v>
      </c>
      <c r="F1603" t="str">
        <f>INDEX([1]Store_Code!$A$2:$A$10,MATCH(B1603,[1]Store_Code!$B$2:$B$10,0))</f>
        <v>Dundee</v>
      </c>
      <c r="G1603">
        <f>INDEX([1]Store_Size!$B$2:D$10,MATCH(F1603,[1]Store_Size!$A$2:$A$10,0),MATCH(C1603,[1]Store_Size!$B$1:$D$1,0))</f>
        <v>22</v>
      </c>
    </row>
    <row r="1604" spans="1:7" x14ac:dyDescent="0.35">
      <c r="A1604" s="1">
        <v>43898</v>
      </c>
      <c r="B1604" t="s">
        <v>13</v>
      </c>
      <c r="C1604" t="s">
        <v>10</v>
      </c>
      <c r="D1604" t="s">
        <v>9</v>
      </c>
      <c r="E1604">
        <v>8780</v>
      </c>
      <c r="F1604" t="str">
        <f>INDEX([1]Store_Code!$A$2:$A$10,MATCH(B1604,[1]Store_Code!$B$2:$B$10,0))</f>
        <v>Dundee</v>
      </c>
      <c r="G1604">
        <f>INDEX([1]Store_Size!$B$2:D$10,MATCH(F1604,[1]Store_Size!$A$2:$A$10,0),MATCH(C1604,[1]Store_Size!$B$1:$D$1,0))</f>
        <v>22</v>
      </c>
    </row>
    <row r="1605" spans="1:7" x14ac:dyDescent="0.35">
      <c r="A1605" s="1">
        <v>43866</v>
      </c>
      <c r="B1605" t="s">
        <v>11</v>
      </c>
      <c r="C1605" t="s">
        <v>10</v>
      </c>
      <c r="D1605" t="s">
        <v>9</v>
      </c>
      <c r="E1605">
        <v>8759</v>
      </c>
      <c r="F1605" t="str">
        <f>INDEX([1]Store_Code!$A$2:$A$10,MATCH(B1605,[1]Store_Code!$B$2:$B$10,0))</f>
        <v>Aberdeen</v>
      </c>
      <c r="G1605">
        <f>INDEX([1]Store_Size!$B$2:D$10,MATCH(F1605,[1]Store_Size!$A$2:$A$10,0),MATCH(C1605,[1]Store_Size!$B$1:$D$1,0))</f>
        <v>16</v>
      </c>
    </row>
    <row r="1606" spans="1:7" x14ac:dyDescent="0.35">
      <c r="A1606" s="1">
        <v>43904</v>
      </c>
      <c r="B1606" t="s">
        <v>15</v>
      </c>
      <c r="C1606" t="s">
        <v>6</v>
      </c>
      <c r="D1606" t="s">
        <v>7</v>
      </c>
      <c r="E1606">
        <v>8756</v>
      </c>
      <c r="F1606" t="str">
        <f>INDEX([1]Store_Code!$A$2:$A$10,MATCH(B1606,[1]Store_Code!$B$2:$B$10,0))</f>
        <v>Dumfries</v>
      </c>
      <c r="G1606">
        <f>INDEX([1]Store_Size!$B$2:D$10,MATCH(F1606,[1]Store_Size!$A$2:$A$10,0),MATCH(C1606,[1]Store_Size!$B$1:$D$1,0))</f>
        <v>13</v>
      </c>
    </row>
    <row r="1607" spans="1:7" x14ac:dyDescent="0.35">
      <c r="A1607" s="1">
        <v>43897</v>
      </c>
      <c r="B1607" t="s">
        <v>18</v>
      </c>
      <c r="C1607" t="s">
        <v>10</v>
      </c>
      <c r="D1607" t="s">
        <v>9</v>
      </c>
      <c r="E1607">
        <v>8749</v>
      </c>
      <c r="F1607" t="str">
        <f>INDEX([1]Store_Code!$A$2:$A$10,MATCH(B1607,[1]Store_Code!$B$2:$B$10,0))</f>
        <v>Edinburgh</v>
      </c>
      <c r="G1607">
        <f>INDEX([1]Store_Size!$B$2:D$10,MATCH(F1607,[1]Store_Size!$A$2:$A$10,0),MATCH(C1607,[1]Store_Size!$B$1:$D$1,0))</f>
        <v>24</v>
      </c>
    </row>
    <row r="1608" spans="1:7" x14ac:dyDescent="0.35">
      <c r="A1608" s="1">
        <v>43889</v>
      </c>
      <c r="B1608" t="s">
        <v>5</v>
      </c>
      <c r="C1608" t="s">
        <v>6</v>
      </c>
      <c r="D1608" t="s">
        <v>7</v>
      </c>
      <c r="E1608">
        <v>8744</v>
      </c>
      <c r="F1608" t="str">
        <f>INDEX([1]Store_Code!$A$2:$A$10,MATCH(B1608,[1]Store_Code!$B$2:$B$10,0))</f>
        <v>Perth</v>
      </c>
      <c r="G1608">
        <f>INDEX([1]Store_Size!$B$2:D$10,MATCH(F1608,[1]Store_Size!$A$2:$A$10,0),MATCH(C1608,[1]Store_Size!$B$1:$D$1,0))</f>
        <v>18</v>
      </c>
    </row>
    <row r="1609" spans="1:7" x14ac:dyDescent="0.35">
      <c r="A1609" s="1">
        <v>43903</v>
      </c>
      <c r="B1609" t="s">
        <v>15</v>
      </c>
      <c r="C1609" t="s">
        <v>6</v>
      </c>
      <c r="D1609" t="s">
        <v>7</v>
      </c>
      <c r="E1609">
        <v>8734</v>
      </c>
      <c r="F1609" t="str">
        <f>INDEX([1]Store_Code!$A$2:$A$10,MATCH(B1609,[1]Store_Code!$B$2:$B$10,0))</f>
        <v>Dumfries</v>
      </c>
      <c r="G1609">
        <f>INDEX([1]Store_Size!$B$2:D$10,MATCH(F1609,[1]Store_Size!$A$2:$A$10,0),MATCH(C1609,[1]Store_Size!$B$1:$D$1,0))</f>
        <v>13</v>
      </c>
    </row>
    <row r="1610" spans="1:7" x14ac:dyDescent="0.35">
      <c r="A1610" s="1">
        <v>43866</v>
      </c>
      <c r="B1610" t="s">
        <v>13</v>
      </c>
      <c r="C1610" t="s">
        <v>10</v>
      </c>
      <c r="D1610" t="s">
        <v>9</v>
      </c>
      <c r="E1610">
        <v>8729</v>
      </c>
      <c r="F1610" t="str">
        <f>INDEX([1]Store_Code!$A$2:$A$10,MATCH(B1610,[1]Store_Code!$B$2:$B$10,0))</f>
        <v>Dundee</v>
      </c>
      <c r="G1610">
        <f>INDEX([1]Store_Size!$B$2:D$10,MATCH(F1610,[1]Store_Size!$A$2:$A$10,0),MATCH(C1610,[1]Store_Size!$B$1:$D$1,0))</f>
        <v>22</v>
      </c>
    </row>
    <row r="1611" spans="1:7" x14ac:dyDescent="0.35">
      <c r="A1611" s="1">
        <v>43921</v>
      </c>
      <c r="B1611" t="s">
        <v>13</v>
      </c>
      <c r="C1611" t="s">
        <v>10</v>
      </c>
      <c r="D1611" t="s">
        <v>9</v>
      </c>
      <c r="E1611">
        <v>8724</v>
      </c>
      <c r="F1611" t="str">
        <f>INDEX([1]Store_Code!$A$2:$A$10,MATCH(B1611,[1]Store_Code!$B$2:$B$10,0))</f>
        <v>Dundee</v>
      </c>
      <c r="G1611">
        <f>INDEX([1]Store_Size!$B$2:D$10,MATCH(F1611,[1]Store_Size!$A$2:$A$10,0),MATCH(C1611,[1]Store_Size!$B$1:$D$1,0))</f>
        <v>22</v>
      </c>
    </row>
    <row r="1612" spans="1:7" x14ac:dyDescent="0.35">
      <c r="A1612" s="1">
        <v>43918</v>
      </c>
      <c r="B1612" t="s">
        <v>5</v>
      </c>
      <c r="C1612" t="s">
        <v>10</v>
      </c>
      <c r="D1612" t="s">
        <v>7</v>
      </c>
      <c r="E1612">
        <v>8723</v>
      </c>
      <c r="F1612" t="str">
        <f>INDEX([1]Store_Code!$A$2:$A$10,MATCH(B1612,[1]Store_Code!$B$2:$B$10,0))</f>
        <v>Perth</v>
      </c>
      <c r="G1612">
        <f>INDEX([1]Store_Size!$B$2:D$10,MATCH(F1612,[1]Store_Size!$A$2:$A$10,0),MATCH(C1612,[1]Store_Size!$B$1:$D$1,0))</f>
        <v>13</v>
      </c>
    </row>
    <row r="1613" spans="1:7" x14ac:dyDescent="0.35">
      <c r="A1613" s="1">
        <v>43875</v>
      </c>
      <c r="B1613" t="s">
        <v>18</v>
      </c>
      <c r="C1613" t="s">
        <v>10</v>
      </c>
      <c r="D1613" t="s">
        <v>9</v>
      </c>
      <c r="E1613">
        <v>8710</v>
      </c>
      <c r="F1613" t="str">
        <f>INDEX([1]Store_Code!$A$2:$A$10,MATCH(B1613,[1]Store_Code!$B$2:$B$10,0))</f>
        <v>Edinburgh</v>
      </c>
      <c r="G1613">
        <f>INDEX([1]Store_Size!$B$2:D$10,MATCH(F1613,[1]Store_Size!$A$2:$A$10,0),MATCH(C1613,[1]Store_Size!$B$1:$D$1,0))</f>
        <v>24</v>
      </c>
    </row>
    <row r="1614" spans="1:7" x14ac:dyDescent="0.35">
      <c r="A1614" s="1">
        <v>43911</v>
      </c>
      <c r="B1614" t="s">
        <v>5</v>
      </c>
      <c r="C1614" t="s">
        <v>10</v>
      </c>
      <c r="D1614" t="s">
        <v>7</v>
      </c>
      <c r="E1614">
        <v>8708</v>
      </c>
      <c r="F1614" t="str">
        <f>INDEX([1]Store_Code!$A$2:$A$10,MATCH(B1614,[1]Store_Code!$B$2:$B$10,0))</f>
        <v>Perth</v>
      </c>
      <c r="G1614">
        <f>INDEX([1]Store_Size!$B$2:D$10,MATCH(F1614,[1]Store_Size!$A$2:$A$10,0),MATCH(C1614,[1]Store_Size!$B$1:$D$1,0))</f>
        <v>13</v>
      </c>
    </row>
    <row r="1615" spans="1:7" x14ac:dyDescent="0.35">
      <c r="A1615" s="1">
        <v>43899</v>
      </c>
      <c r="B1615" t="s">
        <v>15</v>
      </c>
      <c r="C1615" t="s">
        <v>6</v>
      </c>
      <c r="D1615" t="s">
        <v>7</v>
      </c>
      <c r="E1615">
        <v>8706</v>
      </c>
      <c r="F1615" t="str">
        <f>INDEX([1]Store_Code!$A$2:$A$10,MATCH(B1615,[1]Store_Code!$B$2:$B$10,0))</f>
        <v>Dumfries</v>
      </c>
      <c r="G1615">
        <f>INDEX([1]Store_Size!$B$2:D$10,MATCH(F1615,[1]Store_Size!$A$2:$A$10,0),MATCH(C1615,[1]Store_Size!$B$1:$D$1,0))</f>
        <v>13</v>
      </c>
    </row>
    <row r="1616" spans="1:7" x14ac:dyDescent="0.35">
      <c r="A1616" s="1">
        <v>43876</v>
      </c>
      <c r="B1616" t="s">
        <v>17</v>
      </c>
      <c r="C1616" t="s">
        <v>6</v>
      </c>
      <c r="D1616" t="s">
        <v>9</v>
      </c>
      <c r="E1616">
        <v>8701</v>
      </c>
      <c r="F1616" t="str">
        <f>INDEX([1]Store_Code!$A$2:$A$10,MATCH(B1616,[1]Store_Code!$B$2:$B$10,0))</f>
        <v>Stirling</v>
      </c>
      <c r="G1616">
        <f>INDEX([1]Store_Size!$B$2:D$10,MATCH(F1616,[1]Store_Size!$A$2:$A$10,0),MATCH(C1616,[1]Store_Size!$B$1:$D$1,0))</f>
        <v>22</v>
      </c>
    </row>
    <row r="1617" spans="1:7" x14ac:dyDescent="0.35">
      <c r="A1617" s="1">
        <v>43904</v>
      </c>
      <c r="B1617" t="s">
        <v>18</v>
      </c>
      <c r="C1617" t="s">
        <v>10</v>
      </c>
      <c r="D1617" t="s">
        <v>7</v>
      </c>
      <c r="E1617">
        <v>8699</v>
      </c>
      <c r="F1617" t="str">
        <f>INDEX([1]Store_Code!$A$2:$A$10,MATCH(B1617,[1]Store_Code!$B$2:$B$10,0))</f>
        <v>Edinburgh</v>
      </c>
      <c r="G1617">
        <f>INDEX([1]Store_Size!$B$2:D$10,MATCH(F1617,[1]Store_Size!$A$2:$A$10,0),MATCH(C1617,[1]Store_Size!$B$1:$D$1,0))</f>
        <v>24</v>
      </c>
    </row>
    <row r="1618" spans="1:7" x14ac:dyDescent="0.35">
      <c r="A1618" s="1">
        <v>43901</v>
      </c>
      <c r="B1618" t="s">
        <v>11</v>
      </c>
      <c r="C1618" t="s">
        <v>10</v>
      </c>
      <c r="D1618" t="s">
        <v>7</v>
      </c>
      <c r="E1618">
        <v>8697</v>
      </c>
      <c r="F1618" t="str">
        <f>INDEX([1]Store_Code!$A$2:$A$10,MATCH(B1618,[1]Store_Code!$B$2:$B$10,0))</f>
        <v>Aberdeen</v>
      </c>
      <c r="G1618">
        <f>INDEX([1]Store_Size!$B$2:D$10,MATCH(F1618,[1]Store_Size!$A$2:$A$10,0),MATCH(C1618,[1]Store_Size!$B$1:$D$1,0))</f>
        <v>16</v>
      </c>
    </row>
    <row r="1619" spans="1:7" x14ac:dyDescent="0.35">
      <c r="A1619" s="1">
        <v>43836</v>
      </c>
      <c r="B1619" t="s">
        <v>12</v>
      </c>
      <c r="C1619" t="s">
        <v>10</v>
      </c>
      <c r="D1619" t="s">
        <v>7</v>
      </c>
      <c r="E1619">
        <v>8689</v>
      </c>
      <c r="F1619" t="str">
        <f>INDEX([1]Store_Code!$A$2:$A$10,MATCH(B1619,[1]Store_Code!$B$2:$B$10,0))</f>
        <v>St Andrews</v>
      </c>
      <c r="G1619">
        <f>INDEX([1]Store_Size!$B$2:D$10,MATCH(F1619,[1]Store_Size!$A$2:$A$10,0),MATCH(C1619,[1]Store_Size!$B$1:$D$1,0))</f>
        <v>10</v>
      </c>
    </row>
    <row r="1620" spans="1:7" x14ac:dyDescent="0.35">
      <c r="A1620" s="1">
        <v>43870</v>
      </c>
      <c r="B1620" t="s">
        <v>17</v>
      </c>
      <c r="C1620" t="s">
        <v>6</v>
      </c>
      <c r="D1620" t="s">
        <v>9</v>
      </c>
      <c r="E1620">
        <v>8687</v>
      </c>
      <c r="F1620" t="str">
        <f>INDEX([1]Store_Code!$A$2:$A$10,MATCH(B1620,[1]Store_Code!$B$2:$B$10,0))</f>
        <v>Stirling</v>
      </c>
      <c r="G1620">
        <f>INDEX([1]Store_Size!$B$2:D$10,MATCH(F1620,[1]Store_Size!$A$2:$A$10,0),MATCH(C1620,[1]Store_Size!$B$1:$D$1,0))</f>
        <v>22</v>
      </c>
    </row>
    <row r="1621" spans="1:7" x14ac:dyDescent="0.35">
      <c r="A1621" s="1">
        <v>43832</v>
      </c>
      <c r="B1621" t="s">
        <v>12</v>
      </c>
      <c r="C1621" t="s">
        <v>10</v>
      </c>
      <c r="D1621" t="s">
        <v>7</v>
      </c>
      <c r="E1621">
        <v>8680</v>
      </c>
      <c r="F1621" t="str">
        <f>INDEX([1]Store_Code!$A$2:$A$10,MATCH(B1621,[1]Store_Code!$B$2:$B$10,0))</f>
        <v>St Andrews</v>
      </c>
      <c r="G1621">
        <v>10</v>
      </c>
    </row>
    <row r="1622" spans="1:7" x14ac:dyDescent="0.35">
      <c r="A1622" s="1">
        <v>43887</v>
      </c>
      <c r="B1622" t="s">
        <v>17</v>
      </c>
      <c r="C1622" t="s">
        <v>6</v>
      </c>
      <c r="D1622" t="s">
        <v>9</v>
      </c>
      <c r="E1622">
        <v>8676</v>
      </c>
      <c r="F1622" t="str">
        <f>INDEX([1]Store_Code!$A$2:$A$10,MATCH(B1622,[1]Store_Code!$B$2:$B$10,0))</f>
        <v>Stirling</v>
      </c>
      <c r="G1622">
        <f>INDEX([1]Store_Size!$B$2:D$10,MATCH(F1622,[1]Store_Size!$A$2:$A$10,0),MATCH(C1622,[1]Store_Size!$B$1:$D$1,0))</f>
        <v>22</v>
      </c>
    </row>
    <row r="1623" spans="1:7" x14ac:dyDescent="0.35">
      <c r="A1623" s="1">
        <v>43850</v>
      </c>
      <c r="B1623" t="s">
        <v>17</v>
      </c>
      <c r="C1623" t="s">
        <v>6</v>
      </c>
      <c r="D1623" t="s">
        <v>9</v>
      </c>
      <c r="E1623">
        <v>8673</v>
      </c>
      <c r="F1623" t="str">
        <f>INDEX([1]Store_Code!$A$2:$A$10,MATCH(B1623,[1]Store_Code!$B$2:$B$10,0))</f>
        <v>Stirling</v>
      </c>
      <c r="G1623">
        <f>INDEX([1]Store_Size!$B$2:D$10,MATCH(F1623,[1]Store_Size!$A$2:$A$10,0),MATCH(C1623,[1]Store_Size!$B$1:$D$1,0))</f>
        <v>22</v>
      </c>
    </row>
    <row r="1624" spans="1:7" x14ac:dyDescent="0.35">
      <c r="A1624" s="1">
        <v>43862</v>
      </c>
      <c r="B1624" t="s">
        <v>18</v>
      </c>
      <c r="C1624" t="s">
        <v>10</v>
      </c>
      <c r="D1624" t="s">
        <v>9</v>
      </c>
      <c r="E1624">
        <v>8646</v>
      </c>
      <c r="F1624" t="str">
        <f>INDEX([1]Store_Code!$A$2:$A$10,MATCH(B1624,[1]Store_Code!$B$2:$B$10,0))</f>
        <v>Edinburgh</v>
      </c>
      <c r="G1624">
        <f>INDEX([1]Store_Size!$B$2:D$10,MATCH(F1624,[1]Store_Size!$A$2:$A$10,0),MATCH(C1624,[1]Store_Size!$B$1:$D$1,0))</f>
        <v>24</v>
      </c>
    </row>
    <row r="1625" spans="1:7" x14ac:dyDescent="0.35">
      <c r="A1625" s="1">
        <v>43856</v>
      </c>
      <c r="B1625" t="s">
        <v>17</v>
      </c>
      <c r="C1625" t="s">
        <v>6</v>
      </c>
      <c r="D1625" t="s">
        <v>9</v>
      </c>
      <c r="E1625">
        <v>8633</v>
      </c>
      <c r="F1625" t="str">
        <f>INDEX([1]Store_Code!$A$2:$A$10,MATCH(B1625,[1]Store_Code!$B$2:$B$10,0))</f>
        <v>Stirling</v>
      </c>
      <c r="G1625">
        <f>INDEX([1]Store_Size!$B$2:D$10,MATCH(F1625,[1]Store_Size!$A$2:$A$10,0),MATCH(C1625,[1]Store_Size!$B$1:$D$1,0))</f>
        <v>22</v>
      </c>
    </row>
    <row r="1626" spans="1:7" x14ac:dyDescent="0.35">
      <c r="A1626" s="1">
        <v>43862</v>
      </c>
      <c r="B1626" t="s">
        <v>17</v>
      </c>
      <c r="C1626" t="s">
        <v>6</v>
      </c>
      <c r="D1626" t="s">
        <v>9</v>
      </c>
      <c r="E1626">
        <v>8594</v>
      </c>
      <c r="F1626" t="str">
        <f>INDEX([1]Store_Code!$A$2:$A$10,MATCH(B1626,[1]Store_Code!$B$2:$B$10,0))</f>
        <v>Stirling</v>
      </c>
      <c r="G1626">
        <f>INDEX([1]Store_Size!$B$2:D$10,MATCH(F1626,[1]Store_Size!$A$2:$A$10,0),MATCH(C1626,[1]Store_Size!$B$1:$D$1,0))</f>
        <v>22</v>
      </c>
    </row>
    <row r="1627" spans="1:7" x14ac:dyDescent="0.35">
      <c r="A1627" s="1">
        <v>43886</v>
      </c>
      <c r="B1627" t="s">
        <v>17</v>
      </c>
      <c r="C1627" t="s">
        <v>6</v>
      </c>
      <c r="D1627" t="s">
        <v>9</v>
      </c>
      <c r="E1627">
        <v>8594</v>
      </c>
      <c r="F1627" t="str">
        <f>INDEX([1]Store_Code!$A$2:$A$10,MATCH(B1627,[1]Store_Code!$B$2:$B$10,0))</f>
        <v>Stirling</v>
      </c>
      <c r="G1627">
        <f>INDEX([1]Store_Size!$B$2:D$10,MATCH(F1627,[1]Store_Size!$A$2:$A$10,0),MATCH(C1627,[1]Store_Size!$B$1:$D$1,0))</f>
        <v>22</v>
      </c>
    </row>
    <row r="1628" spans="1:7" x14ac:dyDescent="0.35">
      <c r="A1628" s="1">
        <v>43861</v>
      </c>
      <c r="B1628" t="s">
        <v>11</v>
      </c>
      <c r="C1628" t="s">
        <v>10</v>
      </c>
      <c r="D1628" t="s">
        <v>9</v>
      </c>
      <c r="E1628">
        <v>8584</v>
      </c>
      <c r="F1628" t="str">
        <f>INDEX([1]Store_Code!$A$2:$A$10,MATCH(B1628,[1]Store_Code!$B$2:$B$10,0))</f>
        <v>Aberdeen</v>
      </c>
      <c r="G1628">
        <f>INDEX([1]Store_Size!$B$2:D$10,MATCH(F1628,[1]Store_Size!$A$2:$A$10,0),MATCH(C1628,[1]Store_Size!$B$1:$D$1,0))</f>
        <v>16</v>
      </c>
    </row>
    <row r="1629" spans="1:7" x14ac:dyDescent="0.35">
      <c r="A1629" s="1">
        <v>43920</v>
      </c>
      <c r="B1629" t="s">
        <v>17</v>
      </c>
      <c r="C1629" t="s">
        <v>6</v>
      </c>
      <c r="D1629" t="s">
        <v>9</v>
      </c>
      <c r="E1629">
        <v>8580</v>
      </c>
      <c r="F1629" t="str">
        <f>INDEX([1]Store_Code!$A$2:$A$10,MATCH(B1629,[1]Store_Code!$B$2:$B$10,0))</f>
        <v>Stirling</v>
      </c>
      <c r="G1629">
        <f>INDEX([1]Store_Size!$B$2:D$10,MATCH(F1629,[1]Store_Size!$A$2:$A$10,0),MATCH(C1629,[1]Store_Size!$B$1:$D$1,0))</f>
        <v>22</v>
      </c>
    </row>
    <row r="1630" spans="1:7" x14ac:dyDescent="0.35">
      <c r="A1630" s="1">
        <v>43869</v>
      </c>
      <c r="B1630" t="s">
        <v>17</v>
      </c>
      <c r="C1630" t="s">
        <v>6</v>
      </c>
      <c r="D1630" t="s">
        <v>9</v>
      </c>
      <c r="E1630">
        <v>8575</v>
      </c>
      <c r="F1630" t="str">
        <f>INDEX([1]Store_Code!$A$2:$A$10,MATCH(B1630,[1]Store_Code!$B$2:$B$10,0))</f>
        <v>Stirling</v>
      </c>
      <c r="G1630">
        <f>INDEX([1]Store_Size!$B$2:D$10,MATCH(F1630,[1]Store_Size!$A$2:$A$10,0),MATCH(C1630,[1]Store_Size!$B$1:$D$1,0))</f>
        <v>22</v>
      </c>
    </row>
    <row r="1631" spans="1:7" x14ac:dyDescent="0.35">
      <c r="A1631" s="1">
        <v>43913</v>
      </c>
      <c r="B1631" t="s">
        <v>17</v>
      </c>
      <c r="C1631" t="s">
        <v>6</v>
      </c>
      <c r="D1631" t="s">
        <v>9</v>
      </c>
      <c r="E1631">
        <v>8573</v>
      </c>
      <c r="F1631" t="str">
        <f>INDEX([1]Store_Code!$A$2:$A$10,MATCH(B1631,[1]Store_Code!$B$2:$B$10,0))</f>
        <v>Stirling</v>
      </c>
      <c r="G1631">
        <f>INDEX([1]Store_Size!$B$2:D$10,MATCH(F1631,[1]Store_Size!$A$2:$A$10,0),MATCH(C1631,[1]Store_Size!$B$1:$D$1,0))</f>
        <v>22</v>
      </c>
    </row>
    <row r="1632" spans="1:7" x14ac:dyDescent="0.35">
      <c r="A1632" s="1">
        <v>43920</v>
      </c>
      <c r="B1632" t="s">
        <v>18</v>
      </c>
      <c r="C1632" t="s">
        <v>10</v>
      </c>
      <c r="D1632" t="s">
        <v>9</v>
      </c>
      <c r="E1632">
        <v>8572</v>
      </c>
      <c r="F1632" t="str">
        <f>INDEX([1]Store_Code!$A$2:$A$10,MATCH(B1632,[1]Store_Code!$B$2:$B$10,0))</f>
        <v>Edinburgh</v>
      </c>
      <c r="G1632">
        <f>INDEX([1]Store_Size!$B$2:D$10,MATCH(F1632,[1]Store_Size!$A$2:$A$10,0),MATCH(C1632,[1]Store_Size!$B$1:$D$1,0))</f>
        <v>24</v>
      </c>
    </row>
    <row r="1633" spans="1:7" x14ac:dyDescent="0.35">
      <c r="A1633" s="1">
        <v>43912</v>
      </c>
      <c r="B1633" t="s">
        <v>13</v>
      </c>
      <c r="C1633" t="s">
        <v>10</v>
      </c>
      <c r="D1633" t="s">
        <v>9</v>
      </c>
      <c r="E1633">
        <v>8571</v>
      </c>
      <c r="F1633" t="str">
        <f>INDEX([1]Store_Code!$A$2:$A$10,MATCH(B1633,[1]Store_Code!$B$2:$B$10,0))</f>
        <v>Dundee</v>
      </c>
      <c r="G1633">
        <f>INDEX([1]Store_Size!$B$2:D$10,MATCH(F1633,[1]Store_Size!$A$2:$A$10,0),MATCH(C1633,[1]Store_Size!$B$1:$D$1,0))</f>
        <v>22</v>
      </c>
    </row>
    <row r="1634" spans="1:7" x14ac:dyDescent="0.35">
      <c r="A1634" s="1">
        <v>43861</v>
      </c>
      <c r="B1634" t="s">
        <v>13</v>
      </c>
      <c r="C1634" t="s">
        <v>10</v>
      </c>
      <c r="D1634" t="s">
        <v>9</v>
      </c>
      <c r="E1634">
        <v>8554</v>
      </c>
      <c r="F1634" t="str">
        <f>INDEX([1]Store_Code!$A$2:$A$10,MATCH(B1634,[1]Store_Code!$B$2:$B$10,0))</f>
        <v>Dundee</v>
      </c>
      <c r="G1634">
        <f>INDEX([1]Store_Size!$B$2:D$10,MATCH(F1634,[1]Store_Size!$A$2:$A$10,0),MATCH(C1634,[1]Store_Size!$B$1:$D$1,0))</f>
        <v>22</v>
      </c>
    </row>
    <row r="1635" spans="1:7" x14ac:dyDescent="0.35">
      <c r="A1635" s="1">
        <v>43834</v>
      </c>
      <c r="B1635" t="s">
        <v>12</v>
      </c>
      <c r="C1635" t="s">
        <v>10</v>
      </c>
      <c r="D1635" t="s">
        <v>7</v>
      </c>
      <c r="E1635">
        <v>8550</v>
      </c>
      <c r="F1635" t="str">
        <f>INDEX([1]Store_Code!$A$2:$A$10,MATCH(B1635,[1]Store_Code!$B$2:$B$10,0))</f>
        <v>St Andrews</v>
      </c>
      <c r="G1635">
        <f>INDEX([1]Store_Size!$B$2:D$10,MATCH(F1635,[1]Store_Size!$A$2:$A$10,0),MATCH(C1635,[1]Store_Size!$B$1:$D$1,0))</f>
        <v>10</v>
      </c>
    </row>
    <row r="1636" spans="1:7" x14ac:dyDescent="0.35">
      <c r="A1636" s="1">
        <v>43851</v>
      </c>
      <c r="B1636" t="s">
        <v>17</v>
      </c>
      <c r="C1636" t="s">
        <v>6</v>
      </c>
      <c r="D1636" t="s">
        <v>9</v>
      </c>
      <c r="E1636">
        <v>8545</v>
      </c>
      <c r="F1636" t="str">
        <f>INDEX([1]Store_Code!$A$2:$A$10,MATCH(B1636,[1]Store_Code!$B$2:$B$10,0))</f>
        <v>Stirling</v>
      </c>
      <c r="G1636">
        <f>INDEX([1]Store_Size!$B$2:D$10,MATCH(F1636,[1]Store_Size!$A$2:$A$10,0),MATCH(C1636,[1]Store_Size!$B$1:$D$1,0))</f>
        <v>22</v>
      </c>
    </row>
    <row r="1637" spans="1:7" x14ac:dyDescent="0.35">
      <c r="A1637" s="1">
        <v>43917</v>
      </c>
      <c r="B1637" t="s">
        <v>17</v>
      </c>
      <c r="C1637" t="s">
        <v>6</v>
      </c>
      <c r="D1637" t="s">
        <v>9</v>
      </c>
      <c r="E1637">
        <v>8544</v>
      </c>
      <c r="F1637" t="str">
        <f>INDEX([1]Store_Code!$A$2:$A$10,MATCH(B1637,[1]Store_Code!$B$2:$B$10,0))</f>
        <v>Stirling</v>
      </c>
      <c r="G1637">
        <f>INDEX([1]Store_Size!$B$2:D$10,MATCH(F1637,[1]Store_Size!$A$2:$A$10,0),MATCH(C1637,[1]Store_Size!$B$1:$D$1,0))</f>
        <v>22</v>
      </c>
    </row>
    <row r="1638" spans="1:7" x14ac:dyDescent="0.35">
      <c r="A1638" s="1">
        <v>43905</v>
      </c>
      <c r="B1638" t="s">
        <v>18</v>
      </c>
      <c r="C1638" t="s">
        <v>10</v>
      </c>
      <c r="D1638" t="s">
        <v>7</v>
      </c>
      <c r="E1638">
        <v>8524</v>
      </c>
      <c r="F1638" t="str">
        <f>INDEX([1]Store_Code!$A$2:$A$10,MATCH(B1638,[1]Store_Code!$B$2:$B$10,0))</f>
        <v>Edinburgh</v>
      </c>
      <c r="G1638">
        <f>INDEX([1]Store_Size!$B$2:D$10,MATCH(F1638,[1]Store_Size!$A$2:$A$10,0),MATCH(C1638,[1]Store_Size!$B$1:$D$1,0))</f>
        <v>24</v>
      </c>
    </row>
    <row r="1639" spans="1:7" x14ac:dyDescent="0.35">
      <c r="A1639" s="1">
        <v>43892</v>
      </c>
      <c r="B1639" t="s">
        <v>17</v>
      </c>
      <c r="C1639" t="s">
        <v>6</v>
      </c>
      <c r="D1639" t="s">
        <v>9</v>
      </c>
      <c r="E1639">
        <v>8518</v>
      </c>
      <c r="F1639" t="str">
        <f>INDEX([1]Store_Code!$A$2:$A$10,MATCH(B1639,[1]Store_Code!$B$2:$B$10,0))</f>
        <v>Stirling</v>
      </c>
      <c r="G1639">
        <f>INDEX([1]Store_Size!$B$2:D$10,MATCH(F1639,[1]Store_Size!$A$2:$A$10,0),MATCH(C1639,[1]Store_Size!$B$1:$D$1,0))</f>
        <v>22</v>
      </c>
    </row>
    <row r="1640" spans="1:7" x14ac:dyDescent="0.35">
      <c r="A1640" s="1">
        <v>43854</v>
      </c>
      <c r="B1640" t="s">
        <v>18</v>
      </c>
      <c r="C1640" t="s">
        <v>10</v>
      </c>
      <c r="D1640" t="s">
        <v>9</v>
      </c>
      <c r="E1640">
        <v>8514</v>
      </c>
      <c r="F1640" t="str">
        <f>INDEX([1]Store_Code!$A$2:$A$10,MATCH(B1640,[1]Store_Code!$B$2:$B$10,0))</f>
        <v>Edinburgh</v>
      </c>
      <c r="G1640">
        <f>INDEX([1]Store_Size!$B$2:D$10,MATCH(F1640,[1]Store_Size!$A$2:$A$10,0),MATCH(C1640,[1]Store_Size!$B$1:$D$1,0))</f>
        <v>24</v>
      </c>
    </row>
    <row r="1641" spans="1:7" x14ac:dyDescent="0.35">
      <c r="A1641" s="1">
        <v>43894</v>
      </c>
      <c r="B1641" t="s">
        <v>18</v>
      </c>
      <c r="C1641" t="s">
        <v>10</v>
      </c>
      <c r="D1641" t="s">
        <v>9</v>
      </c>
      <c r="E1641">
        <v>8504</v>
      </c>
      <c r="F1641" t="str">
        <f>INDEX([1]Store_Code!$A$2:$A$10,MATCH(B1641,[1]Store_Code!$B$2:$B$10,0))</f>
        <v>Edinburgh</v>
      </c>
      <c r="G1641">
        <f>INDEX([1]Store_Size!$B$2:D$10,MATCH(F1641,[1]Store_Size!$A$2:$A$10,0),MATCH(C1641,[1]Store_Size!$B$1:$D$1,0))</f>
        <v>24</v>
      </c>
    </row>
    <row r="1642" spans="1:7" x14ac:dyDescent="0.35">
      <c r="A1642" s="1">
        <v>43878</v>
      </c>
      <c r="B1642" t="s">
        <v>18</v>
      </c>
      <c r="C1642" t="s">
        <v>10</v>
      </c>
      <c r="D1642" t="s">
        <v>9</v>
      </c>
      <c r="E1642">
        <v>8501</v>
      </c>
      <c r="F1642" t="str">
        <f>INDEX([1]Store_Code!$A$2:$A$10,MATCH(B1642,[1]Store_Code!$B$2:$B$10,0))</f>
        <v>Edinburgh</v>
      </c>
      <c r="G1642">
        <f>INDEX([1]Store_Size!$B$2:D$10,MATCH(F1642,[1]Store_Size!$A$2:$A$10,0),MATCH(C1642,[1]Store_Size!$B$1:$D$1,0))</f>
        <v>24</v>
      </c>
    </row>
    <row r="1643" spans="1:7" x14ac:dyDescent="0.35">
      <c r="A1643" s="1">
        <v>43853</v>
      </c>
      <c r="B1643" t="s">
        <v>17</v>
      </c>
      <c r="C1643" t="s">
        <v>6</v>
      </c>
      <c r="D1643" t="s">
        <v>9</v>
      </c>
      <c r="E1643">
        <v>8490</v>
      </c>
      <c r="F1643" t="str">
        <f>INDEX([1]Store_Code!$A$2:$A$10,MATCH(B1643,[1]Store_Code!$B$2:$B$10,0))</f>
        <v>Stirling</v>
      </c>
      <c r="G1643">
        <f>INDEX([1]Store_Size!$B$2:D$10,MATCH(F1643,[1]Store_Size!$A$2:$A$10,0),MATCH(C1643,[1]Store_Size!$B$1:$D$1,0))</f>
        <v>22</v>
      </c>
    </row>
    <row r="1644" spans="1:7" x14ac:dyDescent="0.35">
      <c r="A1644" s="1">
        <v>43885</v>
      </c>
      <c r="B1644" t="s">
        <v>18</v>
      </c>
      <c r="C1644" t="s">
        <v>10</v>
      </c>
      <c r="D1644" t="s">
        <v>9</v>
      </c>
      <c r="E1644">
        <v>8484</v>
      </c>
      <c r="F1644" t="str">
        <f>INDEX([1]Store_Code!$A$2:$A$10,MATCH(B1644,[1]Store_Code!$B$2:$B$10,0))</f>
        <v>Edinburgh</v>
      </c>
      <c r="G1644">
        <f>INDEX([1]Store_Size!$B$2:D$10,MATCH(F1644,[1]Store_Size!$A$2:$A$10,0),MATCH(C1644,[1]Store_Size!$B$1:$D$1,0))</f>
        <v>24</v>
      </c>
    </row>
    <row r="1645" spans="1:7" x14ac:dyDescent="0.35">
      <c r="A1645" s="1">
        <v>43841</v>
      </c>
      <c r="B1645" t="s">
        <v>12</v>
      </c>
      <c r="C1645" t="s">
        <v>10</v>
      </c>
      <c r="D1645" t="s">
        <v>7</v>
      </c>
      <c r="E1645">
        <v>8470</v>
      </c>
      <c r="F1645" t="str">
        <f>INDEX([1]Store_Code!$A$2:$A$10,MATCH(B1645,[1]Store_Code!$B$2:$B$10,0))</f>
        <v>St Andrews</v>
      </c>
      <c r="G1645">
        <f>INDEX([1]Store_Size!$B$2:D$10,MATCH(F1645,[1]Store_Size!$A$2:$A$10,0),MATCH(C1645,[1]Store_Size!$B$1:$D$1,0))</f>
        <v>10</v>
      </c>
    </row>
    <row r="1646" spans="1:7" x14ac:dyDescent="0.35">
      <c r="A1646" s="1">
        <v>43899</v>
      </c>
      <c r="B1646" t="s">
        <v>18</v>
      </c>
      <c r="C1646" t="s">
        <v>10</v>
      </c>
      <c r="D1646" t="s">
        <v>7</v>
      </c>
      <c r="E1646">
        <v>8444</v>
      </c>
      <c r="F1646" t="str">
        <f>INDEX([1]Store_Code!$A$2:$A$10,MATCH(B1646,[1]Store_Code!$B$2:$B$10,0))</f>
        <v>Edinburgh</v>
      </c>
      <c r="G1646">
        <f>INDEX([1]Store_Size!$B$2:D$10,MATCH(F1646,[1]Store_Size!$A$2:$A$10,0),MATCH(C1646,[1]Store_Size!$B$1:$D$1,0))</f>
        <v>24</v>
      </c>
    </row>
    <row r="1647" spans="1:7" x14ac:dyDescent="0.35">
      <c r="A1647" s="1">
        <v>43908</v>
      </c>
      <c r="B1647" t="s">
        <v>13</v>
      </c>
      <c r="C1647" t="s">
        <v>10</v>
      </c>
      <c r="D1647" t="s">
        <v>9</v>
      </c>
      <c r="E1647">
        <v>8444</v>
      </c>
      <c r="F1647" t="str">
        <f>INDEX([1]Store_Code!$A$2:$A$10,MATCH(B1647,[1]Store_Code!$B$2:$B$10,0))</f>
        <v>Dundee</v>
      </c>
      <c r="G1647">
        <f>INDEX([1]Store_Size!$B$2:D$10,MATCH(F1647,[1]Store_Size!$A$2:$A$10,0),MATCH(C1647,[1]Store_Size!$B$1:$D$1,0))</f>
        <v>22</v>
      </c>
    </row>
    <row r="1648" spans="1:7" x14ac:dyDescent="0.35">
      <c r="A1648" s="1">
        <v>43866</v>
      </c>
      <c r="B1648" t="s">
        <v>17</v>
      </c>
      <c r="C1648" t="s">
        <v>6</v>
      </c>
      <c r="D1648" t="s">
        <v>9</v>
      </c>
      <c r="E1648">
        <v>8441</v>
      </c>
      <c r="F1648" t="str">
        <f>INDEX([1]Store_Code!$A$2:$A$10,MATCH(B1648,[1]Store_Code!$B$2:$B$10,0))</f>
        <v>Stirling</v>
      </c>
      <c r="G1648">
        <f>INDEX([1]Store_Size!$B$2:D$10,MATCH(F1648,[1]Store_Size!$A$2:$A$10,0),MATCH(C1648,[1]Store_Size!$B$1:$D$1,0))</f>
        <v>22</v>
      </c>
    </row>
    <row r="1649" spans="1:7" x14ac:dyDescent="0.35">
      <c r="A1649" s="1">
        <v>43895</v>
      </c>
      <c r="B1649" t="s">
        <v>18</v>
      </c>
      <c r="C1649" t="s">
        <v>10</v>
      </c>
      <c r="D1649" t="s">
        <v>9</v>
      </c>
      <c r="E1649">
        <v>8425</v>
      </c>
      <c r="F1649" t="str">
        <f>INDEX([1]Store_Code!$A$2:$A$10,MATCH(B1649,[1]Store_Code!$B$2:$B$10,0))</f>
        <v>Edinburgh</v>
      </c>
      <c r="G1649">
        <f>INDEX([1]Store_Size!$B$2:D$10,MATCH(F1649,[1]Store_Size!$A$2:$A$10,0),MATCH(C1649,[1]Store_Size!$B$1:$D$1,0))</f>
        <v>24</v>
      </c>
    </row>
    <row r="1650" spans="1:7" x14ac:dyDescent="0.35">
      <c r="A1650" s="1">
        <v>43852</v>
      </c>
      <c r="B1650" t="s">
        <v>11</v>
      </c>
      <c r="C1650" t="s">
        <v>10</v>
      </c>
      <c r="D1650" t="s">
        <v>9</v>
      </c>
      <c r="E1650">
        <v>8422</v>
      </c>
      <c r="F1650" t="str">
        <f>INDEX([1]Store_Code!$A$2:$A$10,MATCH(B1650,[1]Store_Code!$B$2:$B$10,0))</f>
        <v>Aberdeen</v>
      </c>
      <c r="G1650">
        <f>INDEX([1]Store_Size!$B$2:D$10,MATCH(F1650,[1]Store_Size!$A$2:$A$10,0),MATCH(C1650,[1]Store_Size!$B$1:$D$1,0))</f>
        <v>16</v>
      </c>
    </row>
    <row r="1651" spans="1:7" x14ac:dyDescent="0.35">
      <c r="A1651" s="1">
        <v>43889</v>
      </c>
      <c r="B1651" t="s">
        <v>17</v>
      </c>
      <c r="C1651" t="s">
        <v>6</v>
      </c>
      <c r="D1651" t="s">
        <v>9</v>
      </c>
      <c r="E1651">
        <v>8409</v>
      </c>
      <c r="F1651" t="str">
        <f>INDEX([1]Store_Code!$A$2:$A$10,MATCH(B1651,[1]Store_Code!$B$2:$B$10,0))</f>
        <v>Stirling</v>
      </c>
      <c r="G1651">
        <f>INDEX([1]Store_Size!$B$2:D$10,MATCH(F1651,[1]Store_Size!$A$2:$A$10,0),MATCH(C1651,[1]Store_Size!$B$1:$D$1,0))</f>
        <v>22</v>
      </c>
    </row>
    <row r="1652" spans="1:7" x14ac:dyDescent="0.35">
      <c r="A1652" s="1">
        <v>43918</v>
      </c>
      <c r="B1652" t="s">
        <v>13</v>
      </c>
      <c r="C1652" t="s">
        <v>10</v>
      </c>
      <c r="D1652" t="s">
        <v>9</v>
      </c>
      <c r="E1652">
        <v>8409</v>
      </c>
      <c r="F1652" t="str">
        <f>INDEX([1]Store_Code!$A$2:$A$10,MATCH(B1652,[1]Store_Code!$B$2:$B$10,0))</f>
        <v>Dundee</v>
      </c>
      <c r="G1652">
        <f>INDEX([1]Store_Size!$B$2:D$10,MATCH(F1652,[1]Store_Size!$A$2:$A$10,0),MATCH(C1652,[1]Store_Size!$B$1:$D$1,0))</f>
        <v>22</v>
      </c>
    </row>
    <row r="1653" spans="1:7" x14ac:dyDescent="0.35">
      <c r="A1653" s="1">
        <v>43916</v>
      </c>
      <c r="B1653" t="s">
        <v>18</v>
      </c>
      <c r="C1653" t="s">
        <v>10</v>
      </c>
      <c r="D1653" t="s">
        <v>9</v>
      </c>
      <c r="E1653">
        <v>8408</v>
      </c>
      <c r="F1653" t="str">
        <f>INDEX([1]Store_Code!$A$2:$A$10,MATCH(B1653,[1]Store_Code!$B$2:$B$10,0))</f>
        <v>Edinburgh</v>
      </c>
      <c r="G1653">
        <f>INDEX([1]Store_Size!$B$2:D$10,MATCH(F1653,[1]Store_Size!$A$2:$A$10,0),MATCH(C1653,[1]Store_Size!$B$1:$D$1,0))</f>
        <v>24</v>
      </c>
    </row>
    <row r="1654" spans="1:7" x14ac:dyDescent="0.35">
      <c r="A1654" s="1">
        <v>43884</v>
      </c>
      <c r="B1654" t="s">
        <v>18</v>
      </c>
      <c r="C1654" t="s">
        <v>10</v>
      </c>
      <c r="D1654" t="s">
        <v>9</v>
      </c>
      <c r="E1654">
        <v>8405</v>
      </c>
      <c r="F1654" t="str">
        <f>INDEX([1]Store_Code!$A$2:$A$10,MATCH(B1654,[1]Store_Code!$B$2:$B$10,0))</f>
        <v>Edinburgh</v>
      </c>
      <c r="G1654">
        <f>INDEX([1]Store_Size!$B$2:D$10,MATCH(F1654,[1]Store_Size!$A$2:$A$10,0),MATCH(C1654,[1]Store_Size!$B$1:$D$1,0))</f>
        <v>24</v>
      </c>
    </row>
    <row r="1655" spans="1:7" x14ac:dyDescent="0.35">
      <c r="A1655" s="1">
        <v>43858</v>
      </c>
      <c r="B1655" t="s">
        <v>17</v>
      </c>
      <c r="C1655" t="s">
        <v>6</v>
      </c>
      <c r="D1655" t="s">
        <v>9</v>
      </c>
      <c r="E1655">
        <v>8402</v>
      </c>
      <c r="F1655" t="str">
        <f>INDEX([1]Store_Code!$A$2:$A$10,MATCH(B1655,[1]Store_Code!$B$2:$B$10,0))</f>
        <v>Stirling</v>
      </c>
      <c r="G1655">
        <f>INDEX([1]Store_Size!$B$2:D$10,MATCH(F1655,[1]Store_Size!$A$2:$A$10,0),MATCH(C1655,[1]Store_Size!$B$1:$D$1,0))</f>
        <v>22</v>
      </c>
    </row>
    <row r="1656" spans="1:7" x14ac:dyDescent="0.35">
      <c r="A1656" s="1">
        <v>43901</v>
      </c>
      <c r="B1656" t="s">
        <v>13</v>
      </c>
      <c r="C1656" t="s">
        <v>10</v>
      </c>
      <c r="D1656" t="s">
        <v>9</v>
      </c>
      <c r="E1656">
        <v>8401</v>
      </c>
      <c r="F1656" t="str">
        <f>INDEX([1]Store_Code!$A$2:$A$10,MATCH(B1656,[1]Store_Code!$B$2:$B$10,0))</f>
        <v>Dundee</v>
      </c>
      <c r="G1656">
        <f>INDEX([1]Store_Size!$B$2:D$10,MATCH(F1656,[1]Store_Size!$A$2:$A$10,0),MATCH(C1656,[1]Store_Size!$B$1:$D$1,0))</f>
        <v>22</v>
      </c>
    </row>
    <row r="1657" spans="1:7" x14ac:dyDescent="0.35">
      <c r="A1657" s="1">
        <v>43877</v>
      </c>
      <c r="B1657" t="s">
        <v>18</v>
      </c>
      <c r="C1657" t="s">
        <v>10</v>
      </c>
      <c r="D1657" t="s">
        <v>9</v>
      </c>
      <c r="E1657">
        <v>8398</v>
      </c>
      <c r="F1657" t="str">
        <f>INDEX([1]Store_Code!$A$2:$A$10,MATCH(B1657,[1]Store_Code!$B$2:$B$10,0))</f>
        <v>Edinburgh</v>
      </c>
      <c r="G1657">
        <f>INDEX([1]Store_Size!$B$2:D$10,MATCH(F1657,[1]Store_Size!$A$2:$A$10,0),MATCH(C1657,[1]Store_Size!$B$1:$D$1,0))</f>
        <v>24</v>
      </c>
    </row>
    <row r="1658" spans="1:7" x14ac:dyDescent="0.35">
      <c r="A1658" s="1">
        <v>43911</v>
      </c>
      <c r="B1658" t="s">
        <v>13</v>
      </c>
      <c r="C1658" t="s">
        <v>10</v>
      </c>
      <c r="D1658" t="s">
        <v>9</v>
      </c>
      <c r="E1658">
        <v>8392</v>
      </c>
      <c r="F1658" t="str">
        <f>INDEX([1]Store_Code!$A$2:$A$10,MATCH(B1658,[1]Store_Code!$B$2:$B$10,0))</f>
        <v>Dundee</v>
      </c>
      <c r="G1658">
        <f>INDEX([1]Store_Size!$B$2:D$10,MATCH(F1658,[1]Store_Size!$A$2:$A$10,0),MATCH(C1658,[1]Store_Size!$B$1:$D$1,0))</f>
        <v>22</v>
      </c>
    </row>
    <row r="1659" spans="1:7" x14ac:dyDescent="0.35">
      <c r="A1659" s="1">
        <v>43852</v>
      </c>
      <c r="B1659" t="s">
        <v>13</v>
      </c>
      <c r="C1659" t="s">
        <v>10</v>
      </c>
      <c r="D1659" t="s">
        <v>9</v>
      </c>
      <c r="E1659">
        <v>8391</v>
      </c>
      <c r="F1659" t="str">
        <f>INDEX([1]Store_Code!$A$2:$A$10,MATCH(B1659,[1]Store_Code!$B$2:$B$10,0))</f>
        <v>Dundee</v>
      </c>
      <c r="G1659">
        <f>INDEX([1]Store_Size!$B$2:D$10,MATCH(F1659,[1]Store_Size!$A$2:$A$10,0),MATCH(C1659,[1]Store_Size!$B$1:$D$1,0))</f>
        <v>22</v>
      </c>
    </row>
    <row r="1660" spans="1:7" x14ac:dyDescent="0.35">
      <c r="A1660" s="1">
        <v>43871</v>
      </c>
      <c r="B1660" t="s">
        <v>17</v>
      </c>
      <c r="C1660" t="s">
        <v>6</v>
      </c>
      <c r="D1660" t="s">
        <v>9</v>
      </c>
      <c r="E1660">
        <v>8387</v>
      </c>
      <c r="F1660" t="str">
        <f>INDEX([1]Store_Code!$A$2:$A$10,MATCH(B1660,[1]Store_Code!$B$2:$B$10,0))</f>
        <v>Stirling</v>
      </c>
      <c r="G1660">
        <f>INDEX([1]Store_Size!$B$2:D$10,MATCH(F1660,[1]Store_Size!$A$2:$A$10,0),MATCH(C1660,[1]Store_Size!$B$1:$D$1,0))</f>
        <v>22</v>
      </c>
    </row>
    <row r="1661" spans="1:7" x14ac:dyDescent="0.35">
      <c r="A1661" s="1">
        <v>43897</v>
      </c>
      <c r="B1661" t="s">
        <v>11</v>
      </c>
      <c r="C1661" t="s">
        <v>10</v>
      </c>
      <c r="D1661" t="s">
        <v>7</v>
      </c>
      <c r="E1661">
        <v>8386</v>
      </c>
      <c r="F1661" t="str">
        <f>INDEX([1]Store_Code!$A$2:$A$10,MATCH(B1661,[1]Store_Code!$B$2:$B$10,0))</f>
        <v>Aberdeen</v>
      </c>
      <c r="G1661">
        <f>INDEX([1]Store_Size!$B$2:D$10,MATCH(F1661,[1]Store_Size!$A$2:$A$10,0),MATCH(C1661,[1]Store_Size!$B$1:$D$1,0))</f>
        <v>16</v>
      </c>
    </row>
    <row r="1662" spans="1:7" x14ac:dyDescent="0.35">
      <c r="A1662" s="1">
        <v>43915</v>
      </c>
      <c r="B1662" t="s">
        <v>17</v>
      </c>
      <c r="C1662" t="s">
        <v>6</v>
      </c>
      <c r="D1662" t="s">
        <v>9</v>
      </c>
      <c r="E1662">
        <v>8384</v>
      </c>
      <c r="F1662" t="str">
        <f>INDEX([1]Store_Code!$A$2:$A$10,MATCH(B1662,[1]Store_Code!$B$2:$B$10,0))</f>
        <v>Stirling</v>
      </c>
      <c r="G1662">
        <f>INDEX([1]Store_Size!$B$2:D$10,MATCH(F1662,[1]Store_Size!$A$2:$A$10,0),MATCH(C1662,[1]Store_Size!$B$1:$D$1,0))</f>
        <v>22</v>
      </c>
    </row>
    <row r="1663" spans="1:7" x14ac:dyDescent="0.35">
      <c r="A1663" s="1">
        <v>43915</v>
      </c>
      <c r="B1663" t="s">
        <v>18</v>
      </c>
      <c r="C1663" t="s">
        <v>10</v>
      </c>
      <c r="D1663" t="s">
        <v>9</v>
      </c>
      <c r="E1663">
        <v>8352</v>
      </c>
      <c r="F1663" t="str">
        <f>INDEX([1]Store_Code!$A$2:$A$10,MATCH(B1663,[1]Store_Code!$B$2:$B$10,0))</f>
        <v>Edinburgh</v>
      </c>
      <c r="G1663">
        <f>INDEX([1]Store_Size!$B$2:D$10,MATCH(F1663,[1]Store_Size!$A$2:$A$10,0),MATCH(C1663,[1]Store_Size!$B$1:$D$1,0))</f>
        <v>24</v>
      </c>
    </row>
    <row r="1664" spans="1:7" x14ac:dyDescent="0.35">
      <c r="A1664" s="1">
        <v>43911</v>
      </c>
      <c r="B1664" t="s">
        <v>17</v>
      </c>
      <c r="C1664" t="s">
        <v>6</v>
      </c>
      <c r="D1664" t="s">
        <v>9</v>
      </c>
      <c r="E1664">
        <v>8351</v>
      </c>
      <c r="F1664" t="str">
        <f>INDEX([1]Store_Code!$A$2:$A$10,MATCH(B1664,[1]Store_Code!$B$2:$B$10,0))</f>
        <v>Stirling</v>
      </c>
      <c r="G1664">
        <f>INDEX([1]Store_Size!$B$2:D$10,MATCH(F1664,[1]Store_Size!$A$2:$A$10,0),MATCH(C1664,[1]Store_Size!$B$1:$D$1,0))</f>
        <v>22</v>
      </c>
    </row>
    <row r="1665" spans="1:7" x14ac:dyDescent="0.35">
      <c r="A1665" s="1">
        <v>43847</v>
      </c>
      <c r="B1665" t="s">
        <v>11</v>
      </c>
      <c r="C1665" t="s">
        <v>10</v>
      </c>
      <c r="D1665" t="s">
        <v>9</v>
      </c>
      <c r="E1665">
        <v>8345</v>
      </c>
      <c r="F1665" t="str">
        <f>INDEX([1]Store_Code!$A$2:$A$10,MATCH(B1665,[1]Store_Code!$B$2:$B$10,0))</f>
        <v>Aberdeen</v>
      </c>
      <c r="G1665">
        <f>INDEX([1]Store_Size!$B$2:D$10,MATCH(F1665,[1]Store_Size!$A$2:$A$10,0),MATCH(C1665,[1]Store_Size!$B$1:$D$1,0))</f>
        <v>16</v>
      </c>
    </row>
    <row r="1666" spans="1:7" x14ac:dyDescent="0.35">
      <c r="A1666" s="1">
        <v>43859</v>
      </c>
      <c r="B1666" t="s">
        <v>17</v>
      </c>
      <c r="C1666" t="s">
        <v>6</v>
      </c>
      <c r="D1666" t="s">
        <v>9</v>
      </c>
      <c r="E1666">
        <v>8335</v>
      </c>
      <c r="F1666" t="str">
        <f>INDEX([1]Store_Code!$A$2:$A$10,MATCH(B1666,[1]Store_Code!$B$2:$B$10,0))</f>
        <v>Stirling</v>
      </c>
      <c r="G1666">
        <f>INDEX([1]Store_Size!$B$2:D$10,MATCH(F1666,[1]Store_Size!$A$2:$A$10,0),MATCH(C1666,[1]Store_Size!$B$1:$D$1,0))</f>
        <v>22</v>
      </c>
    </row>
    <row r="1667" spans="1:7" x14ac:dyDescent="0.35">
      <c r="A1667" s="1">
        <v>43857</v>
      </c>
      <c r="B1667" t="s">
        <v>18</v>
      </c>
      <c r="C1667" t="s">
        <v>10</v>
      </c>
      <c r="D1667" t="s">
        <v>9</v>
      </c>
      <c r="E1667">
        <v>8334</v>
      </c>
      <c r="F1667" t="str">
        <f>INDEX([1]Store_Code!$A$2:$A$10,MATCH(B1667,[1]Store_Code!$B$2:$B$10,0))</f>
        <v>Edinburgh</v>
      </c>
      <c r="G1667">
        <f>INDEX([1]Store_Size!$B$2:D$10,MATCH(F1667,[1]Store_Size!$A$2:$A$10,0),MATCH(C1667,[1]Store_Size!$B$1:$D$1,0))</f>
        <v>24</v>
      </c>
    </row>
    <row r="1668" spans="1:7" x14ac:dyDescent="0.35">
      <c r="A1668" s="1">
        <v>43847</v>
      </c>
      <c r="B1668" t="s">
        <v>13</v>
      </c>
      <c r="C1668" t="s">
        <v>10</v>
      </c>
      <c r="D1668" t="s">
        <v>9</v>
      </c>
      <c r="E1668">
        <v>8314</v>
      </c>
      <c r="F1668" t="str">
        <f>INDEX([1]Store_Code!$A$2:$A$10,MATCH(B1668,[1]Store_Code!$B$2:$B$10,0))</f>
        <v>Dundee</v>
      </c>
      <c r="G1668">
        <f>INDEX([1]Store_Size!$B$2:D$10,MATCH(F1668,[1]Store_Size!$A$2:$A$10,0),MATCH(C1668,[1]Store_Size!$B$1:$D$1,0))</f>
        <v>22</v>
      </c>
    </row>
    <row r="1669" spans="1:7" x14ac:dyDescent="0.35">
      <c r="A1669" s="1">
        <v>43874</v>
      </c>
      <c r="B1669" t="s">
        <v>18</v>
      </c>
      <c r="C1669" t="s">
        <v>10</v>
      </c>
      <c r="D1669" t="s">
        <v>9</v>
      </c>
      <c r="E1669">
        <v>8314</v>
      </c>
      <c r="F1669" t="str">
        <f>INDEX([1]Store_Code!$A$2:$A$10,MATCH(B1669,[1]Store_Code!$B$2:$B$10,0))</f>
        <v>Edinburgh</v>
      </c>
      <c r="G1669">
        <f>INDEX([1]Store_Size!$B$2:D$10,MATCH(F1669,[1]Store_Size!$A$2:$A$10,0),MATCH(C1669,[1]Store_Size!$B$1:$D$1,0))</f>
        <v>24</v>
      </c>
    </row>
    <row r="1670" spans="1:7" x14ac:dyDescent="0.35">
      <c r="A1670" s="1">
        <v>43863</v>
      </c>
      <c r="B1670" t="s">
        <v>17</v>
      </c>
      <c r="C1670" t="s">
        <v>6</v>
      </c>
      <c r="D1670" t="s">
        <v>9</v>
      </c>
      <c r="E1670">
        <v>8312</v>
      </c>
      <c r="F1670" t="str">
        <f>INDEX([1]Store_Code!$A$2:$A$10,MATCH(B1670,[1]Store_Code!$B$2:$B$10,0))</f>
        <v>Stirling</v>
      </c>
      <c r="G1670">
        <f>INDEX([1]Store_Size!$B$2:D$10,MATCH(F1670,[1]Store_Size!$A$2:$A$10,0),MATCH(C1670,[1]Store_Size!$B$1:$D$1,0))</f>
        <v>22</v>
      </c>
    </row>
    <row r="1671" spans="1:7" x14ac:dyDescent="0.35">
      <c r="A1671" s="1">
        <v>43903</v>
      </c>
      <c r="B1671" t="s">
        <v>13</v>
      </c>
      <c r="C1671" t="s">
        <v>10</v>
      </c>
      <c r="D1671" t="s">
        <v>9</v>
      </c>
      <c r="E1671">
        <v>8309</v>
      </c>
      <c r="F1671" t="str">
        <f>INDEX([1]Store_Code!$A$2:$A$10,MATCH(B1671,[1]Store_Code!$B$2:$B$10,0))</f>
        <v>Dundee</v>
      </c>
      <c r="G1671">
        <f>INDEX([1]Store_Size!$B$2:D$10,MATCH(F1671,[1]Store_Size!$A$2:$A$10,0),MATCH(C1671,[1]Store_Size!$B$1:$D$1,0))</f>
        <v>22</v>
      </c>
    </row>
    <row r="1672" spans="1:7" x14ac:dyDescent="0.35">
      <c r="A1672" s="1">
        <v>43853</v>
      </c>
      <c r="B1672" t="s">
        <v>18</v>
      </c>
      <c r="C1672" t="s">
        <v>10</v>
      </c>
      <c r="D1672" t="s">
        <v>9</v>
      </c>
      <c r="E1672">
        <v>8299</v>
      </c>
      <c r="F1672" t="str">
        <f>INDEX([1]Store_Code!$A$2:$A$10,MATCH(B1672,[1]Store_Code!$B$2:$B$10,0))</f>
        <v>Edinburgh</v>
      </c>
      <c r="G1672">
        <f>INDEX([1]Store_Size!$B$2:D$10,MATCH(F1672,[1]Store_Size!$A$2:$A$10,0),MATCH(C1672,[1]Store_Size!$B$1:$D$1,0))</f>
        <v>24</v>
      </c>
    </row>
    <row r="1673" spans="1:7" x14ac:dyDescent="0.35">
      <c r="A1673" s="1">
        <v>43847</v>
      </c>
      <c r="B1673" t="s">
        <v>17</v>
      </c>
      <c r="C1673" t="s">
        <v>6</v>
      </c>
      <c r="D1673" t="s">
        <v>9</v>
      </c>
      <c r="E1673">
        <v>8298</v>
      </c>
      <c r="F1673" t="str">
        <f>INDEX([1]Store_Code!$A$2:$A$10,MATCH(B1673,[1]Store_Code!$B$2:$B$10,0))</f>
        <v>Stirling</v>
      </c>
      <c r="G1673">
        <f>INDEX([1]Store_Size!$B$2:D$10,MATCH(F1673,[1]Store_Size!$A$2:$A$10,0),MATCH(C1673,[1]Store_Size!$B$1:$D$1,0))</f>
        <v>22</v>
      </c>
    </row>
    <row r="1674" spans="1:7" x14ac:dyDescent="0.35">
      <c r="A1674" s="1">
        <v>43865</v>
      </c>
      <c r="B1674" t="s">
        <v>18</v>
      </c>
      <c r="C1674" t="s">
        <v>10</v>
      </c>
      <c r="D1674" t="s">
        <v>9</v>
      </c>
      <c r="E1674">
        <v>8289</v>
      </c>
      <c r="F1674" t="str">
        <f>INDEX([1]Store_Code!$A$2:$A$10,MATCH(B1674,[1]Store_Code!$B$2:$B$10,0))</f>
        <v>Edinburgh</v>
      </c>
      <c r="G1674">
        <f>INDEX([1]Store_Size!$B$2:D$10,MATCH(F1674,[1]Store_Size!$A$2:$A$10,0),MATCH(C1674,[1]Store_Size!$B$1:$D$1,0))</f>
        <v>24</v>
      </c>
    </row>
    <row r="1675" spans="1:7" x14ac:dyDescent="0.35">
      <c r="A1675" s="1">
        <v>43908</v>
      </c>
      <c r="B1675" t="s">
        <v>16</v>
      </c>
      <c r="C1675" t="s">
        <v>6</v>
      </c>
      <c r="D1675" t="s">
        <v>9</v>
      </c>
      <c r="E1675">
        <v>8286</v>
      </c>
      <c r="F1675" t="str">
        <f>INDEX([1]Store_Code!$A$2:$A$10,MATCH(B1675,[1]Store_Code!$B$2:$B$10,0))</f>
        <v>Inverness</v>
      </c>
      <c r="G1675">
        <f>INDEX([1]Store_Size!$B$2:D$10,MATCH(F1675,[1]Store_Size!$A$2:$A$10,0),MATCH(C1675,[1]Store_Size!$B$1:$D$1,0))</f>
        <v>22</v>
      </c>
    </row>
    <row r="1676" spans="1:7" x14ac:dyDescent="0.35">
      <c r="A1676" s="1">
        <v>43870</v>
      </c>
      <c r="B1676" t="s">
        <v>18</v>
      </c>
      <c r="C1676" t="s">
        <v>10</v>
      </c>
      <c r="D1676" t="s">
        <v>9</v>
      </c>
      <c r="E1676">
        <v>8251</v>
      </c>
      <c r="F1676" t="str">
        <f>INDEX([1]Store_Code!$A$2:$A$10,MATCH(B1676,[1]Store_Code!$B$2:$B$10,0))</f>
        <v>Edinburgh</v>
      </c>
      <c r="G1676">
        <f>INDEX([1]Store_Size!$B$2:D$10,MATCH(F1676,[1]Store_Size!$A$2:$A$10,0),MATCH(C1676,[1]Store_Size!$B$1:$D$1,0))</f>
        <v>24</v>
      </c>
    </row>
    <row r="1677" spans="1:7" x14ac:dyDescent="0.35">
      <c r="A1677" s="1">
        <v>43867</v>
      </c>
      <c r="B1677" t="s">
        <v>11</v>
      </c>
      <c r="C1677" t="s">
        <v>10</v>
      </c>
      <c r="D1677" t="s">
        <v>9</v>
      </c>
      <c r="E1677">
        <v>8233</v>
      </c>
      <c r="F1677" t="str">
        <f>INDEX([1]Store_Code!$A$2:$A$10,MATCH(B1677,[1]Store_Code!$B$2:$B$10,0))</f>
        <v>Aberdeen</v>
      </c>
      <c r="G1677">
        <f>INDEX([1]Store_Size!$B$2:D$10,MATCH(F1677,[1]Store_Size!$A$2:$A$10,0),MATCH(C1677,[1]Store_Size!$B$1:$D$1,0))</f>
        <v>16</v>
      </c>
    </row>
    <row r="1678" spans="1:7" x14ac:dyDescent="0.35">
      <c r="A1678" s="1">
        <v>43920</v>
      </c>
      <c r="B1678" t="s">
        <v>5</v>
      </c>
      <c r="C1678" t="s">
        <v>10</v>
      </c>
      <c r="D1678" t="s">
        <v>7</v>
      </c>
      <c r="E1678">
        <v>8233</v>
      </c>
      <c r="F1678" t="str">
        <f>INDEX([1]Store_Code!$A$2:$A$10,MATCH(B1678,[1]Store_Code!$B$2:$B$10,0))</f>
        <v>Perth</v>
      </c>
      <c r="G1678">
        <f>INDEX([1]Store_Size!$B$2:D$10,MATCH(F1678,[1]Store_Size!$A$2:$A$10,0),MATCH(C1678,[1]Store_Size!$B$1:$D$1,0))</f>
        <v>13</v>
      </c>
    </row>
    <row r="1679" spans="1:7" x14ac:dyDescent="0.35">
      <c r="A1679" s="1">
        <v>43919</v>
      </c>
      <c r="B1679" t="s">
        <v>17</v>
      </c>
      <c r="C1679" t="s">
        <v>6</v>
      </c>
      <c r="D1679" t="s">
        <v>9</v>
      </c>
      <c r="E1679">
        <v>8209</v>
      </c>
      <c r="F1679" t="str">
        <f>INDEX([1]Store_Code!$A$2:$A$10,MATCH(B1679,[1]Store_Code!$B$2:$B$10,0))</f>
        <v>Stirling</v>
      </c>
      <c r="G1679">
        <f>INDEX([1]Store_Size!$B$2:D$10,MATCH(F1679,[1]Store_Size!$A$2:$A$10,0),MATCH(C1679,[1]Store_Size!$B$1:$D$1,0))</f>
        <v>22</v>
      </c>
    </row>
    <row r="1680" spans="1:7" x14ac:dyDescent="0.35">
      <c r="A1680" s="1">
        <v>43867</v>
      </c>
      <c r="B1680" t="s">
        <v>13</v>
      </c>
      <c r="C1680" t="s">
        <v>10</v>
      </c>
      <c r="D1680" t="s">
        <v>9</v>
      </c>
      <c r="E1680">
        <v>8204</v>
      </c>
      <c r="F1680" t="str">
        <f>INDEX([1]Store_Code!$A$2:$A$10,MATCH(B1680,[1]Store_Code!$B$2:$B$10,0))</f>
        <v>Dundee</v>
      </c>
      <c r="G1680">
        <f>INDEX([1]Store_Size!$B$2:D$10,MATCH(F1680,[1]Store_Size!$A$2:$A$10,0),MATCH(C1680,[1]Store_Size!$B$1:$D$1,0))</f>
        <v>22</v>
      </c>
    </row>
    <row r="1681" spans="1:7" x14ac:dyDescent="0.35">
      <c r="A1681" s="1">
        <v>43894</v>
      </c>
      <c r="B1681" t="s">
        <v>11</v>
      </c>
      <c r="C1681" t="s">
        <v>10</v>
      </c>
      <c r="D1681" t="s">
        <v>7</v>
      </c>
      <c r="E1681">
        <v>8193</v>
      </c>
      <c r="F1681" t="str">
        <f>INDEX([1]Store_Code!$A$2:$A$10,MATCH(B1681,[1]Store_Code!$B$2:$B$10,0))</f>
        <v>Aberdeen</v>
      </c>
      <c r="G1681">
        <f>INDEX([1]Store_Size!$B$2:D$10,MATCH(F1681,[1]Store_Size!$A$2:$A$10,0),MATCH(C1681,[1]Store_Size!$B$1:$D$1,0))</f>
        <v>16</v>
      </c>
    </row>
    <row r="1682" spans="1:7" x14ac:dyDescent="0.35">
      <c r="A1682" s="1">
        <v>43883</v>
      </c>
      <c r="B1682" t="s">
        <v>15</v>
      </c>
      <c r="C1682" t="s">
        <v>6</v>
      </c>
      <c r="D1682" t="s">
        <v>9</v>
      </c>
      <c r="E1682">
        <v>8175</v>
      </c>
      <c r="F1682" t="str">
        <f>INDEX([1]Store_Code!$A$2:$A$10,MATCH(B1682,[1]Store_Code!$B$2:$B$10,0))</f>
        <v>Dumfries</v>
      </c>
      <c r="G1682">
        <f>INDEX([1]Store_Size!$B$2:D$10,MATCH(F1682,[1]Store_Size!$A$2:$A$10,0),MATCH(C1682,[1]Store_Size!$B$1:$D$1,0))</f>
        <v>13</v>
      </c>
    </row>
    <row r="1683" spans="1:7" x14ac:dyDescent="0.35">
      <c r="A1683" s="1">
        <v>43850</v>
      </c>
      <c r="B1683" t="s">
        <v>15</v>
      </c>
      <c r="C1683" t="s">
        <v>6</v>
      </c>
      <c r="D1683" t="s">
        <v>9</v>
      </c>
      <c r="E1683">
        <v>8172</v>
      </c>
      <c r="F1683" t="str">
        <f>INDEX([1]Store_Code!$A$2:$A$10,MATCH(B1683,[1]Store_Code!$B$2:$B$10,0))</f>
        <v>Dumfries</v>
      </c>
      <c r="G1683">
        <f>INDEX([1]Store_Size!$B$2:D$10,MATCH(F1683,[1]Store_Size!$A$2:$A$10,0),MATCH(C1683,[1]Store_Size!$B$1:$D$1,0))</f>
        <v>13</v>
      </c>
    </row>
    <row r="1684" spans="1:7" x14ac:dyDescent="0.35">
      <c r="A1684" s="1">
        <v>43879</v>
      </c>
      <c r="B1684" t="s">
        <v>18</v>
      </c>
      <c r="C1684" t="s">
        <v>10</v>
      </c>
      <c r="D1684" t="s">
        <v>9</v>
      </c>
      <c r="E1684">
        <v>8160</v>
      </c>
      <c r="F1684" t="str">
        <f>INDEX([1]Store_Code!$A$2:$A$10,MATCH(B1684,[1]Store_Code!$B$2:$B$10,0))</f>
        <v>Edinburgh</v>
      </c>
      <c r="G1684">
        <f>INDEX([1]Store_Size!$B$2:D$10,MATCH(F1684,[1]Store_Size!$A$2:$A$10,0),MATCH(C1684,[1]Store_Size!$B$1:$D$1,0))</f>
        <v>24</v>
      </c>
    </row>
    <row r="1685" spans="1:7" x14ac:dyDescent="0.35">
      <c r="A1685" s="1">
        <v>43885</v>
      </c>
      <c r="B1685" t="s">
        <v>15</v>
      </c>
      <c r="C1685" t="s">
        <v>6</v>
      </c>
      <c r="D1685" t="s">
        <v>9</v>
      </c>
      <c r="E1685">
        <v>8153</v>
      </c>
      <c r="F1685" t="str">
        <f>INDEX([1]Store_Code!$A$2:$A$10,MATCH(B1685,[1]Store_Code!$B$2:$B$10,0))</f>
        <v>Dumfries</v>
      </c>
      <c r="G1685">
        <f>INDEX([1]Store_Size!$B$2:D$10,MATCH(F1685,[1]Store_Size!$A$2:$A$10,0),MATCH(C1685,[1]Store_Size!$B$1:$D$1,0))</f>
        <v>13</v>
      </c>
    </row>
    <row r="1686" spans="1:7" x14ac:dyDescent="0.35">
      <c r="A1686" s="1">
        <v>43891</v>
      </c>
      <c r="B1686" t="s">
        <v>15</v>
      </c>
      <c r="C1686" t="s">
        <v>6</v>
      </c>
      <c r="D1686" t="s">
        <v>9</v>
      </c>
      <c r="E1686">
        <v>8153</v>
      </c>
      <c r="F1686" t="str">
        <f>INDEX([1]Store_Code!$A$2:$A$10,MATCH(B1686,[1]Store_Code!$B$2:$B$10,0))</f>
        <v>Dumfries</v>
      </c>
      <c r="G1686">
        <f>INDEX([1]Store_Size!$B$2:D$10,MATCH(F1686,[1]Store_Size!$A$2:$A$10,0),MATCH(C1686,[1]Store_Size!$B$1:$D$1,0))</f>
        <v>13</v>
      </c>
    </row>
    <row r="1687" spans="1:7" x14ac:dyDescent="0.35">
      <c r="A1687" s="1">
        <v>43876</v>
      </c>
      <c r="B1687" t="s">
        <v>18</v>
      </c>
      <c r="C1687" t="s">
        <v>10</v>
      </c>
      <c r="D1687" t="s">
        <v>9</v>
      </c>
      <c r="E1687">
        <v>8142</v>
      </c>
      <c r="F1687" t="str">
        <f>INDEX([1]Store_Code!$A$2:$A$10,MATCH(B1687,[1]Store_Code!$B$2:$B$10,0))</f>
        <v>Edinburgh</v>
      </c>
      <c r="G1687">
        <f>INDEX([1]Store_Size!$B$2:D$10,MATCH(F1687,[1]Store_Size!$A$2:$A$10,0),MATCH(C1687,[1]Store_Size!$B$1:$D$1,0))</f>
        <v>24</v>
      </c>
    </row>
    <row r="1688" spans="1:7" x14ac:dyDescent="0.35">
      <c r="A1688" s="1">
        <v>43880</v>
      </c>
      <c r="B1688" t="s">
        <v>15</v>
      </c>
      <c r="C1688" t="s">
        <v>6</v>
      </c>
      <c r="D1688" t="s">
        <v>9</v>
      </c>
      <c r="E1688">
        <v>8142</v>
      </c>
      <c r="F1688" t="str">
        <f>INDEX([1]Store_Code!$A$2:$A$10,MATCH(B1688,[1]Store_Code!$B$2:$B$10,0))</f>
        <v>Dumfries</v>
      </c>
      <c r="G1688">
        <f>INDEX([1]Store_Size!$B$2:D$10,MATCH(F1688,[1]Store_Size!$A$2:$A$10,0),MATCH(C1688,[1]Store_Size!$B$1:$D$1,0))</f>
        <v>13</v>
      </c>
    </row>
    <row r="1689" spans="1:7" x14ac:dyDescent="0.35">
      <c r="A1689" s="1">
        <v>43856</v>
      </c>
      <c r="B1689" t="s">
        <v>15</v>
      </c>
      <c r="C1689" t="s">
        <v>6</v>
      </c>
      <c r="D1689" t="s">
        <v>9</v>
      </c>
      <c r="E1689">
        <v>8137</v>
      </c>
      <c r="F1689" t="str">
        <f>INDEX([1]Store_Code!$A$2:$A$10,MATCH(B1689,[1]Store_Code!$B$2:$B$10,0))</f>
        <v>Dumfries</v>
      </c>
      <c r="G1689">
        <f>INDEX([1]Store_Size!$B$2:D$10,MATCH(F1689,[1]Store_Size!$A$2:$A$10,0),MATCH(C1689,[1]Store_Size!$B$1:$D$1,0))</f>
        <v>13</v>
      </c>
    </row>
    <row r="1690" spans="1:7" x14ac:dyDescent="0.35">
      <c r="A1690" s="1">
        <v>43895</v>
      </c>
      <c r="B1690" t="s">
        <v>11</v>
      </c>
      <c r="C1690" t="s">
        <v>10</v>
      </c>
      <c r="D1690" t="s">
        <v>7</v>
      </c>
      <c r="E1690">
        <v>8130</v>
      </c>
      <c r="F1690" t="str">
        <f>INDEX([1]Store_Code!$A$2:$A$10,MATCH(B1690,[1]Store_Code!$B$2:$B$10,0))</f>
        <v>Aberdeen</v>
      </c>
      <c r="G1690">
        <f>INDEX([1]Store_Size!$B$2:D$10,MATCH(F1690,[1]Store_Size!$A$2:$A$10,0),MATCH(C1690,[1]Store_Size!$B$1:$D$1,0))</f>
        <v>16</v>
      </c>
    </row>
    <row r="1691" spans="1:7" x14ac:dyDescent="0.35">
      <c r="A1691" s="1">
        <v>43909</v>
      </c>
      <c r="B1691" t="s">
        <v>13</v>
      </c>
      <c r="C1691" t="s">
        <v>10</v>
      </c>
      <c r="D1691" t="s">
        <v>9</v>
      </c>
      <c r="E1691">
        <v>8126</v>
      </c>
      <c r="F1691" t="str">
        <f>INDEX([1]Store_Code!$A$2:$A$10,MATCH(B1691,[1]Store_Code!$B$2:$B$10,0))</f>
        <v>Dundee</v>
      </c>
      <c r="G1691">
        <f>INDEX([1]Store_Size!$B$2:D$10,MATCH(F1691,[1]Store_Size!$A$2:$A$10,0),MATCH(C1691,[1]Store_Size!$B$1:$D$1,0))</f>
        <v>22</v>
      </c>
    </row>
    <row r="1692" spans="1:7" x14ac:dyDescent="0.35">
      <c r="A1692" s="1">
        <v>43921</v>
      </c>
      <c r="B1692" t="s">
        <v>17</v>
      </c>
      <c r="C1692" t="s">
        <v>6</v>
      </c>
      <c r="D1692" t="s">
        <v>9</v>
      </c>
      <c r="E1692">
        <v>8115</v>
      </c>
      <c r="F1692" t="str">
        <f>INDEX([1]Store_Code!$A$2:$A$10,MATCH(B1692,[1]Store_Code!$B$2:$B$10,0))</f>
        <v>Stirling</v>
      </c>
      <c r="G1692">
        <f>INDEX([1]Store_Size!$B$2:D$10,MATCH(F1692,[1]Store_Size!$A$2:$A$10,0),MATCH(C1692,[1]Store_Size!$B$1:$D$1,0))</f>
        <v>22</v>
      </c>
    </row>
    <row r="1693" spans="1:7" x14ac:dyDescent="0.35">
      <c r="A1693" s="1">
        <v>43851</v>
      </c>
      <c r="B1693" t="s">
        <v>18</v>
      </c>
      <c r="C1693" t="s">
        <v>10</v>
      </c>
      <c r="D1693" t="s">
        <v>9</v>
      </c>
      <c r="E1693">
        <v>8111</v>
      </c>
      <c r="F1693" t="str">
        <f>INDEX([1]Store_Code!$A$2:$A$10,MATCH(B1693,[1]Store_Code!$B$2:$B$10,0))</f>
        <v>Edinburgh</v>
      </c>
      <c r="G1693">
        <f>INDEX([1]Store_Size!$B$2:D$10,MATCH(F1693,[1]Store_Size!$A$2:$A$10,0),MATCH(C1693,[1]Store_Size!$B$1:$D$1,0))</f>
        <v>24</v>
      </c>
    </row>
    <row r="1694" spans="1:7" x14ac:dyDescent="0.35">
      <c r="A1694" s="1">
        <v>43862</v>
      </c>
      <c r="B1694" t="s">
        <v>15</v>
      </c>
      <c r="C1694" t="s">
        <v>6</v>
      </c>
      <c r="D1694" t="s">
        <v>9</v>
      </c>
      <c r="E1694">
        <v>8102</v>
      </c>
      <c r="F1694" t="str">
        <f>INDEX([1]Store_Code!$A$2:$A$10,MATCH(B1694,[1]Store_Code!$B$2:$B$10,0))</f>
        <v>Dumfries</v>
      </c>
      <c r="G1694">
        <f>INDEX([1]Store_Size!$B$2:D$10,MATCH(F1694,[1]Store_Size!$A$2:$A$10,0),MATCH(C1694,[1]Store_Size!$B$1:$D$1,0))</f>
        <v>13</v>
      </c>
    </row>
    <row r="1695" spans="1:7" x14ac:dyDescent="0.35">
      <c r="A1695" s="1">
        <v>43916</v>
      </c>
      <c r="B1695" t="s">
        <v>5</v>
      </c>
      <c r="C1695" t="s">
        <v>10</v>
      </c>
      <c r="D1695" t="s">
        <v>7</v>
      </c>
      <c r="E1695">
        <v>8095</v>
      </c>
      <c r="F1695" t="str">
        <f>INDEX([1]Store_Code!$A$2:$A$10,MATCH(B1695,[1]Store_Code!$B$2:$B$10,0))</f>
        <v>Perth</v>
      </c>
      <c r="G1695">
        <f>INDEX([1]Store_Size!$B$2:D$10,MATCH(F1695,[1]Store_Size!$A$2:$A$10,0),MATCH(C1695,[1]Store_Size!$B$1:$D$1,0))</f>
        <v>13</v>
      </c>
    </row>
    <row r="1696" spans="1:7" x14ac:dyDescent="0.35">
      <c r="A1696" s="1">
        <v>43869</v>
      </c>
      <c r="B1696" t="s">
        <v>15</v>
      </c>
      <c r="C1696" t="s">
        <v>6</v>
      </c>
      <c r="D1696" t="s">
        <v>9</v>
      </c>
      <c r="E1696">
        <v>8086</v>
      </c>
      <c r="F1696" t="str">
        <f>INDEX([1]Store_Code!$A$2:$A$10,MATCH(B1696,[1]Store_Code!$B$2:$B$10,0))</f>
        <v>Dumfries</v>
      </c>
      <c r="G1696">
        <f>INDEX([1]Store_Size!$B$2:D$10,MATCH(F1696,[1]Store_Size!$A$2:$A$10,0),MATCH(C1696,[1]Store_Size!$B$1:$D$1,0))</f>
        <v>13</v>
      </c>
    </row>
    <row r="1697" spans="1:7" x14ac:dyDescent="0.35">
      <c r="A1697" s="1">
        <v>43843</v>
      </c>
      <c r="B1697" t="s">
        <v>12</v>
      </c>
      <c r="C1697" t="s">
        <v>10</v>
      </c>
      <c r="D1697" t="s">
        <v>7</v>
      </c>
      <c r="E1697">
        <v>8085</v>
      </c>
      <c r="F1697" t="str">
        <f>INDEX([1]Store_Code!$A$2:$A$10,MATCH(B1697,[1]Store_Code!$B$2:$B$10,0))</f>
        <v>St Andrews</v>
      </c>
      <c r="G1697">
        <f>INDEX([1]Store_Size!$B$2:D$10,MATCH(F1697,[1]Store_Size!$A$2:$A$10,0),MATCH(C1697,[1]Store_Size!$B$1:$D$1,0))</f>
        <v>10</v>
      </c>
    </row>
    <row r="1698" spans="1:7" x14ac:dyDescent="0.35">
      <c r="A1698" s="1">
        <v>43910</v>
      </c>
      <c r="B1698" t="s">
        <v>13</v>
      </c>
      <c r="C1698" t="s">
        <v>10</v>
      </c>
      <c r="D1698" t="s">
        <v>9</v>
      </c>
      <c r="E1698">
        <v>8084</v>
      </c>
      <c r="F1698" t="str">
        <f>INDEX([1]Store_Code!$A$2:$A$10,MATCH(B1698,[1]Store_Code!$B$2:$B$10,0))</f>
        <v>Dundee</v>
      </c>
      <c r="G1698">
        <f>INDEX([1]Store_Size!$B$2:D$10,MATCH(F1698,[1]Store_Size!$A$2:$A$10,0),MATCH(C1698,[1]Store_Size!$B$1:$D$1,0))</f>
        <v>22</v>
      </c>
    </row>
    <row r="1699" spans="1:7" x14ac:dyDescent="0.35">
      <c r="A1699" s="1">
        <v>43851</v>
      </c>
      <c r="B1699" t="s">
        <v>15</v>
      </c>
      <c r="C1699" t="s">
        <v>6</v>
      </c>
      <c r="D1699" t="s">
        <v>9</v>
      </c>
      <c r="E1699">
        <v>8061</v>
      </c>
      <c r="F1699" t="str">
        <f>INDEX([1]Store_Code!$A$2:$A$10,MATCH(B1699,[1]Store_Code!$B$2:$B$10,0))</f>
        <v>Dumfries</v>
      </c>
      <c r="G1699">
        <f>INDEX([1]Store_Size!$B$2:D$10,MATCH(F1699,[1]Store_Size!$A$2:$A$10,0),MATCH(C1699,[1]Store_Size!$B$1:$D$1,0))</f>
        <v>13</v>
      </c>
    </row>
    <row r="1700" spans="1:7" x14ac:dyDescent="0.35">
      <c r="A1700" s="1">
        <v>43849</v>
      </c>
      <c r="B1700" t="s">
        <v>17</v>
      </c>
      <c r="C1700" t="s">
        <v>6</v>
      </c>
      <c r="D1700" t="s">
        <v>9</v>
      </c>
      <c r="E1700">
        <v>8053</v>
      </c>
      <c r="F1700" t="str">
        <f>INDEX([1]Store_Code!$A$2:$A$10,MATCH(B1700,[1]Store_Code!$B$2:$B$10,0))</f>
        <v>Stirling</v>
      </c>
      <c r="G1700">
        <f>INDEX([1]Store_Size!$B$2:D$10,MATCH(F1700,[1]Store_Size!$A$2:$A$10,0),MATCH(C1700,[1]Store_Size!$B$1:$D$1,0))</f>
        <v>22</v>
      </c>
    </row>
    <row r="1701" spans="1:7" x14ac:dyDescent="0.35">
      <c r="A1701" s="1">
        <v>43860</v>
      </c>
      <c r="B1701" t="s">
        <v>17</v>
      </c>
      <c r="C1701" t="s">
        <v>6</v>
      </c>
      <c r="D1701" t="s">
        <v>9</v>
      </c>
      <c r="E1701">
        <v>8051</v>
      </c>
      <c r="F1701" t="str">
        <f>INDEX([1]Store_Code!$A$2:$A$10,MATCH(B1701,[1]Store_Code!$B$2:$B$10,0))</f>
        <v>Stirling</v>
      </c>
      <c r="G1701">
        <f>INDEX([1]Store_Size!$B$2:D$10,MATCH(F1701,[1]Store_Size!$A$2:$A$10,0),MATCH(C1701,[1]Store_Size!$B$1:$D$1,0))</f>
        <v>22</v>
      </c>
    </row>
    <row r="1702" spans="1:7" x14ac:dyDescent="0.35">
      <c r="A1702" s="1">
        <v>43915</v>
      </c>
      <c r="B1702" t="s">
        <v>5</v>
      </c>
      <c r="C1702" t="s">
        <v>10</v>
      </c>
      <c r="D1702" t="s">
        <v>7</v>
      </c>
      <c r="E1702">
        <v>8049</v>
      </c>
      <c r="F1702" t="str">
        <f>INDEX([1]Store_Code!$A$2:$A$10,MATCH(B1702,[1]Store_Code!$B$2:$B$10,0))</f>
        <v>Perth</v>
      </c>
      <c r="G1702">
        <f>INDEX([1]Store_Size!$B$2:D$10,MATCH(F1702,[1]Store_Size!$A$2:$A$10,0),MATCH(C1702,[1]Store_Size!$B$1:$D$1,0))</f>
        <v>13</v>
      </c>
    </row>
    <row r="1703" spans="1:7" x14ac:dyDescent="0.35">
      <c r="A1703" s="1">
        <v>43907</v>
      </c>
      <c r="B1703" t="s">
        <v>13</v>
      </c>
      <c r="C1703" t="s">
        <v>10</v>
      </c>
      <c r="D1703" t="s">
        <v>9</v>
      </c>
      <c r="E1703">
        <v>8044</v>
      </c>
      <c r="F1703" t="str">
        <f>INDEX([1]Store_Code!$A$2:$A$10,MATCH(B1703,[1]Store_Code!$B$2:$B$10,0))</f>
        <v>Dundee</v>
      </c>
      <c r="G1703">
        <f>INDEX([1]Store_Size!$B$2:D$10,MATCH(F1703,[1]Store_Size!$A$2:$A$10,0),MATCH(C1703,[1]Store_Size!$B$1:$D$1,0))</f>
        <v>22</v>
      </c>
    </row>
    <row r="1704" spans="1:7" x14ac:dyDescent="0.35">
      <c r="A1704" s="1">
        <v>43897</v>
      </c>
      <c r="B1704" t="s">
        <v>13</v>
      </c>
      <c r="C1704" t="s">
        <v>10</v>
      </c>
      <c r="D1704" t="s">
        <v>9</v>
      </c>
      <c r="E1704">
        <v>8037</v>
      </c>
      <c r="F1704" t="str">
        <f>INDEX([1]Store_Code!$A$2:$A$10,MATCH(B1704,[1]Store_Code!$B$2:$B$10,0))</f>
        <v>Dundee</v>
      </c>
      <c r="G1704">
        <f>INDEX([1]Store_Size!$B$2:D$10,MATCH(F1704,[1]Store_Size!$A$2:$A$10,0),MATCH(C1704,[1]Store_Size!$B$1:$D$1,0))</f>
        <v>22</v>
      </c>
    </row>
    <row r="1705" spans="1:7" x14ac:dyDescent="0.35">
      <c r="A1705" s="1">
        <v>43875</v>
      </c>
      <c r="B1705" t="s">
        <v>11</v>
      </c>
      <c r="C1705" t="s">
        <v>10</v>
      </c>
      <c r="D1705" t="s">
        <v>9</v>
      </c>
      <c r="E1705">
        <v>8028</v>
      </c>
      <c r="F1705" t="str">
        <f>INDEX([1]Store_Code!$A$2:$A$10,MATCH(B1705,[1]Store_Code!$B$2:$B$10,0))</f>
        <v>Aberdeen</v>
      </c>
      <c r="G1705">
        <f>INDEX([1]Store_Size!$B$2:D$10,MATCH(F1705,[1]Store_Size!$A$2:$A$10,0),MATCH(C1705,[1]Store_Size!$B$1:$D$1,0))</f>
        <v>16</v>
      </c>
    </row>
    <row r="1706" spans="1:7" x14ac:dyDescent="0.35">
      <c r="A1706" s="1">
        <v>43872</v>
      </c>
      <c r="B1706" t="s">
        <v>15</v>
      </c>
      <c r="C1706" t="s">
        <v>6</v>
      </c>
      <c r="D1706" t="s">
        <v>9</v>
      </c>
      <c r="E1706">
        <v>8025</v>
      </c>
      <c r="F1706" t="str">
        <f>INDEX([1]Store_Code!$A$2:$A$10,MATCH(B1706,[1]Store_Code!$B$2:$B$10,0))</f>
        <v>Dumfries</v>
      </c>
      <c r="G1706">
        <f>INDEX([1]Store_Size!$B$2:D$10,MATCH(F1706,[1]Store_Size!$A$2:$A$10,0),MATCH(C1706,[1]Store_Size!$B$1:$D$1,0))</f>
        <v>13</v>
      </c>
    </row>
    <row r="1707" spans="1:7" x14ac:dyDescent="0.35">
      <c r="A1707" s="1">
        <v>43855</v>
      </c>
      <c r="B1707" t="s">
        <v>17</v>
      </c>
      <c r="C1707" t="s">
        <v>6</v>
      </c>
      <c r="D1707" t="s">
        <v>9</v>
      </c>
      <c r="E1707">
        <v>8017</v>
      </c>
      <c r="F1707" t="str">
        <f>INDEX([1]Store_Code!$A$2:$A$10,MATCH(B1707,[1]Store_Code!$B$2:$B$10,0))</f>
        <v>Stirling</v>
      </c>
      <c r="G1707">
        <f>INDEX([1]Store_Size!$B$2:D$10,MATCH(F1707,[1]Store_Size!$A$2:$A$10,0),MATCH(C1707,[1]Store_Size!$B$1:$D$1,0))</f>
        <v>22</v>
      </c>
    </row>
    <row r="1708" spans="1:7" x14ac:dyDescent="0.35">
      <c r="A1708" s="1">
        <v>43857</v>
      </c>
      <c r="B1708" t="s">
        <v>17</v>
      </c>
      <c r="C1708" t="s">
        <v>6</v>
      </c>
      <c r="D1708" t="s">
        <v>9</v>
      </c>
      <c r="E1708">
        <v>8015</v>
      </c>
      <c r="F1708" t="str">
        <f>INDEX([1]Store_Code!$A$2:$A$10,MATCH(B1708,[1]Store_Code!$B$2:$B$10,0))</f>
        <v>Stirling</v>
      </c>
      <c r="G1708">
        <f>INDEX([1]Store_Size!$B$2:D$10,MATCH(F1708,[1]Store_Size!$A$2:$A$10,0),MATCH(C1708,[1]Store_Size!$B$1:$D$1,0))</f>
        <v>22</v>
      </c>
    </row>
    <row r="1709" spans="1:7" x14ac:dyDescent="0.35">
      <c r="A1709" s="1">
        <v>43902</v>
      </c>
      <c r="B1709" t="s">
        <v>11</v>
      </c>
      <c r="C1709" t="s">
        <v>10</v>
      </c>
      <c r="D1709" t="s">
        <v>7</v>
      </c>
      <c r="E1709">
        <v>8014</v>
      </c>
      <c r="F1709" t="str">
        <f>INDEX([1]Store_Code!$A$2:$A$10,MATCH(B1709,[1]Store_Code!$B$2:$B$10,0))</f>
        <v>Aberdeen</v>
      </c>
      <c r="G1709">
        <f>INDEX([1]Store_Size!$B$2:D$10,MATCH(F1709,[1]Store_Size!$A$2:$A$10,0),MATCH(C1709,[1]Store_Size!$B$1:$D$1,0))</f>
        <v>16</v>
      </c>
    </row>
    <row r="1710" spans="1:7" x14ac:dyDescent="0.35">
      <c r="A1710" s="1">
        <v>43853</v>
      </c>
      <c r="B1710" t="s">
        <v>15</v>
      </c>
      <c r="C1710" t="s">
        <v>6</v>
      </c>
      <c r="D1710" t="s">
        <v>9</v>
      </c>
      <c r="E1710">
        <v>8013</v>
      </c>
      <c r="F1710" t="str">
        <f>INDEX([1]Store_Code!$A$2:$A$10,MATCH(B1710,[1]Store_Code!$B$2:$B$10,0))</f>
        <v>Dumfries</v>
      </c>
      <c r="G1710">
        <f>INDEX([1]Store_Size!$B$2:D$10,MATCH(F1710,[1]Store_Size!$A$2:$A$10,0),MATCH(C1710,[1]Store_Size!$B$1:$D$1,0))</f>
        <v>13</v>
      </c>
    </row>
    <row r="1711" spans="1:7" x14ac:dyDescent="0.35">
      <c r="A1711" s="1">
        <v>43906</v>
      </c>
      <c r="B1711" t="s">
        <v>13</v>
      </c>
      <c r="C1711" t="s">
        <v>10</v>
      </c>
      <c r="D1711" t="s">
        <v>9</v>
      </c>
      <c r="E1711">
        <v>8011</v>
      </c>
      <c r="F1711" t="str">
        <f>INDEX([1]Store_Code!$A$2:$A$10,MATCH(B1711,[1]Store_Code!$B$2:$B$10,0))</f>
        <v>Dundee</v>
      </c>
      <c r="G1711">
        <f>INDEX([1]Store_Size!$B$2:D$10,MATCH(F1711,[1]Store_Size!$A$2:$A$10,0),MATCH(C1711,[1]Store_Size!$B$1:$D$1,0))</f>
        <v>22</v>
      </c>
    </row>
    <row r="1712" spans="1:7" x14ac:dyDescent="0.35">
      <c r="A1712" s="1">
        <v>43875</v>
      </c>
      <c r="B1712" t="s">
        <v>13</v>
      </c>
      <c r="C1712" t="s">
        <v>10</v>
      </c>
      <c r="D1712" t="s">
        <v>9</v>
      </c>
      <c r="E1712">
        <v>8000</v>
      </c>
      <c r="F1712" t="str">
        <f>INDEX([1]Store_Code!$A$2:$A$10,MATCH(B1712,[1]Store_Code!$B$2:$B$10,0))</f>
        <v>Dundee</v>
      </c>
      <c r="G1712">
        <f>INDEX([1]Store_Size!$B$2:D$10,MATCH(F1712,[1]Store_Size!$A$2:$A$10,0),MATCH(C1712,[1]Store_Size!$B$1:$D$1,0))</f>
        <v>22</v>
      </c>
    </row>
    <row r="1713" spans="1:7" x14ac:dyDescent="0.35">
      <c r="A1713" s="1">
        <v>43919</v>
      </c>
      <c r="B1713" t="s">
        <v>18</v>
      </c>
      <c r="C1713" t="s">
        <v>10</v>
      </c>
      <c r="D1713" t="s">
        <v>9</v>
      </c>
      <c r="E1713">
        <v>7987</v>
      </c>
      <c r="F1713" t="str">
        <f>INDEX([1]Store_Code!$A$2:$A$10,MATCH(B1713,[1]Store_Code!$B$2:$B$10,0))</f>
        <v>Edinburgh</v>
      </c>
      <c r="G1713">
        <f>INDEX([1]Store_Size!$B$2:D$10,MATCH(F1713,[1]Store_Size!$A$2:$A$10,0),MATCH(C1713,[1]Store_Size!$B$1:$D$1,0))</f>
        <v>24</v>
      </c>
    </row>
    <row r="1714" spans="1:7" x14ac:dyDescent="0.35">
      <c r="A1714" s="1">
        <v>43873</v>
      </c>
      <c r="B1714" t="s">
        <v>15</v>
      </c>
      <c r="C1714" t="s">
        <v>6</v>
      </c>
      <c r="D1714" t="s">
        <v>9</v>
      </c>
      <c r="E1714">
        <v>7982</v>
      </c>
      <c r="F1714" t="str">
        <f>INDEX([1]Store_Code!$A$2:$A$10,MATCH(B1714,[1]Store_Code!$B$2:$B$10,0))</f>
        <v>Dumfries</v>
      </c>
      <c r="G1714">
        <f>INDEX([1]Store_Size!$B$2:D$10,MATCH(F1714,[1]Store_Size!$A$2:$A$10,0),MATCH(C1714,[1]Store_Size!$B$1:$D$1,0))</f>
        <v>13</v>
      </c>
    </row>
    <row r="1715" spans="1:7" x14ac:dyDescent="0.35">
      <c r="A1715" s="1">
        <v>43852</v>
      </c>
      <c r="B1715" t="s">
        <v>17</v>
      </c>
      <c r="C1715" t="s">
        <v>6</v>
      </c>
      <c r="D1715" t="s">
        <v>9</v>
      </c>
      <c r="E1715">
        <v>7981</v>
      </c>
      <c r="F1715" t="str">
        <f>INDEX([1]Store_Code!$A$2:$A$10,MATCH(B1715,[1]Store_Code!$B$2:$B$10,0))</f>
        <v>Stirling</v>
      </c>
      <c r="G1715">
        <f>INDEX([1]Store_Size!$B$2:D$10,MATCH(F1715,[1]Store_Size!$A$2:$A$10,0),MATCH(C1715,[1]Store_Size!$B$1:$D$1,0))</f>
        <v>22</v>
      </c>
    </row>
    <row r="1716" spans="1:7" x14ac:dyDescent="0.35">
      <c r="A1716" s="1">
        <v>43845</v>
      </c>
      <c r="B1716" t="s">
        <v>5</v>
      </c>
      <c r="C1716" t="s">
        <v>10</v>
      </c>
      <c r="D1716" t="s">
        <v>7</v>
      </c>
      <c r="E1716">
        <v>7975</v>
      </c>
      <c r="F1716" t="str">
        <f>INDEX([1]Store_Code!$A$2:$A$10,MATCH(B1716,[1]Store_Code!$B$2:$B$10,0))</f>
        <v>Perth</v>
      </c>
      <c r="G1716">
        <f>INDEX([1]Store_Size!$B$2:D$10,MATCH(F1716,[1]Store_Size!$A$2:$A$10,0),MATCH(C1716,[1]Store_Size!$B$1:$D$1,0))</f>
        <v>13</v>
      </c>
    </row>
    <row r="1717" spans="1:7" x14ac:dyDescent="0.35">
      <c r="A1717" s="1">
        <v>43862</v>
      </c>
      <c r="B1717" t="s">
        <v>11</v>
      </c>
      <c r="C1717" t="s">
        <v>10</v>
      </c>
      <c r="D1717" t="s">
        <v>9</v>
      </c>
      <c r="E1717">
        <v>7969</v>
      </c>
      <c r="F1717" t="str">
        <f>INDEX([1]Store_Code!$A$2:$A$10,MATCH(B1717,[1]Store_Code!$B$2:$B$10,0))</f>
        <v>Aberdeen</v>
      </c>
      <c r="G1717">
        <f>INDEX([1]Store_Size!$B$2:D$10,MATCH(F1717,[1]Store_Size!$A$2:$A$10,0),MATCH(C1717,[1]Store_Size!$B$1:$D$1,0))</f>
        <v>16</v>
      </c>
    </row>
    <row r="1718" spans="1:7" x14ac:dyDescent="0.35">
      <c r="A1718" s="1">
        <v>43866</v>
      </c>
      <c r="B1718" t="s">
        <v>15</v>
      </c>
      <c r="C1718" t="s">
        <v>6</v>
      </c>
      <c r="D1718" t="s">
        <v>9</v>
      </c>
      <c r="E1718">
        <v>7969</v>
      </c>
      <c r="F1718" t="str">
        <f>INDEX([1]Store_Code!$A$2:$A$10,MATCH(B1718,[1]Store_Code!$B$2:$B$10,0))</f>
        <v>Dumfries</v>
      </c>
      <c r="G1718">
        <f>INDEX([1]Store_Size!$B$2:D$10,MATCH(F1718,[1]Store_Size!$A$2:$A$10,0),MATCH(C1718,[1]Store_Size!$B$1:$D$1,0))</f>
        <v>13</v>
      </c>
    </row>
    <row r="1719" spans="1:7" x14ac:dyDescent="0.35">
      <c r="A1719" s="1">
        <v>43874</v>
      </c>
      <c r="B1719" t="s">
        <v>15</v>
      </c>
      <c r="C1719" t="s">
        <v>6</v>
      </c>
      <c r="D1719" t="s">
        <v>9</v>
      </c>
      <c r="E1719">
        <v>7960</v>
      </c>
      <c r="F1719" t="str">
        <f>INDEX([1]Store_Code!$A$2:$A$10,MATCH(B1719,[1]Store_Code!$B$2:$B$10,0))</f>
        <v>Dumfries</v>
      </c>
      <c r="G1719">
        <f>INDEX([1]Store_Size!$B$2:D$10,MATCH(F1719,[1]Store_Size!$A$2:$A$10,0),MATCH(C1719,[1]Store_Size!$B$1:$D$1,0))</f>
        <v>13</v>
      </c>
    </row>
    <row r="1720" spans="1:7" x14ac:dyDescent="0.35">
      <c r="A1720" s="1">
        <v>43879</v>
      </c>
      <c r="B1720" t="s">
        <v>15</v>
      </c>
      <c r="C1720" t="s">
        <v>6</v>
      </c>
      <c r="D1720" t="s">
        <v>9</v>
      </c>
      <c r="E1720">
        <v>7960</v>
      </c>
      <c r="F1720" t="str">
        <f>INDEX([1]Store_Code!$A$2:$A$10,MATCH(B1720,[1]Store_Code!$B$2:$B$10,0))</f>
        <v>Dumfries</v>
      </c>
      <c r="G1720">
        <f>INDEX([1]Store_Size!$B$2:D$10,MATCH(F1720,[1]Store_Size!$A$2:$A$10,0),MATCH(C1720,[1]Store_Size!$B$1:$D$1,0))</f>
        <v>13</v>
      </c>
    </row>
    <row r="1721" spans="1:7" x14ac:dyDescent="0.35">
      <c r="A1721" s="1">
        <v>43907</v>
      </c>
      <c r="B1721" t="s">
        <v>16</v>
      </c>
      <c r="C1721" t="s">
        <v>6</v>
      </c>
      <c r="D1721" t="s">
        <v>9</v>
      </c>
      <c r="E1721">
        <v>7950</v>
      </c>
      <c r="F1721" t="str">
        <f>INDEX([1]Store_Code!$A$2:$A$10,MATCH(B1721,[1]Store_Code!$B$2:$B$10,0))</f>
        <v>Inverness</v>
      </c>
      <c r="G1721">
        <f>INDEX([1]Store_Size!$B$2:D$10,MATCH(F1721,[1]Store_Size!$A$2:$A$10,0),MATCH(C1721,[1]Store_Size!$B$1:$D$1,0))</f>
        <v>22</v>
      </c>
    </row>
    <row r="1722" spans="1:7" x14ac:dyDescent="0.35">
      <c r="A1722" s="1">
        <v>43862</v>
      </c>
      <c r="B1722" t="s">
        <v>13</v>
      </c>
      <c r="C1722" t="s">
        <v>10</v>
      </c>
      <c r="D1722" t="s">
        <v>9</v>
      </c>
      <c r="E1722">
        <v>7940</v>
      </c>
      <c r="F1722" t="str">
        <f>INDEX([1]Store_Code!$A$2:$A$10,MATCH(B1722,[1]Store_Code!$B$2:$B$10,0))</f>
        <v>Dundee</v>
      </c>
      <c r="G1722">
        <f>INDEX([1]Store_Size!$B$2:D$10,MATCH(F1722,[1]Store_Size!$A$2:$A$10,0),MATCH(C1722,[1]Store_Size!$B$1:$D$1,0))</f>
        <v>22</v>
      </c>
    </row>
    <row r="1723" spans="1:7" x14ac:dyDescent="0.35">
      <c r="A1723" s="1">
        <v>43909</v>
      </c>
      <c r="B1723" t="s">
        <v>17</v>
      </c>
      <c r="C1723" t="s">
        <v>6</v>
      </c>
      <c r="D1723" t="s">
        <v>9</v>
      </c>
      <c r="E1723">
        <v>7938</v>
      </c>
      <c r="F1723" t="str">
        <f>INDEX([1]Store_Code!$A$2:$A$10,MATCH(B1723,[1]Store_Code!$B$2:$B$10,0))</f>
        <v>Stirling</v>
      </c>
      <c r="G1723">
        <f>INDEX([1]Store_Size!$B$2:D$10,MATCH(F1723,[1]Store_Size!$A$2:$A$10,0),MATCH(C1723,[1]Store_Size!$B$1:$D$1,0))</f>
        <v>22</v>
      </c>
    </row>
    <row r="1724" spans="1:7" x14ac:dyDescent="0.35">
      <c r="A1724" s="1">
        <v>43858</v>
      </c>
      <c r="B1724" t="s">
        <v>15</v>
      </c>
      <c r="C1724" t="s">
        <v>6</v>
      </c>
      <c r="D1724" t="s">
        <v>9</v>
      </c>
      <c r="E1724">
        <v>7936</v>
      </c>
      <c r="F1724" t="str">
        <f>INDEX([1]Store_Code!$A$2:$A$10,MATCH(B1724,[1]Store_Code!$B$2:$B$10,0))</f>
        <v>Dumfries</v>
      </c>
      <c r="G1724">
        <f>INDEX([1]Store_Size!$B$2:D$10,MATCH(F1724,[1]Store_Size!$A$2:$A$10,0),MATCH(C1724,[1]Store_Size!$B$1:$D$1,0))</f>
        <v>13</v>
      </c>
    </row>
    <row r="1725" spans="1:7" x14ac:dyDescent="0.35">
      <c r="A1725" s="1">
        <v>43884</v>
      </c>
      <c r="B1725" t="s">
        <v>15</v>
      </c>
      <c r="C1725" t="s">
        <v>6</v>
      </c>
      <c r="D1725" t="s">
        <v>9</v>
      </c>
      <c r="E1725">
        <v>7934</v>
      </c>
      <c r="F1725" t="str">
        <f>INDEX([1]Store_Code!$A$2:$A$10,MATCH(B1725,[1]Store_Code!$B$2:$B$10,0))</f>
        <v>Dumfries</v>
      </c>
      <c r="G1725">
        <f>INDEX([1]Store_Size!$B$2:D$10,MATCH(F1725,[1]Store_Size!$A$2:$A$10,0),MATCH(C1725,[1]Store_Size!$B$1:$D$1,0))</f>
        <v>13</v>
      </c>
    </row>
    <row r="1726" spans="1:7" x14ac:dyDescent="0.35">
      <c r="A1726" s="1">
        <v>43910</v>
      </c>
      <c r="B1726" t="s">
        <v>17</v>
      </c>
      <c r="C1726" t="s">
        <v>6</v>
      </c>
      <c r="D1726" t="s">
        <v>9</v>
      </c>
      <c r="E1726">
        <v>7898</v>
      </c>
      <c r="F1726" t="str">
        <f>INDEX([1]Store_Code!$A$2:$A$10,MATCH(B1726,[1]Store_Code!$B$2:$B$10,0))</f>
        <v>Stirling</v>
      </c>
      <c r="G1726">
        <f>INDEX([1]Store_Size!$B$2:D$10,MATCH(F1726,[1]Store_Size!$A$2:$A$10,0),MATCH(C1726,[1]Store_Size!$B$1:$D$1,0))</f>
        <v>22</v>
      </c>
    </row>
    <row r="1727" spans="1:7" x14ac:dyDescent="0.35">
      <c r="A1727" s="1">
        <v>43860</v>
      </c>
      <c r="B1727" t="s">
        <v>18</v>
      </c>
      <c r="C1727" t="s">
        <v>10</v>
      </c>
      <c r="D1727" t="s">
        <v>9</v>
      </c>
      <c r="E1727">
        <v>7888</v>
      </c>
      <c r="F1727" t="str">
        <f>INDEX([1]Store_Code!$A$2:$A$10,MATCH(B1727,[1]Store_Code!$B$2:$B$10,0))</f>
        <v>Edinburgh</v>
      </c>
      <c r="G1727">
        <f>INDEX([1]Store_Size!$B$2:D$10,MATCH(F1727,[1]Store_Size!$A$2:$A$10,0),MATCH(C1727,[1]Store_Size!$B$1:$D$1,0))</f>
        <v>24</v>
      </c>
    </row>
    <row r="1728" spans="1:7" x14ac:dyDescent="0.35">
      <c r="A1728" s="1">
        <v>43844</v>
      </c>
      <c r="B1728" t="s">
        <v>15</v>
      </c>
      <c r="C1728" t="s">
        <v>10</v>
      </c>
      <c r="D1728" t="s">
        <v>7</v>
      </c>
      <c r="E1728">
        <v>7881</v>
      </c>
      <c r="F1728" t="str">
        <f>INDEX([1]Store_Code!$A$2:$A$10,MATCH(B1728,[1]Store_Code!$B$2:$B$10,0))</f>
        <v>Dumfries</v>
      </c>
      <c r="G1728">
        <f>INDEX([1]Store_Size!$B$2:D$10,MATCH(F1728,[1]Store_Size!$A$2:$A$10,0),MATCH(C1728,[1]Store_Size!$B$1:$D$1,0))</f>
        <v>9</v>
      </c>
    </row>
    <row r="1729" spans="1:7" x14ac:dyDescent="0.35">
      <c r="A1729" s="1">
        <v>43859</v>
      </c>
      <c r="B1729" t="s">
        <v>15</v>
      </c>
      <c r="C1729" t="s">
        <v>6</v>
      </c>
      <c r="D1729" t="s">
        <v>9</v>
      </c>
      <c r="E1729">
        <v>7879</v>
      </c>
      <c r="F1729" t="str">
        <f>INDEX([1]Store_Code!$A$2:$A$10,MATCH(B1729,[1]Store_Code!$B$2:$B$10,0))</f>
        <v>Dumfries</v>
      </c>
      <c r="G1729">
        <f>INDEX([1]Store_Size!$B$2:D$10,MATCH(F1729,[1]Store_Size!$A$2:$A$10,0),MATCH(C1729,[1]Store_Size!$B$1:$D$1,0))</f>
        <v>13</v>
      </c>
    </row>
    <row r="1730" spans="1:7" x14ac:dyDescent="0.35">
      <c r="A1730" s="1">
        <v>43868</v>
      </c>
      <c r="B1730" t="s">
        <v>17</v>
      </c>
      <c r="C1730" t="s">
        <v>6</v>
      </c>
      <c r="D1730" t="s">
        <v>9</v>
      </c>
      <c r="E1730">
        <v>7874</v>
      </c>
      <c r="F1730" t="str">
        <f>INDEX([1]Store_Code!$A$2:$A$10,MATCH(B1730,[1]Store_Code!$B$2:$B$10,0))</f>
        <v>Stirling</v>
      </c>
      <c r="G1730">
        <f>INDEX([1]Store_Size!$B$2:D$10,MATCH(F1730,[1]Store_Size!$A$2:$A$10,0),MATCH(C1730,[1]Store_Size!$B$1:$D$1,0))</f>
        <v>22</v>
      </c>
    </row>
    <row r="1731" spans="1:7" x14ac:dyDescent="0.35">
      <c r="A1731" s="1">
        <v>43920</v>
      </c>
      <c r="B1731" t="s">
        <v>13</v>
      </c>
      <c r="C1731" t="s">
        <v>10</v>
      </c>
      <c r="D1731" t="s">
        <v>9</v>
      </c>
      <c r="E1731">
        <v>7873</v>
      </c>
      <c r="F1731" t="str">
        <f>INDEX([1]Store_Code!$A$2:$A$10,MATCH(B1731,[1]Store_Code!$B$2:$B$10,0))</f>
        <v>Dundee</v>
      </c>
      <c r="G1731">
        <f>INDEX([1]Store_Size!$B$2:D$10,MATCH(F1731,[1]Store_Size!$A$2:$A$10,0),MATCH(C1731,[1]Store_Size!$B$1:$D$1,0))</f>
        <v>22</v>
      </c>
    </row>
    <row r="1732" spans="1:7" x14ac:dyDescent="0.35">
      <c r="A1732" s="1">
        <v>43897</v>
      </c>
      <c r="B1732" t="s">
        <v>12</v>
      </c>
      <c r="C1732" t="s">
        <v>6</v>
      </c>
      <c r="D1732" t="s">
        <v>7</v>
      </c>
      <c r="E1732">
        <v>7863</v>
      </c>
      <c r="F1732" t="str">
        <f>INDEX([1]Store_Code!$A$2:$A$10,MATCH(B1732,[1]Store_Code!$B$2:$B$10,0))</f>
        <v>St Andrews</v>
      </c>
      <c r="G1732">
        <f>INDEX([1]Store_Size!$B$2:D$10,MATCH(F1732,[1]Store_Size!$A$2:$A$10,0),MATCH(C1732,[1]Store_Size!$B$1:$D$1,0))</f>
        <v>15</v>
      </c>
    </row>
    <row r="1733" spans="1:7" x14ac:dyDescent="0.35">
      <c r="A1733" s="1">
        <v>43863</v>
      </c>
      <c r="B1733" t="s">
        <v>15</v>
      </c>
      <c r="C1733" t="s">
        <v>6</v>
      </c>
      <c r="D1733" t="s">
        <v>9</v>
      </c>
      <c r="E1733">
        <v>7858</v>
      </c>
      <c r="F1733" t="str">
        <f>INDEX([1]Store_Code!$A$2:$A$10,MATCH(B1733,[1]Store_Code!$B$2:$B$10,0))</f>
        <v>Dumfries</v>
      </c>
      <c r="G1733">
        <f>INDEX([1]Store_Size!$B$2:D$10,MATCH(F1733,[1]Store_Size!$A$2:$A$10,0),MATCH(C1733,[1]Store_Size!$B$1:$D$1,0))</f>
        <v>13</v>
      </c>
    </row>
    <row r="1734" spans="1:7" x14ac:dyDescent="0.35">
      <c r="A1734" s="1">
        <v>43846</v>
      </c>
      <c r="B1734" t="s">
        <v>17</v>
      </c>
      <c r="C1734" t="s">
        <v>6</v>
      </c>
      <c r="D1734" t="s">
        <v>9</v>
      </c>
      <c r="E1734">
        <v>7850</v>
      </c>
      <c r="F1734" t="str">
        <f>INDEX([1]Store_Code!$A$2:$A$10,MATCH(B1734,[1]Store_Code!$B$2:$B$10,0))</f>
        <v>Stirling</v>
      </c>
      <c r="G1734">
        <f>INDEX([1]Store_Size!$B$2:D$10,MATCH(F1734,[1]Store_Size!$A$2:$A$10,0),MATCH(C1734,[1]Store_Size!$B$1:$D$1,0))</f>
        <v>22</v>
      </c>
    </row>
    <row r="1735" spans="1:7" x14ac:dyDescent="0.35">
      <c r="A1735" s="1">
        <v>43854</v>
      </c>
      <c r="B1735" t="s">
        <v>11</v>
      </c>
      <c r="C1735" t="s">
        <v>10</v>
      </c>
      <c r="D1735" t="s">
        <v>9</v>
      </c>
      <c r="E1735">
        <v>7848</v>
      </c>
      <c r="F1735" t="str">
        <f>INDEX([1]Store_Code!$A$2:$A$10,MATCH(B1735,[1]Store_Code!$B$2:$B$10,0))</f>
        <v>Aberdeen</v>
      </c>
      <c r="G1735">
        <f>INDEX([1]Store_Size!$B$2:D$10,MATCH(F1735,[1]Store_Size!$A$2:$A$10,0),MATCH(C1735,[1]Store_Size!$B$1:$D$1,0))</f>
        <v>16</v>
      </c>
    </row>
    <row r="1736" spans="1:7" x14ac:dyDescent="0.35">
      <c r="A1736" s="1">
        <v>43864</v>
      </c>
      <c r="B1736" t="s">
        <v>18</v>
      </c>
      <c r="C1736" t="s">
        <v>10</v>
      </c>
      <c r="D1736" t="s">
        <v>9</v>
      </c>
      <c r="E1736">
        <v>7847</v>
      </c>
      <c r="F1736" t="str">
        <f>INDEX([1]Store_Code!$A$2:$A$10,MATCH(B1736,[1]Store_Code!$B$2:$B$10,0))</f>
        <v>Edinburgh</v>
      </c>
      <c r="G1736">
        <f>INDEX([1]Store_Size!$B$2:D$10,MATCH(F1736,[1]Store_Size!$A$2:$A$10,0),MATCH(C1736,[1]Store_Size!$B$1:$D$1,0))</f>
        <v>24</v>
      </c>
    </row>
    <row r="1737" spans="1:7" x14ac:dyDescent="0.35">
      <c r="A1737" s="1">
        <v>43847</v>
      </c>
      <c r="B1737" t="s">
        <v>15</v>
      </c>
      <c r="C1737" t="s">
        <v>6</v>
      </c>
      <c r="D1737" t="s">
        <v>9</v>
      </c>
      <c r="E1737">
        <v>7846</v>
      </c>
      <c r="F1737" t="str">
        <f>INDEX([1]Store_Code!$A$2:$A$10,MATCH(B1737,[1]Store_Code!$B$2:$B$10,0))</f>
        <v>Dumfries</v>
      </c>
      <c r="G1737">
        <f>INDEX([1]Store_Size!$B$2:D$10,MATCH(F1737,[1]Store_Size!$A$2:$A$10,0),MATCH(C1737,[1]Store_Size!$B$1:$D$1,0))</f>
        <v>13</v>
      </c>
    </row>
    <row r="1738" spans="1:7" x14ac:dyDescent="0.35">
      <c r="A1738" s="1">
        <v>43918</v>
      </c>
      <c r="B1738" t="s">
        <v>17</v>
      </c>
      <c r="C1738" t="s">
        <v>6</v>
      </c>
      <c r="D1738" t="s">
        <v>9</v>
      </c>
      <c r="E1738">
        <v>7840</v>
      </c>
      <c r="F1738" t="str">
        <f>INDEX([1]Store_Code!$A$2:$A$10,MATCH(B1738,[1]Store_Code!$B$2:$B$10,0))</f>
        <v>Stirling</v>
      </c>
      <c r="G1738">
        <f>INDEX([1]Store_Size!$B$2:D$10,MATCH(F1738,[1]Store_Size!$A$2:$A$10,0),MATCH(C1738,[1]Store_Size!$B$1:$D$1,0))</f>
        <v>22</v>
      </c>
    </row>
    <row r="1739" spans="1:7" x14ac:dyDescent="0.35">
      <c r="A1739" s="1">
        <v>43895</v>
      </c>
      <c r="B1739" t="s">
        <v>12</v>
      </c>
      <c r="C1739" t="s">
        <v>6</v>
      </c>
      <c r="D1739" t="s">
        <v>7</v>
      </c>
      <c r="E1739">
        <v>7837</v>
      </c>
      <c r="F1739" t="str">
        <f>INDEX([1]Store_Code!$A$2:$A$10,MATCH(B1739,[1]Store_Code!$B$2:$B$10,0))</f>
        <v>St Andrews</v>
      </c>
      <c r="G1739">
        <f>INDEX([1]Store_Size!$B$2:D$10,MATCH(F1739,[1]Store_Size!$A$2:$A$10,0),MATCH(C1739,[1]Store_Size!$B$1:$D$1,0))</f>
        <v>15</v>
      </c>
    </row>
    <row r="1740" spans="1:7" x14ac:dyDescent="0.35">
      <c r="A1740" s="1">
        <v>43854</v>
      </c>
      <c r="B1740" t="s">
        <v>13</v>
      </c>
      <c r="C1740" t="s">
        <v>10</v>
      </c>
      <c r="D1740" t="s">
        <v>9</v>
      </c>
      <c r="E1740">
        <v>7820</v>
      </c>
      <c r="F1740" t="str">
        <f>INDEX([1]Store_Code!$A$2:$A$10,MATCH(B1740,[1]Store_Code!$B$2:$B$10,0))</f>
        <v>Dundee</v>
      </c>
      <c r="G1740">
        <f>INDEX([1]Store_Size!$B$2:D$10,MATCH(F1740,[1]Store_Size!$A$2:$A$10,0),MATCH(C1740,[1]Store_Size!$B$1:$D$1,0))</f>
        <v>22</v>
      </c>
    </row>
    <row r="1741" spans="1:7" x14ac:dyDescent="0.35">
      <c r="A1741" s="1">
        <v>43894</v>
      </c>
      <c r="B1741" t="s">
        <v>13</v>
      </c>
      <c r="C1741" t="s">
        <v>10</v>
      </c>
      <c r="D1741" t="s">
        <v>9</v>
      </c>
      <c r="E1741">
        <v>7811</v>
      </c>
      <c r="F1741" t="str">
        <f>INDEX([1]Store_Code!$A$2:$A$10,MATCH(B1741,[1]Store_Code!$B$2:$B$10,0))</f>
        <v>Dundee</v>
      </c>
      <c r="G1741">
        <f>INDEX([1]Store_Size!$B$2:D$10,MATCH(F1741,[1]Store_Size!$A$2:$A$10,0),MATCH(C1741,[1]Store_Size!$B$1:$D$1,0))</f>
        <v>22</v>
      </c>
    </row>
    <row r="1742" spans="1:7" x14ac:dyDescent="0.35">
      <c r="A1742" s="1">
        <v>43914</v>
      </c>
      <c r="B1742" t="s">
        <v>17</v>
      </c>
      <c r="C1742" t="s">
        <v>6</v>
      </c>
      <c r="D1742" t="s">
        <v>9</v>
      </c>
      <c r="E1742">
        <v>7802</v>
      </c>
      <c r="F1742" t="str">
        <f>INDEX([1]Store_Code!$A$2:$A$10,MATCH(B1742,[1]Store_Code!$B$2:$B$10,0))</f>
        <v>Stirling</v>
      </c>
      <c r="G1742">
        <f>INDEX([1]Store_Size!$B$2:D$10,MATCH(F1742,[1]Store_Size!$A$2:$A$10,0),MATCH(C1742,[1]Store_Size!$B$1:$D$1,0))</f>
        <v>22</v>
      </c>
    </row>
    <row r="1743" spans="1:7" x14ac:dyDescent="0.35">
      <c r="A1743" s="1">
        <v>43875</v>
      </c>
      <c r="B1743" t="s">
        <v>15</v>
      </c>
      <c r="C1743" t="s">
        <v>6</v>
      </c>
      <c r="D1743" t="s">
        <v>9</v>
      </c>
      <c r="E1743">
        <v>7796</v>
      </c>
      <c r="F1743" t="str">
        <f>INDEX([1]Store_Code!$A$2:$A$10,MATCH(B1743,[1]Store_Code!$B$2:$B$10,0))</f>
        <v>Dumfries</v>
      </c>
      <c r="G1743">
        <f>INDEX([1]Store_Size!$B$2:D$10,MATCH(F1743,[1]Store_Size!$A$2:$A$10,0),MATCH(C1743,[1]Store_Size!$B$1:$D$1,0))</f>
        <v>13</v>
      </c>
    </row>
    <row r="1744" spans="1:7" x14ac:dyDescent="0.35">
      <c r="A1744" s="1">
        <v>43865</v>
      </c>
      <c r="B1744" t="s">
        <v>17</v>
      </c>
      <c r="C1744" t="s">
        <v>6</v>
      </c>
      <c r="D1744" t="s">
        <v>9</v>
      </c>
      <c r="E1744">
        <v>7795</v>
      </c>
      <c r="F1744" t="str">
        <f>INDEX([1]Store_Code!$A$2:$A$10,MATCH(B1744,[1]Store_Code!$B$2:$B$10,0))</f>
        <v>Stirling</v>
      </c>
      <c r="G1744">
        <f>INDEX([1]Store_Size!$B$2:D$10,MATCH(F1744,[1]Store_Size!$A$2:$A$10,0),MATCH(C1744,[1]Store_Size!$B$1:$D$1,0))</f>
        <v>22</v>
      </c>
    </row>
    <row r="1745" spans="1:7" x14ac:dyDescent="0.35">
      <c r="A1745" s="1">
        <v>43914</v>
      </c>
      <c r="B1745" t="s">
        <v>18</v>
      </c>
      <c r="C1745" t="s">
        <v>10</v>
      </c>
      <c r="D1745" t="s">
        <v>9</v>
      </c>
      <c r="E1745">
        <v>7795</v>
      </c>
      <c r="F1745" t="str">
        <f>INDEX([1]Store_Code!$A$2:$A$10,MATCH(B1745,[1]Store_Code!$B$2:$B$10,0))</f>
        <v>Edinburgh</v>
      </c>
      <c r="G1745">
        <f>INDEX([1]Store_Size!$B$2:D$10,MATCH(F1745,[1]Store_Size!$A$2:$A$10,0),MATCH(C1745,[1]Store_Size!$B$1:$D$1,0))</f>
        <v>24</v>
      </c>
    </row>
    <row r="1746" spans="1:7" x14ac:dyDescent="0.35">
      <c r="A1746" s="1">
        <v>43837</v>
      </c>
      <c r="B1746" t="s">
        <v>15</v>
      </c>
      <c r="C1746" t="s">
        <v>10</v>
      </c>
      <c r="D1746" t="s">
        <v>7</v>
      </c>
      <c r="E1746">
        <v>7792</v>
      </c>
      <c r="F1746" t="str">
        <f>INDEX([1]Store_Code!$A$2:$A$10,MATCH(B1746,[1]Store_Code!$B$2:$B$10,0))</f>
        <v>Dumfries</v>
      </c>
      <c r="G1746">
        <f>INDEX([1]Store_Size!$B$2:D$10,MATCH(F1746,[1]Store_Size!$A$2:$A$10,0),MATCH(C1746,[1]Store_Size!$B$1:$D$1,0))</f>
        <v>9</v>
      </c>
    </row>
    <row r="1747" spans="1:7" x14ac:dyDescent="0.35">
      <c r="A1747" s="1">
        <v>43854</v>
      </c>
      <c r="B1747" t="s">
        <v>17</v>
      </c>
      <c r="C1747" t="s">
        <v>6</v>
      </c>
      <c r="D1747" t="s">
        <v>9</v>
      </c>
      <c r="E1747">
        <v>7791</v>
      </c>
      <c r="F1747" t="str">
        <f>INDEX([1]Store_Code!$A$2:$A$10,MATCH(B1747,[1]Store_Code!$B$2:$B$10,0))</f>
        <v>Stirling</v>
      </c>
      <c r="G1747">
        <f>INDEX([1]Store_Size!$B$2:D$10,MATCH(F1747,[1]Store_Size!$A$2:$A$10,0),MATCH(C1747,[1]Store_Size!$B$1:$D$1,0))</f>
        <v>22</v>
      </c>
    </row>
    <row r="1748" spans="1:7" x14ac:dyDescent="0.35">
      <c r="A1748" s="1">
        <v>43888</v>
      </c>
      <c r="B1748" t="s">
        <v>15</v>
      </c>
      <c r="C1748" t="s">
        <v>6</v>
      </c>
      <c r="D1748" t="s">
        <v>9</v>
      </c>
      <c r="E1748">
        <v>7787</v>
      </c>
      <c r="F1748" t="str">
        <f>INDEX([1]Store_Code!$A$2:$A$10,MATCH(B1748,[1]Store_Code!$B$2:$B$10,0))</f>
        <v>Dumfries</v>
      </c>
      <c r="G1748">
        <f>INDEX([1]Store_Size!$B$2:D$10,MATCH(F1748,[1]Store_Size!$A$2:$A$10,0),MATCH(C1748,[1]Store_Size!$B$1:$D$1,0))</f>
        <v>13</v>
      </c>
    </row>
    <row r="1749" spans="1:7" x14ac:dyDescent="0.35">
      <c r="A1749" s="1">
        <v>43856</v>
      </c>
      <c r="B1749" t="s">
        <v>18</v>
      </c>
      <c r="C1749" t="s">
        <v>10</v>
      </c>
      <c r="D1749" t="s">
        <v>9</v>
      </c>
      <c r="E1749">
        <v>7786</v>
      </c>
      <c r="F1749" t="str">
        <f>INDEX([1]Store_Code!$A$2:$A$10,MATCH(B1749,[1]Store_Code!$B$2:$B$10,0))</f>
        <v>Edinburgh</v>
      </c>
      <c r="G1749">
        <f>INDEX([1]Store_Size!$B$2:D$10,MATCH(F1749,[1]Store_Size!$A$2:$A$10,0),MATCH(C1749,[1]Store_Size!$B$1:$D$1,0))</f>
        <v>24</v>
      </c>
    </row>
    <row r="1750" spans="1:7" x14ac:dyDescent="0.35">
      <c r="A1750" s="1">
        <v>43873</v>
      </c>
      <c r="B1750" t="s">
        <v>18</v>
      </c>
      <c r="C1750" t="s">
        <v>10</v>
      </c>
      <c r="D1750" t="s">
        <v>9</v>
      </c>
      <c r="E1750">
        <v>7780</v>
      </c>
      <c r="F1750" t="str">
        <f>INDEX([1]Store_Code!$A$2:$A$10,MATCH(B1750,[1]Store_Code!$B$2:$B$10,0))</f>
        <v>Edinburgh</v>
      </c>
      <c r="G1750">
        <f>INDEX([1]Store_Size!$B$2:D$10,MATCH(F1750,[1]Store_Size!$A$2:$A$10,0),MATCH(C1750,[1]Store_Size!$B$1:$D$1,0))</f>
        <v>24</v>
      </c>
    </row>
    <row r="1751" spans="1:7" x14ac:dyDescent="0.35">
      <c r="A1751" s="1">
        <v>43867</v>
      </c>
      <c r="B1751" t="s">
        <v>17</v>
      </c>
      <c r="C1751" t="s">
        <v>6</v>
      </c>
      <c r="D1751" t="s">
        <v>9</v>
      </c>
      <c r="E1751">
        <v>7766</v>
      </c>
      <c r="F1751" t="str">
        <f>INDEX([1]Store_Code!$A$2:$A$10,MATCH(B1751,[1]Store_Code!$B$2:$B$10,0))</f>
        <v>Stirling</v>
      </c>
      <c r="G1751">
        <f>INDEX([1]Store_Size!$B$2:D$10,MATCH(F1751,[1]Store_Size!$A$2:$A$10,0),MATCH(C1751,[1]Store_Size!$B$1:$D$1,0))</f>
        <v>22</v>
      </c>
    </row>
    <row r="1752" spans="1:7" x14ac:dyDescent="0.35">
      <c r="A1752" s="1">
        <v>43902</v>
      </c>
      <c r="B1752" t="s">
        <v>12</v>
      </c>
      <c r="C1752" t="s">
        <v>6</v>
      </c>
      <c r="D1752" t="s">
        <v>7</v>
      </c>
      <c r="E1752">
        <v>7757</v>
      </c>
      <c r="F1752" t="str">
        <f>INDEX([1]Store_Code!$A$2:$A$10,MATCH(B1752,[1]Store_Code!$B$2:$B$10,0))</f>
        <v>St Andrews</v>
      </c>
      <c r="G1752">
        <f>INDEX([1]Store_Size!$B$2:D$10,MATCH(F1752,[1]Store_Size!$A$2:$A$10,0),MATCH(C1752,[1]Store_Size!$B$1:$D$1,0))</f>
        <v>15</v>
      </c>
    </row>
    <row r="1753" spans="1:7" x14ac:dyDescent="0.35">
      <c r="A1753" s="1">
        <v>43919</v>
      </c>
      <c r="B1753" t="s">
        <v>5</v>
      </c>
      <c r="C1753" t="s">
        <v>10</v>
      </c>
      <c r="D1753" t="s">
        <v>7</v>
      </c>
      <c r="E1753">
        <v>7741</v>
      </c>
      <c r="F1753" t="str">
        <f>INDEX([1]Store_Code!$A$2:$A$10,MATCH(B1753,[1]Store_Code!$B$2:$B$10,0))</f>
        <v>Perth</v>
      </c>
      <c r="G1753">
        <f>INDEX([1]Store_Size!$B$2:D$10,MATCH(F1753,[1]Store_Size!$A$2:$A$10,0),MATCH(C1753,[1]Store_Size!$B$1:$D$1,0))</f>
        <v>13</v>
      </c>
    </row>
    <row r="1754" spans="1:7" x14ac:dyDescent="0.35">
      <c r="A1754" s="1">
        <v>43895</v>
      </c>
      <c r="B1754" t="s">
        <v>13</v>
      </c>
      <c r="C1754" t="s">
        <v>10</v>
      </c>
      <c r="D1754" t="s">
        <v>9</v>
      </c>
      <c r="E1754">
        <v>7738</v>
      </c>
      <c r="F1754" t="str">
        <f>INDEX([1]Store_Code!$A$2:$A$10,MATCH(B1754,[1]Store_Code!$B$2:$B$10,0))</f>
        <v>Dundee</v>
      </c>
      <c r="G1754">
        <f>INDEX([1]Store_Size!$B$2:D$10,MATCH(F1754,[1]Store_Size!$A$2:$A$10,0),MATCH(C1754,[1]Store_Size!$B$1:$D$1,0))</f>
        <v>22</v>
      </c>
    </row>
    <row r="1755" spans="1:7" x14ac:dyDescent="0.35">
      <c r="A1755" s="1">
        <v>43866</v>
      </c>
      <c r="B1755" t="s">
        <v>12</v>
      </c>
      <c r="C1755" t="s">
        <v>10</v>
      </c>
      <c r="D1755" t="s">
        <v>7</v>
      </c>
      <c r="E1755">
        <v>7734</v>
      </c>
      <c r="F1755" t="str">
        <f>INDEX([1]Store_Code!$A$2:$A$10,MATCH(B1755,[1]Store_Code!$B$2:$B$10,0))</f>
        <v>St Andrews</v>
      </c>
      <c r="G1755">
        <f>INDEX([1]Store_Size!$B$2:D$10,MATCH(F1755,[1]Store_Size!$A$2:$A$10,0),MATCH(C1755,[1]Store_Size!$B$1:$D$1,0))</f>
        <v>10</v>
      </c>
    </row>
    <row r="1756" spans="1:7" x14ac:dyDescent="0.35">
      <c r="A1756" s="1">
        <v>43855</v>
      </c>
      <c r="B1756" t="s">
        <v>18</v>
      </c>
      <c r="C1756" t="s">
        <v>10</v>
      </c>
      <c r="D1756" t="s">
        <v>9</v>
      </c>
      <c r="E1756">
        <v>7732</v>
      </c>
      <c r="F1756" t="str">
        <f>INDEX([1]Store_Code!$A$2:$A$10,MATCH(B1756,[1]Store_Code!$B$2:$B$10,0))</f>
        <v>Edinburgh</v>
      </c>
      <c r="G1756">
        <f>INDEX([1]Store_Size!$B$2:D$10,MATCH(F1756,[1]Store_Size!$A$2:$A$10,0),MATCH(C1756,[1]Store_Size!$B$1:$D$1,0))</f>
        <v>24</v>
      </c>
    </row>
    <row r="1757" spans="1:7" x14ac:dyDescent="0.35">
      <c r="A1757" s="1">
        <v>43900</v>
      </c>
      <c r="B1757" t="s">
        <v>11</v>
      </c>
      <c r="C1757" t="s">
        <v>10</v>
      </c>
      <c r="D1757" t="s">
        <v>7</v>
      </c>
      <c r="E1757">
        <v>7731</v>
      </c>
      <c r="F1757" t="str">
        <f>INDEX([1]Store_Code!$A$2:$A$10,MATCH(B1757,[1]Store_Code!$B$2:$B$10,0))</f>
        <v>Aberdeen</v>
      </c>
      <c r="G1757">
        <f>INDEX([1]Store_Size!$B$2:D$10,MATCH(F1757,[1]Store_Size!$A$2:$A$10,0),MATCH(C1757,[1]Store_Size!$B$1:$D$1,0))</f>
        <v>16</v>
      </c>
    </row>
    <row r="1758" spans="1:7" x14ac:dyDescent="0.35">
      <c r="A1758" s="1">
        <v>43916</v>
      </c>
      <c r="B1758" t="s">
        <v>13</v>
      </c>
      <c r="C1758" t="s">
        <v>10</v>
      </c>
      <c r="D1758" t="s">
        <v>9</v>
      </c>
      <c r="E1758">
        <v>7723</v>
      </c>
      <c r="F1758" t="str">
        <f>INDEX([1]Store_Code!$A$2:$A$10,MATCH(B1758,[1]Store_Code!$B$2:$B$10,0))</f>
        <v>Dundee</v>
      </c>
      <c r="G1758">
        <f>INDEX([1]Store_Size!$B$2:D$10,MATCH(F1758,[1]Store_Size!$A$2:$A$10,0),MATCH(C1758,[1]Store_Size!$B$1:$D$1,0))</f>
        <v>22</v>
      </c>
    </row>
    <row r="1759" spans="1:7" x14ac:dyDescent="0.35">
      <c r="A1759" s="1">
        <v>43882</v>
      </c>
      <c r="B1759" t="s">
        <v>15</v>
      </c>
      <c r="C1759" t="s">
        <v>6</v>
      </c>
      <c r="D1759" t="s">
        <v>9</v>
      </c>
      <c r="E1759">
        <v>7722</v>
      </c>
      <c r="F1759" t="str">
        <f>INDEX([1]Store_Code!$A$2:$A$10,MATCH(B1759,[1]Store_Code!$B$2:$B$10,0))</f>
        <v>Dumfries</v>
      </c>
      <c r="G1759">
        <f>INDEX([1]Store_Size!$B$2:D$10,MATCH(F1759,[1]Store_Size!$A$2:$A$10,0),MATCH(C1759,[1]Store_Size!$B$1:$D$1,0))</f>
        <v>13</v>
      </c>
    </row>
    <row r="1760" spans="1:7" x14ac:dyDescent="0.35">
      <c r="A1760" s="1">
        <v>43858</v>
      </c>
      <c r="B1760" t="s">
        <v>18</v>
      </c>
      <c r="C1760" t="s">
        <v>10</v>
      </c>
      <c r="D1760" t="s">
        <v>9</v>
      </c>
      <c r="E1760">
        <v>7716</v>
      </c>
      <c r="F1760" t="str">
        <f>INDEX([1]Store_Code!$A$2:$A$10,MATCH(B1760,[1]Store_Code!$B$2:$B$10,0))</f>
        <v>Edinburgh</v>
      </c>
      <c r="G1760">
        <f>INDEX([1]Store_Size!$B$2:D$10,MATCH(F1760,[1]Store_Size!$A$2:$A$10,0),MATCH(C1760,[1]Store_Size!$B$1:$D$1,0))</f>
        <v>24</v>
      </c>
    </row>
    <row r="1761" spans="1:7" x14ac:dyDescent="0.35">
      <c r="A1761" s="1">
        <v>43849</v>
      </c>
      <c r="B1761" t="s">
        <v>18</v>
      </c>
      <c r="C1761" t="s">
        <v>10</v>
      </c>
      <c r="D1761" t="s">
        <v>9</v>
      </c>
      <c r="E1761">
        <v>7714</v>
      </c>
      <c r="F1761" t="str">
        <f>INDEX([1]Store_Code!$A$2:$A$10,MATCH(B1761,[1]Store_Code!$B$2:$B$10,0))</f>
        <v>Edinburgh</v>
      </c>
      <c r="G1761">
        <f>INDEX([1]Store_Size!$B$2:D$10,MATCH(F1761,[1]Store_Size!$A$2:$A$10,0),MATCH(C1761,[1]Store_Size!$B$1:$D$1,0))</f>
        <v>24</v>
      </c>
    </row>
    <row r="1762" spans="1:7" x14ac:dyDescent="0.35">
      <c r="A1762" s="1">
        <v>43896</v>
      </c>
      <c r="B1762" t="s">
        <v>12</v>
      </c>
      <c r="C1762" t="s">
        <v>6</v>
      </c>
      <c r="D1762" t="s">
        <v>7</v>
      </c>
      <c r="E1762">
        <v>7699</v>
      </c>
      <c r="F1762" t="str">
        <f>INDEX([1]Store_Code!$A$2:$A$10,MATCH(B1762,[1]Store_Code!$B$2:$B$10,0))</f>
        <v>St Andrews</v>
      </c>
      <c r="G1762">
        <f>INDEX([1]Store_Size!$B$2:D$10,MATCH(F1762,[1]Store_Size!$A$2:$A$10,0),MATCH(C1762,[1]Store_Size!$B$1:$D$1,0))</f>
        <v>15</v>
      </c>
    </row>
    <row r="1763" spans="1:7" x14ac:dyDescent="0.35">
      <c r="A1763" s="1">
        <v>43857</v>
      </c>
      <c r="B1763" t="s">
        <v>11</v>
      </c>
      <c r="C1763" t="s">
        <v>10</v>
      </c>
      <c r="D1763" t="s">
        <v>9</v>
      </c>
      <c r="E1763">
        <v>7682</v>
      </c>
      <c r="F1763" t="str">
        <f>INDEX([1]Store_Code!$A$2:$A$10,MATCH(B1763,[1]Store_Code!$B$2:$B$10,0))</f>
        <v>Aberdeen</v>
      </c>
      <c r="G1763">
        <f>INDEX([1]Store_Size!$B$2:D$10,MATCH(F1763,[1]Store_Size!$A$2:$A$10,0),MATCH(C1763,[1]Store_Size!$B$1:$D$1,0))</f>
        <v>16</v>
      </c>
    </row>
    <row r="1764" spans="1:7" x14ac:dyDescent="0.35">
      <c r="A1764" s="1">
        <v>43831</v>
      </c>
      <c r="B1764" t="s">
        <v>15</v>
      </c>
      <c r="C1764" t="s">
        <v>10</v>
      </c>
      <c r="D1764" t="s">
        <v>7</v>
      </c>
      <c r="E1764">
        <v>7673</v>
      </c>
      <c r="F1764" t="str">
        <f>INDEX([1]Store_Code!$A$2:$A$10,MATCH(B1764,[1]Store_Code!$B$2:$B$10,0))</f>
        <v>Dumfries</v>
      </c>
      <c r="G1764">
        <v>9</v>
      </c>
    </row>
    <row r="1765" spans="1:7" x14ac:dyDescent="0.35">
      <c r="A1765" s="1">
        <v>43915</v>
      </c>
      <c r="B1765" t="s">
        <v>13</v>
      </c>
      <c r="C1765" t="s">
        <v>10</v>
      </c>
      <c r="D1765" t="s">
        <v>9</v>
      </c>
      <c r="E1765">
        <v>7673</v>
      </c>
      <c r="F1765" t="str">
        <f>INDEX([1]Store_Code!$A$2:$A$10,MATCH(B1765,[1]Store_Code!$B$2:$B$10,0))</f>
        <v>Dundee</v>
      </c>
      <c r="G1765">
        <f>INDEX([1]Store_Size!$B$2:D$10,MATCH(F1765,[1]Store_Size!$A$2:$A$10,0),MATCH(C1765,[1]Store_Size!$B$1:$D$1,0))</f>
        <v>22</v>
      </c>
    </row>
    <row r="1766" spans="1:7" x14ac:dyDescent="0.35">
      <c r="A1766" s="1">
        <v>43864</v>
      </c>
      <c r="B1766" t="s">
        <v>17</v>
      </c>
      <c r="C1766" t="s">
        <v>6</v>
      </c>
      <c r="D1766" t="s">
        <v>9</v>
      </c>
      <c r="E1766">
        <v>7665</v>
      </c>
      <c r="F1766" t="str">
        <f>INDEX([1]Store_Code!$A$2:$A$10,MATCH(B1766,[1]Store_Code!$B$2:$B$10,0))</f>
        <v>Stirling</v>
      </c>
      <c r="G1766">
        <f>INDEX([1]Store_Size!$B$2:D$10,MATCH(F1766,[1]Store_Size!$A$2:$A$10,0),MATCH(C1766,[1]Store_Size!$B$1:$D$1,0))</f>
        <v>22</v>
      </c>
    </row>
    <row r="1767" spans="1:7" x14ac:dyDescent="0.35">
      <c r="A1767" s="1">
        <v>43874</v>
      </c>
      <c r="B1767" t="s">
        <v>11</v>
      </c>
      <c r="C1767" t="s">
        <v>10</v>
      </c>
      <c r="D1767" t="s">
        <v>9</v>
      </c>
      <c r="E1767">
        <v>7664</v>
      </c>
      <c r="F1767" t="str">
        <f>INDEX([1]Store_Code!$A$2:$A$10,MATCH(B1767,[1]Store_Code!$B$2:$B$10,0))</f>
        <v>Aberdeen</v>
      </c>
      <c r="G1767">
        <f>INDEX([1]Store_Size!$B$2:D$10,MATCH(F1767,[1]Store_Size!$A$2:$A$10,0),MATCH(C1767,[1]Store_Size!$B$1:$D$1,0))</f>
        <v>16</v>
      </c>
    </row>
    <row r="1768" spans="1:7" x14ac:dyDescent="0.35">
      <c r="A1768" s="1">
        <v>43878</v>
      </c>
      <c r="B1768" t="s">
        <v>15</v>
      </c>
      <c r="C1768" t="s">
        <v>6</v>
      </c>
      <c r="D1768" t="s">
        <v>9</v>
      </c>
      <c r="E1768">
        <v>7659</v>
      </c>
      <c r="F1768" t="str">
        <f>INDEX([1]Store_Code!$A$2:$A$10,MATCH(B1768,[1]Store_Code!$B$2:$B$10,0))</f>
        <v>Dumfries</v>
      </c>
      <c r="G1768">
        <f>INDEX([1]Store_Size!$B$2:D$10,MATCH(F1768,[1]Store_Size!$A$2:$A$10,0),MATCH(C1768,[1]Store_Size!$B$1:$D$1,0))</f>
        <v>13</v>
      </c>
    </row>
    <row r="1769" spans="1:7" x14ac:dyDescent="0.35">
      <c r="A1769" s="1">
        <v>43857</v>
      </c>
      <c r="B1769" t="s">
        <v>13</v>
      </c>
      <c r="C1769" t="s">
        <v>10</v>
      </c>
      <c r="D1769" t="s">
        <v>9</v>
      </c>
      <c r="E1769">
        <v>7656</v>
      </c>
      <c r="F1769" t="str">
        <f>INDEX([1]Store_Code!$A$2:$A$10,MATCH(B1769,[1]Store_Code!$B$2:$B$10,0))</f>
        <v>Dundee</v>
      </c>
      <c r="G1769">
        <f>INDEX([1]Store_Size!$B$2:D$10,MATCH(F1769,[1]Store_Size!$A$2:$A$10,0),MATCH(C1769,[1]Store_Size!$B$1:$D$1,0))</f>
        <v>22</v>
      </c>
    </row>
    <row r="1770" spans="1:7" x14ac:dyDescent="0.35">
      <c r="A1770" s="1">
        <v>43853</v>
      </c>
      <c r="B1770" t="s">
        <v>11</v>
      </c>
      <c r="C1770" t="s">
        <v>10</v>
      </c>
      <c r="D1770" t="s">
        <v>9</v>
      </c>
      <c r="E1770">
        <v>7650</v>
      </c>
      <c r="F1770" t="str">
        <f>INDEX([1]Store_Code!$A$2:$A$10,MATCH(B1770,[1]Store_Code!$B$2:$B$10,0))</f>
        <v>Aberdeen</v>
      </c>
      <c r="G1770">
        <f>INDEX([1]Store_Size!$B$2:D$10,MATCH(F1770,[1]Store_Size!$A$2:$A$10,0),MATCH(C1770,[1]Store_Size!$B$1:$D$1,0))</f>
        <v>16</v>
      </c>
    </row>
    <row r="1771" spans="1:7" x14ac:dyDescent="0.35">
      <c r="A1771" s="1">
        <v>43881</v>
      </c>
      <c r="B1771" t="s">
        <v>15</v>
      </c>
      <c r="C1771" t="s">
        <v>6</v>
      </c>
      <c r="D1771" t="s">
        <v>9</v>
      </c>
      <c r="E1771">
        <v>7644</v>
      </c>
      <c r="F1771" t="str">
        <f>INDEX([1]Store_Code!$A$2:$A$10,MATCH(B1771,[1]Store_Code!$B$2:$B$10,0))</f>
        <v>Dumfries</v>
      </c>
      <c r="G1771">
        <f>INDEX([1]Store_Size!$B$2:D$10,MATCH(F1771,[1]Store_Size!$A$2:$A$10,0),MATCH(C1771,[1]Store_Size!$B$1:$D$1,0))</f>
        <v>13</v>
      </c>
    </row>
    <row r="1772" spans="1:7" x14ac:dyDescent="0.35">
      <c r="A1772" s="1">
        <v>43865</v>
      </c>
      <c r="B1772" t="s">
        <v>11</v>
      </c>
      <c r="C1772" t="s">
        <v>10</v>
      </c>
      <c r="D1772" t="s">
        <v>9</v>
      </c>
      <c r="E1772">
        <v>7641</v>
      </c>
      <c r="F1772" t="str">
        <f>INDEX([1]Store_Code!$A$2:$A$10,MATCH(B1772,[1]Store_Code!$B$2:$B$10,0))</f>
        <v>Aberdeen</v>
      </c>
      <c r="G1772">
        <f>INDEX([1]Store_Size!$B$2:D$10,MATCH(F1772,[1]Store_Size!$A$2:$A$10,0),MATCH(C1772,[1]Store_Size!$B$1:$D$1,0))</f>
        <v>16</v>
      </c>
    </row>
    <row r="1773" spans="1:7" x14ac:dyDescent="0.35">
      <c r="A1773" s="1">
        <v>43874</v>
      </c>
      <c r="B1773" t="s">
        <v>13</v>
      </c>
      <c r="C1773" t="s">
        <v>10</v>
      </c>
      <c r="D1773" t="s">
        <v>9</v>
      </c>
      <c r="E1773">
        <v>7636</v>
      </c>
      <c r="F1773" t="str">
        <f>INDEX([1]Store_Code!$A$2:$A$10,MATCH(B1773,[1]Store_Code!$B$2:$B$10,0))</f>
        <v>Dundee</v>
      </c>
      <c r="G1773">
        <f>INDEX([1]Store_Size!$B$2:D$10,MATCH(F1773,[1]Store_Size!$A$2:$A$10,0),MATCH(C1773,[1]Store_Size!$B$1:$D$1,0))</f>
        <v>22</v>
      </c>
    </row>
    <row r="1774" spans="1:7" x14ac:dyDescent="0.35">
      <c r="A1774" s="1">
        <v>43849</v>
      </c>
      <c r="B1774" t="s">
        <v>15</v>
      </c>
      <c r="C1774" t="s">
        <v>6</v>
      </c>
      <c r="D1774" t="s">
        <v>9</v>
      </c>
      <c r="E1774">
        <v>7632</v>
      </c>
      <c r="F1774" t="str">
        <f>INDEX([1]Store_Code!$A$2:$A$10,MATCH(B1774,[1]Store_Code!$B$2:$B$10,0))</f>
        <v>Dumfries</v>
      </c>
      <c r="G1774">
        <f>INDEX([1]Store_Size!$B$2:D$10,MATCH(F1774,[1]Store_Size!$A$2:$A$10,0),MATCH(C1774,[1]Store_Size!$B$1:$D$1,0))</f>
        <v>13</v>
      </c>
    </row>
    <row r="1775" spans="1:7" x14ac:dyDescent="0.35">
      <c r="A1775" s="1">
        <v>43860</v>
      </c>
      <c r="B1775" t="s">
        <v>15</v>
      </c>
      <c r="C1775" t="s">
        <v>6</v>
      </c>
      <c r="D1775" t="s">
        <v>9</v>
      </c>
      <c r="E1775">
        <v>7630</v>
      </c>
      <c r="F1775" t="str">
        <f>INDEX([1]Store_Code!$A$2:$A$10,MATCH(B1775,[1]Store_Code!$B$2:$B$10,0))</f>
        <v>Dumfries</v>
      </c>
      <c r="G1775">
        <f>INDEX([1]Store_Size!$B$2:D$10,MATCH(F1775,[1]Store_Size!$A$2:$A$10,0),MATCH(C1775,[1]Store_Size!$B$1:$D$1,0))</f>
        <v>13</v>
      </c>
    </row>
    <row r="1776" spans="1:7" x14ac:dyDescent="0.35">
      <c r="A1776" s="1">
        <v>43853</v>
      </c>
      <c r="B1776" t="s">
        <v>13</v>
      </c>
      <c r="C1776" t="s">
        <v>10</v>
      </c>
      <c r="D1776" t="s">
        <v>9</v>
      </c>
      <c r="E1776">
        <v>7624</v>
      </c>
      <c r="F1776" t="str">
        <f>INDEX([1]Store_Code!$A$2:$A$10,MATCH(B1776,[1]Store_Code!$B$2:$B$10,0))</f>
        <v>Dundee</v>
      </c>
      <c r="G1776">
        <f>INDEX([1]Store_Size!$B$2:D$10,MATCH(F1776,[1]Store_Size!$A$2:$A$10,0),MATCH(C1776,[1]Store_Size!$B$1:$D$1,0))</f>
        <v>22</v>
      </c>
    </row>
    <row r="1777" spans="1:7" x14ac:dyDescent="0.35">
      <c r="A1777" s="1">
        <v>43913</v>
      </c>
      <c r="B1777" t="s">
        <v>18</v>
      </c>
      <c r="C1777" t="s">
        <v>10</v>
      </c>
      <c r="D1777" t="s">
        <v>9</v>
      </c>
      <c r="E1777">
        <v>7618</v>
      </c>
      <c r="F1777" t="str">
        <f>INDEX([1]Store_Code!$A$2:$A$10,MATCH(B1777,[1]Store_Code!$B$2:$B$10,0))</f>
        <v>Edinburgh</v>
      </c>
      <c r="G1777">
        <f>INDEX([1]Store_Size!$B$2:D$10,MATCH(F1777,[1]Store_Size!$A$2:$A$10,0),MATCH(C1777,[1]Store_Size!$B$1:$D$1,0))</f>
        <v>24</v>
      </c>
    </row>
    <row r="1778" spans="1:7" x14ac:dyDescent="0.35">
      <c r="A1778" s="1">
        <v>43848</v>
      </c>
      <c r="B1778" t="s">
        <v>17</v>
      </c>
      <c r="C1778" t="s">
        <v>6</v>
      </c>
      <c r="D1778" t="s">
        <v>9</v>
      </c>
      <c r="E1778">
        <v>7617</v>
      </c>
      <c r="F1778" t="str">
        <f>INDEX([1]Store_Code!$A$2:$A$10,MATCH(B1778,[1]Store_Code!$B$2:$B$10,0))</f>
        <v>Stirling</v>
      </c>
      <c r="G1778">
        <f>INDEX([1]Store_Size!$B$2:D$10,MATCH(F1778,[1]Store_Size!$A$2:$A$10,0),MATCH(C1778,[1]Store_Size!$B$1:$D$1,0))</f>
        <v>22</v>
      </c>
    </row>
    <row r="1779" spans="1:7" x14ac:dyDescent="0.35">
      <c r="A1779" s="1">
        <v>43865</v>
      </c>
      <c r="B1779" t="s">
        <v>13</v>
      </c>
      <c r="C1779" t="s">
        <v>10</v>
      </c>
      <c r="D1779" t="s">
        <v>9</v>
      </c>
      <c r="E1779">
        <v>7614</v>
      </c>
      <c r="F1779" t="str">
        <f>INDEX([1]Store_Code!$A$2:$A$10,MATCH(B1779,[1]Store_Code!$B$2:$B$10,0))</f>
        <v>Dundee</v>
      </c>
      <c r="G1779">
        <f>INDEX([1]Store_Size!$B$2:D$10,MATCH(F1779,[1]Store_Size!$A$2:$A$10,0),MATCH(C1779,[1]Store_Size!$B$1:$D$1,0))</f>
        <v>22</v>
      </c>
    </row>
    <row r="1780" spans="1:7" x14ac:dyDescent="0.35">
      <c r="A1780" s="1">
        <v>43870</v>
      </c>
      <c r="B1780" t="s">
        <v>11</v>
      </c>
      <c r="C1780" t="s">
        <v>10</v>
      </c>
      <c r="D1780" t="s">
        <v>9</v>
      </c>
      <c r="E1780">
        <v>7607</v>
      </c>
      <c r="F1780" t="str">
        <f>INDEX([1]Store_Code!$A$2:$A$10,MATCH(B1780,[1]Store_Code!$B$2:$B$10,0))</f>
        <v>Aberdeen</v>
      </c>
      <c r="G1780">
        <f>INDEX([1]Store_Size!$B$2:D$10,MATCH(F1780,[1]Store_Size!$A$2:$A$10,0),MATCH(C1780,[1]Store_Size!$B$1:$D$1,0))</f>
        <v>16</v>
      </c>
    </row>
    <row r="1781" spans="1:7" x14ac:dyDescent="0.35">
      <c r="A1781" s="1">
        <v>43888</v>
      </c>
      <c r="B1781" t="s">
        <v>18</v>
      </c>
      <c r="C1781" t="s">
        <v>10</v>
      </c>
      <c r="D1781" t="s">
        <v>9</v>
      </c>
      <c r="E1781">
        <v>7605</v>
      </c>
      <c r="F1781" t="str">
        <f>INDEX([1]Store_Code!$A$2:$A$10,MATCH(B1781,[1]Store_Code!$B$2:$B$10,0))</f>
        <v>Edinburgh</v>
      </c>
      <c r="G1781">
        <f>INDEX([1]Store_Size!$B$2:D$10,MATCH(F1781,[1]Store_Size!$A$2:$A$10,0),MATCH(C1781,[1]Store_Size!$B$1:$D$1,0))</f>
        <v>24</v>
      </c>
    </row>
    <row r="1782" spans="1:7" x14ac:dyDescent="0.35">
      <c r="A1782" s="1">
        <v>43902</v>
      </c>
      <c r="B1782" t="s">
        <v>13</v>
      </c>
      <c r="C1782" t="s">
        <v>10</v>
      </c>
      <c r="D1782" t="s">
        <v>9</v>
      </c>
      <c r="E1782">
        <v>7601</v>
      </c>
      <c r="F1782" t="str">
        <f>INDEX([1]Store_Code!$A$2:$A$10,MATCH(B1782,[1]Store_Code!$B$2:$B$10,0))</f>
        <v>Dundee</v>
      </c>
      <c r="G1782">
        <f>INDEX([1]Store_Size!$B$2:D$10,MATCH(F1782,[1]Store_Size!$A$2:$A$10,0),MATCH(C1782,[1]Store_Size!$B$1:$D$1,0))</f>
        <v>22</v>
      </c>
    </row>
    <row r="1783" spans="1:7" x14ac:dyDescent="0.35">
      <c r="A1783" s="1">
        <v>43855</v>
      </c>
      <c r="B1783" t="s">
        <v>15</v>
      </c>
      <c r="C1783" t="s">
        <v>6</v>
      </c>
      <c r="D1783" t="s">
        <v>9</v>
      </c>
      <c r="E1783">
        <v>7600</v>
      </c>
      <c r="F1783" t="str">
        <f>INDEX([1]Store_Code!$A$2:$A$10,MATCH(B1783,[1]Store_Code!$B$2:$B$10,0))</f>
        <v>Dumfries</v>
      </c>
      <c r="G1783">
        <f>INDEX([1]Store_Size!$B$2:D$10,MATCH(F1783,[1]Store_Size!$A$2:$A$10,0),MATCH(C1783,[1]Store_Size!$B$1:$D$1,0))</f>
        <v>13</v>
      </c>
    </row>
    <row r="1784" spans="1:7" x14ac:dyDescent="0.35">
      <c r="A1784" s="1">
        <v>43857</v>
      </c>
      <c r="B1784" t="s">
        <v>15</v>
      </c>
      <c r="C1784" t="s">
        <v>6</v>
      </c>
      <c r="D1784" t="s">
        <v>9</v>
      </c>
      <c r="E1784">
        <v>7600</v>
      </c>
      <c r="F1784" t="str">
        <f>INDEX([1]Store_Code!$A$2:$A$10,MATCH(B1784,[1]Store_Code!$B$2:$B$10,0))</f>
        <v>Dumfries</v>
      </c>
      <c r="G1784">
        <f>INDEX([1]Store_Size!$B$2:D$10,MATCH(F1784,[1]Store_Size!$A$2:$A$10,0),MATCH(C1784,[1]Store_Size!$B$1:$D$1,0))</f>
        <v>13</v>
      </c>
    </row>
    <row r="1785" spans="1:7" x14ac:dyDescent="0.35">
      <c r="A1785" s="1">
        <v>43861</v>
      </c>
      <c r="B1785" t="s">
        <v>17</v>
      </c>
      <c r="C1785" t="s">
        <v>6</v>
      </c>
      <c r="D1785" t="s">
        <v>9</v>
      </c>
      <c r="E1785">
        <v>7599</v>
      </c>
      <c r="F1785" t="str">
        <f>INDEX([1]Store_Code!$A$2:$A$10,MATCH(B1785,[1]Store_Code!$B$2:$B$10,0))</f>
        <v>Stirling</v>
      </c>
      <c r="G1785">
        <f>INDEX([1]Store_Size!$B$2:D$10,MATCH(F1785,[1]Store_Size!$A$2:$A$10,0),MATCH(C1785,[1]Store_Size!$B$1:$D$1,0))</f>
        <v>22</v>
      </c>
    </row>
    <row r="1786" spans="1:7" x14ac:dyDescent="0.35">
      <c r="A1786" s="1">
        <v>43871</v>
      </c>
      <c r="B1786" t="s">
        <v>18</v>
      </c>
      <c r="C1786" t="s">
        <v>10</v>
      </c>
      <c r="D1786" t="s">
        <v>9</v>
      </c>
      <c r="E1786">
        <v>7596</v>
      </c>
      <c r="F1786" t="str">
        <f>INDEX([1]Store_Code!$A$2:$A$10,MATCH(B1786,[1]Store_Code!$B$2:$B$10,0))</f>
        <v>Edinburgh</v>
      </c>
      <c r="G1786">
        <f>INDEX([1]Store_Size!$B$2:D$10,MATCH(F1786,[1]Store_Size!$A$2:$A$10,0),MATCH(C1786,[1]Store_Size!$B$1:$D$1,0))</f>
        <v>24</v>
      </c>
    </row>
    <row r="1787" spans="1:7" x14ac:dyDescent="0.35">
      <c r="A1787" s="1">
        <v>43914</v>
      </c>
      <c r="B1787" t="s">
        <v>5</v>
      </c>
      <c r="C1787" t="s">
        <v>10</v>
      </c>
      <c r="D1787" t="s">
        <v>7</v>
      </c>
      <c r="E1787">
        <v>7580</v>
      </c>
      <c r="F1787" t="str">
        <f>INDEX([1]Store_Code!$A$2:$A$10,MATCH(B1787,[1]Store_Code!$B$2:$B$10,0))</f>
        <v>Perth</v>
      </c>
      <c r="G1787">
        <f>INDEX([1]Store_Size!$B$2:D$10,MATCH(F1787,[1]Store_Size!$A$2:$A$10,0),MATCH(C1787,[1]Store_Size!$B$1:$D$1,0))</f>
        <v>13</v>
      </c>
    </row>
    <row r="1788" spans="1:7" x14ac:dyDescent="0.35">
      <c r="A1788" s="1">
        <v>43870</v>
      </c>
      <c r="B1788" t="s">
        <v>13</v>
      </c>
      <c r="C1788" t="s">
        <v>10</v>
      </c>
      <c r="D1788" t="s">
        <v>9</v>
      </c>
      <c r="E1788">
        <v>7579</v>
      </c>
      <c r="F1788" t="str">
        <f>INDEX([1]Store_Code!$A$2:$A$10,MATCH(B1788,[1]Store_Code!$B$2:$B$10,0))</f>
        <v>Dundee</v>
      </c>
      <c r="G1788">
        <f>INDEX([1]Store_Size!$B$2:D$10,MATCH(F1788,[1]Store_Size!$A$2:$A$10,0),MATCH(C1788,[1]Store_Size!$B$1:$D$1,0))</f>
        <v>22</v>
      </c>
    </row>
    <row r="1789" spans="1:7" x14ac:dyDescent="0.35">
      <c r="A1789" s="1">
        <v>43852</v>
      </c>
      <c r="B1789" t="s">
        <v>15</v>
      </c>
      <c r="C1789" t="s">
        <v>6</v>
      </c>
      <c r="D1789" t="s">
        <v>9</v>
      </c>
      <c r="E1789">
        <v>7570</v>
      </c>
      <c r="F1789" t="str">
        <f>INDEX([1]Store_Code!$A$2:$A$10,MATCH(B1789,[1]Store_Code!$B$2:$B$10,0))</f>
        <v>Dumfries</v>
      </c>
      <c r="G1789">
        <f>INDEX([1]Store_Size!$B$2:D$10,MATCH(F1789,[1]Store_Size!$A$2:$A$10,0),MATCH(C1789,[1]Store_Size!$B$1:$D$1,0))</f>
        <v>13</v>
      </c>
    </row>
    <row r="1790" spans="1:7" x14ac:dyDescent="0.35">
      <c r="A1790" s="1">
        <v>43881</v>
      </c>
      <c r="B1790" t="s">
        <v>11</v>
      </c>
      <c r="C1790" t="s">
        <v>10</v>
      </c>
      <c r="D1790" t="s">
        <v>9</v>
      </c>
      <c r="E1790">
        <v>7569</v>
      </c>
      <c r="F1790" t="str">
        <f>INDEX([1]Store_Code!$A$2:$A$10,MATCH(B1790,[1]Store_Code!$B$2:$B$10,0))</f>
        <v>Aberdeen</v>
      </c>
      <c r="G1790">
        <f>INDEX([1]Store_Size!$B$2:D$10,MATCH(F1790,[1]Store_Size!$A$2:$A$10,0),MATCH(C1790,[1]Store_Size!$B$1:$D$1,0))</f>
        <v>16</v>
      </c>
    </row>
    <row r="1791" spans="1:7" x14ac:dyDescent="0.35">
      <c r="A1791" s="1">
        <v>43912</v>
      </c>
      <c r="B1791" t="s">
        <v>17</v>
      </c>
      <c r="C1791" t="s">
        <v>6</v>
      </c>
      <c r="D1791" t="s">
        <v>9</v>
      </c>
      <c r="E1791">
        <v>7568</v>
      </c>
      <c r="F1791" t="str">
        <f>INDEX([1]Store_Code!$A$2:$A$10,MATCH(B1791,[1]Store_Code!$B$2:$B$10,0))</f>
        <v>Stirling</v>
      </c>
      <c r="G1791">
        <f>INDEX([1]Store_Size!$B$2:D$10,MATCH(F1791,[1]Store_Size!$A$2:$A$10,0),MATCH(C1791,[1]Store_Size!$B$1:$D$1,0))</f>
        <v>22</v>
      </c>
    </row>
    <row r="1792" spans="1:7" x14ac:dyDescent="0.35">
      <c r="A1792" s="1">
        <v>43896</v>
      </c>
      <c r="B1792" t="s">
        <v>5</v>
      </c>
      <c r="C1792" t="s">
        <v>10</v>
      </c>
      <c r="D1792" t="s">
        <v>9</v>
      </c>
      <c r="E1792">
        <v>7564</v>
      </c>
      <c r="F1792" t="str">
        <f>INDEX([1]Store_Code!$A$2:$A$10,MATCH(B1792,[1]Store_Code!$B$2:$B$10,0))</f>
        <v>Perth</v>
      </c>
      <c r="G1792">
        <f>INDEX([1]Store_Size!$B$2:D$10,MATCH(F1792,[1]Store_Size!$A$2:$A$10,0),MATCH(C1792,[1]Store_Size!$B$1:$D$1,0))</f>
        <v>13</v>
      </c>
    </row>
    <row r="1793" spans="1:7" x14ac:dyDescent="0.35">
      <c r="A1793" s="1">
        <v>43876</v>
      </c>
      <c r="B1793" t="s">
        <v>15</v>
      </c>
      <c r="C1793" t="s">
        <v>6</v>
      </c>
      <c r="D1793" t="s">
        <v>9</v>
      </c>
      <c r="E1793">
        <v>7562</v>
      </c>
      <c r="F1793" t="str">
        <f>INDEX([1]Store_Code!$A$2:$A$10,MATCH(B1793,[1]Store_Code!$B$2:$B$10,0))</f>
        <v>Dumfries</v>
      </c>
      <c r="G1793">
        <f>INDEX([1]Store_Size!$B$2:D$10,MATCH(F1793,[1]Store_Size!$A$2:$A$10,0),MATCH(C1793,[1]Store_Size!$B$1:$D$1,0))</f>
        <v>13</v>
      </c>
    </row>
    <row r="1794" spans="1:7" x14ac:dyDescent="0.35">
      <c r="A1794" s="1">
        <v>43901</v>
      </c>
      <c r="B1794" t="s">
        <v>12</v>
      </c>
      <c r="C1794" t="s">
        <v>6</v>
      </c>
      <c r="D1794" t="s">
        <v>7</v>
      </c>
      <c r="E1794">
        <v>7555</v>
      </c>
      <c r="F1794" t="str">
        <f>INDEX([1]Store_Code!$A$2:$A$10,MATCH(B1794,[1]Store_Code!$B$2:$B$10,0))</f>
        <v>St Andrews</v>
      </c>
      <c r="G1794">
        <f>INDEX([1]Store_Size!$B$2:D$10,MATCH(F1794,[1]Store_Size!$A$2:$A$10,0),MATCH(C1794,[1]Store_Size!$B$1:$D$1,0))</f>
        <v>15</v>
      </c>
    </row>
    <row r="1795" spans="1:7" x14ac:dyDescent="0.35">
      <c r="A1795" s="1">
        <v>43870</v>
      </c>
      <c r="B1795" t="s">
        <v>15</v>
      </c>
      <c r="C1795" t="s">
        <v>6</v>
      </c>
      <c r="D1795" t="s">
        <v>9</v>
      </c>
      <c r="E1795">
        <v>7549</v>
      </c>
      <c r="F1795" t="str">
        <f>INDEX([1]Store_Code!$A$2:$A$10,MATCH(B1795,[1]Store_Code!$B$2:$B$10,0))</f>
        <v>Dumfries</v>
      </c>
      <c r="G1795">
        <f>INDEX([1]Store_Size!$B$2:D$10,MATCH(F1795,[1]Store_Size!$A$2:$A$10,0),MATCH(C1795,[1]Store_Size!$B$1:$D$1,0))</f>
        <v>13</v>
      </c>
    </row>
    <row r="1796" spans="1:7" x14ac:dyDescent="0.35">
      <c r="A1796" s="1">
        <v>43887</v>
      </c>
      <c r="B1796" t="s">
        <v>15</v>
      </c>
      <c r="C1796" t="s">
        <v>6</v>
      </c>
      <c r="D1796" t="s">
        <v>9</v>
      </c>
      <c r="E1796">
        <v>7541</v>
      </c>
      <c r="F1796" t="str">
        <f>INDEX([1]Store_Code!$A$2:$A$10,MATCH(B1796,[1]Store_Code!$B$2:$B$10,0))</f>
        <v>Dumfries</v>
      </c>
      <c r="G1796">
        <f>INDEX([1]Store_Size!$B$2:D$10,MATCH(F1796,[1]Store_Size!$A$2:$A$10,0),MATCH(C1796,[1]Store_Size!$B$1:$D$1,0))</f>
        <v>13</v>
      </c>
    </row>
    <row r="1797" spans="1:7" x14ac:dyDescent="0.35">
      <c r="A1797" s="1">
        <v>43844</v>
      </c>
      <c r="B1797" t="s">
        <v>12</v>
      </c>
      <c r="C1797" t="s">
        <v>6</v>
      </c>
      <c r="D1797" t="s">
        <v>7</v>
      </c>
      <c r="E1797">
        <v>7521</v>
      </c>
      <c r="F1797" t="str">
        <f>INDEX([1]Store_Code!$A$2:$A$10,MATCH(B1797,[1]Store_Code!$B$2:$B$10,0))</f>
        <v>St Andrews</v>
      </c>
      <c r="G1797">
        <f>INDEX([1]Store_Size!$B$2:D$10,MATCH(F1797,[1]Store_Size!$A$2:$A$10,0),MATCH(C1797,[1]Store_Size!$B$1:$D$1,0))</f>
        <v>15</v>
      </c>
    </row>
    <row r="1798" spans="1:7" x14ac:dyDescent="0.35">
      <c r="A1798" s="1">
        <v>43917</v>
      </c>
      <c r="B1798" t="s">
        <v>11</v>
      </c>
      <c r="C1798" t="s">
        <v>10</v>
      </c>
      <c r="D1798" t="s">
        <v>9</v>
      </c>
      <c r="E1798">
        <v>7517</v>
      </c>
      <c r="F1798" t="str">
        <f>INDEX([1]Store_Code!$A$2:$A$10,MATCH(B1798,[1]Store_Code!$B$2:$B$10,0))</f>
        <v>Aberdeen</v>
      </c>
      <c r="G1798">
        <f>INDEX([1]Store_Size!$B$2:D$10,MATCH(F1798,[1]Store_Size!$A$2:$A$10,0),MATCH(C1798,[1]Store_Size!$B$1:$D$1,0))</f>
        <v>16</v>
      </c>
    </row>
    <row r="1799" spans="1:7" x14ac:dyDescent="0.35">
      <c r="A1799" s="1">
        <v>43881</v>
      </c>
      <c r="B1799" t="s">
        <v>5</v>
      </c>
      <c r="C1799" t="s">
        <v>10</v>
      </c>
      <c r="D1799" t="s">
        <v>9</v>
      </c>
      <c r="E1799">
        <v>7514</v>
      </c>
      <c r="F1799" t="str">
        <f>INDEX([1]Store_Code!$A$2:$A$10,MATCH(B1799,[1]Store_Code!$B$2:$B$10,0))</f>
        <v>Perth</v>
      </c>
      <c r="G1799">
        <f>INDEX([1]Store_Size!$B$2:D$10,MATCH(F1799,[1]Store_Size!$A$2:$A$10,0),MATCH(C1799,[1]Store_Size!$B$1:$D$1,0))</f>
        <v>13</v>
      </c>
    </row>
    <row r="1800" spans="1:7" x14ac:dyDescent="0.35">
      <c r="A1800" s="1">
        <v>43876</v>
      </c>
      <c r="B1800" t="s">
        <v>11</v>
      </c>
      <c r="C1800" t="s">
        <v>10</v>
      </c>
      <c r="D1800" t="s">
        <v>9</v>
      </c>
      <c r="E1800">
        <v>7504</v>
      </c>
      <c r="F1800" t="str">
        <f>INDEX([1]Store_Code!$A$2:$A$10,MATCH(B1800,[1]Store_Code!$B$2:$B$10,0))</f>
        <v>Aberdeen</v>
      </c>
      <c r="G1800">
        <f>INDEX([1]Store_Size!$B$2:D$10,MATCH(F1800,[1]Store_Size!$A$2:$A$10,0),MATCH(C1800,[1]Store_Size!$B$1:$D$1,0))</f>
        <v>16</v>
      </c>
    </row>
    <row r="1801" spans="1:7" x14ac:dyDescent="0.35">
      <c r="A1801" s="1">
        <v>43869</v>
      </c>
      <c r="B1801" t="s">
        <v>18</v>
      </c>
      <c r="C1801" t="s">
        <v>10</v>
      </c>
      <c r="D1801" t="s">
        <v>9</v>
      </c>
      <c r="E1801">
        <v>7502</v>
      </c>
      <c r="F1801" t="str">
        <f>INDEX([1]Store_Code!$A$2:$A$10,MATCH(B1801,[1]Store_Code!$B$2:$B$10,0))</f>
        <v>Edinburgh</v>
      </c>
      <c r="G1801">
        <f>INDEX([1]Store_Size!$B$2:D$10,MATCH(F1801,[1]Store_Size!$A$2:$A$10,0),MATCH(C1801,[1]Store_Size!$B$1:$D$1,0))</f>
        <v>24</v>
      </c>
    </row>
    <row r="1802" spans="1:7" x14ac:dyDescent="0.35">
      <c r="A1802" s="1">
        <v>43850</v>
      </c>
      <c r="B1802" t="s">
        <v>5</v>
      </c>
      <c r="C1802" t="s">
        <v>10</v>
      </c>
      <c r="D1802" t="s">
        <v>9</v>
      </c>
      <c r="E1802">
        <v>7499</v>
      </c>
      <c r="F1802" t="str">
        <f>INDEX([1]Store_Code!$A$2:$A$10,MATCH(B1802,[1]Store_Code!$B$2:$B$10,0))</f>
        <v>Perth</v>
      </c>
      <c r="G1802">
        <f>INDEX([1]Store_Size!$B$2:D$10,MATCH(F1802,[1]Store_Size!$A$2:$A$10,0),MATCH(C1802,[1]Store_Size!$B$1:$D$1,0))</f>
        <v>13</v>
      </c>
    </row>
    <row r="1803" spans="1:7" x14ac:dyDescent="0.35">
      <c r="A1803" s="1">
        <v>43863</v>
      </c>
      <c r="B1803" t="s">
        <v>18</v>
      </c>
      <c r="C1803" t="s">
        <v>10</v>
      </c>
      <c r="D1803" t="s">
        <v>9</v>
      </c>
      <c r="E1803">
        <v>7498</v>
      </c>
      <c r="F1803" t="str">
        <f>INDEX([1]Store_Code!$A$2:$A$10,MATCH(B1803,[1]Store_Code!$B$2:$B$10,0))</f>
        <v>Edinburgh</v>
      </c>
      <c r="G1803">
        <f>INDEX([1]Store_Size!$B$2:D$10,MATCH(F1803,[1]Store_Size!$A$2:$A$10,0),MATCH(C1803,[1]Store_Size!$B$1:$D$1,0))</f>
        <v>24</v>
      </c>
    </row>
    <row r="1804" spans="1:7" x14ac:dyDescent="0.35">
      <c r="A1804" s="1">
        <v>43888</v>
      </c>
      <c r="B1804" t="s">
        <v>11</v>
      </c>
      <c r="C1804" t="s">
        <v>10</v>
      </c>
      <c r="D1804" t="s">
        <v>7</v>
      </c>
      <c r="E1804">
        <v>7488</v>
      </c>
      <c r="F1804" t="str">
        <f>INDEX([1]Store_Code!$A$2:$A$10,MATCH(B1804,[1]Store_Code!$B$2:$B$10,0))</f>
        <v>Aberdeen</v>
      </c>
      <c r="G1804">
        <f>INDEX([1]Store_Size!$B$2:D$10,MATCH(F1804,[1]Store_Size!$A$2:$A$10,0),MATCH(C1804,[1]Store_Size!$B$1:$D$1,0))</f>
        <v>16</v>
      </c>
    </row>
    <row r="1805" spans="1:7" x14ac:dyDescent="0.35">
      <c r="A1805" s="1">
        <v>43833</v>
      </c>
      <c r="B1805" t="s">
        <v>12</v>
      </c>
      <c r="C1805" t="s">
        <v>6</v>
      </c>
      <c r="D1805" t="s">
        <v>7</v>
      </c>
      <c r="E1805">
        <v>7484</v>
      </c>
      <c r="F1805" t="str">
        <f>INDEX([1]Store_Code!$A$2:$A$10,MATCH(B1805,[1]Store_Code!$B$2:$B$10,0))</f>
        <v>St Andrews</v>
      </c>
      <c r="G1805">
        <f>INDEX([1]Store_Size!$B$2:D$10,MATCH(F1805,[1]Store_Size!$A$2:$A$10,0),MATCH(C1805,[1]Store_Size!$B$1:$D$1,0))</f>
        <v>15</v>
      </c>
    </row>
    <row r="1806" spans="1:7" x14ac:dyDescent="0.35">
      <c r="A1806" s="1">
        <v>43842</v>
      </c>
      <c r="B1806" t="s">
        <v>12</v>
      </c>
      <c r="C1806" t="s">
        <v>6</v>
      </c>
      <c r="D1806" t="s">
        <v>7</v>
      </c>
      <c r="E1806">
        <v>7480</v>
      </c>
      <c r="F1806" t="str">
        <f>INDEX([1]Store_Code!$A$2:$A$10,MATCH(B1806,[1]Store_Code!$B$2:$B$10,0))</f>
        <v>St Andrews</v>
      </c>
      <c r="G1806">
        <f>INDEX([1]Store_Size!$B$2:D$10,MATCH(F1806,[1]Store_Size!$A$2:$A$10,0),MATCH(C1806,[1]Store_Size!$B$1:$D$1,0))</f>
        <v>15</v>
      </c>
    </row>
    <row r="1807" spans="1:7" x14ac:dyDescent="0.35">
      <c r="A1807" s="1">
        <v>43868</v>
      </c>
      <c r="B1807" t="s">
        <v>15</v>
      </c>
      <c r="C1807" t="s">
        <v>6</v>
      </c>
      <c r="D1807" t="s">
        <v>9</v>
      </c>
      <c r="E1807">
        <v>7478</v>
      </c>
      <c r="F1807" t="str">
        <f>INDEX([1]Store_Code!$A$2:$A$10,MATCH(B1807,[1]Store_Code!$B$2:$B$10,0))</f>
        <v>Dumfries</v>
      </c>
      <c r="G1807">
        <f>INDEX([1]Store_Size!$B$2:D$10,MATCH(F1807,[1]Store_Size!$A$2:$A$10,0),MATCH(C1807,[1]Store_Size!$B$1:$D$1,0))</f>
        <v>13</v>
      </c>
    </row>
    <row r="1808" spans="1:7" x14ac:dyDescent="0.35">
      <c r="A1808" s="1">
        <v>43851</v>
      </c>
      <c r="B1808" t="s">
        <v>11</v>
      </c>
      <c r="C1808" t="s">
        <v>10</v>
      </c>
      <c r="D1808" t="s">
        <v>9</v>
      </c>
      <c r="E1808">
        <v>7477</v>
      </c>
      <c r="F1808" t="str">
        <f>INDEX([1]Store_Code!$A$2:$A$10,MATCH(B1808,[1]Store_Code!$B$2:$B$10,0))</f>
        <v>Aberdeen</v>
      </c>
      <c r="G1808">
        <f>INDEX([1]Store_Size!$B$2:D$10,MATCH(F1808,[1]Store_Size!$A$2:$A$10,0),MATCH(C1808,[1]Store_Size!$B$1:$D$1,0))</f>
        <v>16</v>
      </c>
    </row>
    <row r="1809" spans="1:7" x14ac:dyDescent="0.35">
      <c r="A1809" s="1">
        <v>43876</v>
      </c>
      <c r="B1809" t="s">
        <v>13</v>
      </c>
      <c r="C1809" t="s">
        <v>10</v>
      </c>
      <c r="D1809" t="s">
        <v>9</v>
      </c>
      <c r="E1809">
        <v>7477</v>
      </c>
      <c r="F1809" t="str">
        <f>INDEX([1]Store_Code!$A$2:$A$10,MATCH(B1809,[1]Store_Code!$B$2:$B$10,0))</f>
        <v>Dundee</v>
      </c>
      <c r="G1809">
        <f>INDEX([1]Store_Size!$B$2:D$10,MATCH(F1809,[1]Store_Size!$A$2:$A$10,0),MATCH(C1809,[1]Store_Size!$B$1:$D$1,0))</f>
        <v>22</v>
      </c>
    </row>
    <row r="1810" spans="1:7" x14ac:dyDescent="0.35">
      <c r="A1810" s="1">
        <v>43905</v>
      </c>
      <c r="B1810" t="s">
        <v>12</v>
      </c>
      <c r="C1810" t="s">
        <v>6</v>
      </c>
      <c r="D1810" t="s">
        <v>7</v>
      </c>
      <c r="E1810">
        <v>7472</v>
      </c>
      <c r="F1810" t="str">
        <f>INDEX([1]Store_Code!$A$2:$A$10,MATCH(B1810,[1]Store_Code!$B$2:$B$10,0))</f>
        <v>St Andrews</v>
      </c>
      <c r="G1810">
        <f>INDEX([1]Store_Size!$B$2:D$10,MATCH(F1810,[1]Store_Size!$A$2:$A$10,0),MATCH(C1810,[1]Store_Size!$B$1:$D$1,0))</f>
        <v>15</v>
      </c>
    </row>
    <row r="1811" spans="1:7" x14ac:dyDescent="0.35">
      <c r="A1811" s="1">
        <v>43831</v>
      </c>
      <c r="B1811" t="s">
        <v>12</v>
      </c>
      <c r="C1811" t="s">
        <v>6</v>
      </c>
      <c r="D1811" t="s">
        <v>7</v>
      </c>
      <c r="E1811">
        <v>7471</v>
      </c>
      <c r="F1811" t="str">
        <f>INDEX([1]Store_Code!$A$2:$A$10,MATCH(B1811,[1]Store_Code!$B$2:$B$10,0))</f>
        <v>St Andrews</v>
      </c>
      <c r="G1811">
        <v>15</v>
      </c>
    </row>
    <row r="1812" spans="1:7" x14ac:dyDescent="0.35">
      <c r="A1812" s="1">
        <v>43886</v>
      </c>
      <c r="B1812" t="s">
        <v>15</v>
      </c>
      <c r="C1812" t="s">
        <v>6</v>
      </c>
      <c r="D1812" t="s">
        <v>9</v>
      </c>
      <c r="E1812">
        <v>7469</v>
      </c>
      <c r="F1812" t="str">
        <f>INDEX([1]Store_Code!$A$2:$A$10,MATCH(B1812,[1]Store_Code!$B$2:$B$10,0))</f>
        <v>Dumfries</v>
      </c>
      <c r="G1812">
        <f>INDEX([1]Store_Size!$B$2:D$10,MATCH(F1812,[1]Store_Size!$A$2:$A$10,0),MATCH(C1812,[1]Store_Size!$B$1:$D$1,0))</f>
        <v>13</v>
      </c>
    </row>
    <row r="1813" spans="1:7" x14ac:dyDescent="0.35">
      <c r="A1813" s="1">
        <v>43848</v>
      </c>
      <c r="B1813" t="s">
        <v>18</v>
      </c>
      <c r="C1813" t="s">
        <v>10</v>
      </c>
      <c r="D1813" t="s">
        <v>9</v>
      </c>
      <c r="E1813">
        <v>7457</v>
      </c>
      <c r="F1813" t="str">
        <f>INDEX([1]Store_Code!$A$2:$A$10,MATCH(B1813,[1]Store_Code!$B$2:$B$10,0))</f>
        <v>Edinburgh</v>
      </c>
      <c r="G1813">
        <f>INDEX([1]Store_Size!$B$2:D$10,MATCH(F1813,[1]Store_Size!$A$2:$A$10,0),MATCH(C1813,[1]Store_Size!$B$1:$D$1,0))</f>
        <v>24</v>
      </c>
    </row>
    <row r="1814" spans="1:7" x14ac:dyDescent="0.35">
      <c r="A1814" s="1">
        <v>43920</v>
      </c>
      <c r="B1814" t="s">
        <v>15</v>
      </c>
      <c r="C1814" t="s">
        <v>6</v>
      </c>
      <c r="D1814" t="s">
        <v>9</v>
      </c>
      <c r="E1814">
        <v>7457</v>
      </c>
      <c r="F1814" t="str">
        <f>INDEX([1]Store_Code!$A$2:$A$10,MATCH(B1814,[1]Store_Code!$B$2:$B$10,0))</f>
        <v>Dumfries</v>
      </c>
      <c r="G1814">
        <f>INDEX([1]Store_Size!$B$2:D$10,MATCH(F1814,[1]Store_Size!$A$2:$A$10,0),MATCH(C1814,[1]Store_Size!$B$1:$D$1,0))</f>
        <v>13</v>
      </c>
    </row>
    <row r="1815" spans="1:7" x14ac:dyDescent="0.35">
      <c r="A1815" s="1">
        <v>43846</v>
      </c>
      <c r="B1815" t="s">
        <v>15</v>
      </c>
      <c r="C1815" t="s">
        <v>6</v>
      </c>
      <c r="D1815" t="s">
        <v>9</v>
      </c>
      <c r="E1815">
        <v>7456</v>
      </c>
      <c r="F1815" t="str">
        <f>INDEX([1]Store_Code!$A$2:$A$10,MATCH(B1815,[1]Store_Code!$B$2:$B$10,0))</f>
        <v>Dumfries</v>
      </c>
      <c r="G1815">
        <f>INDEX([1]Store_Size!$B$2:D$10,MATCH(F1815,[1]Store_Size!$A$2:$A$10,0),MATCH(C1815,[1]Store_Size!$B$1:$D$1,0))</f>
        <v>13</v>
      </c>
    </row>
    <row r="1816" spans="1:7" x14ac:dyDescent="0.35">
      <c r="A1816" s="1">
        <v>43872</v>
      </c>
      <c r="B1816" t="s">
        <v>18</v>
      </c>
      <c r="C1816" t="s">
        <v>10</v>
      </c>
      <c r="D1816" t="s">
        <v>9</v>
      </c>
      <c r="E1816">
        <v>7456</v>
      </c>
      <c r="F1816" t="str">
        <f>INDEX([1]Store_Code!$A$2:$A$10,MATCH(B1816,[1]Store_Code!$B$2:$B$10,0))</f>
        <v>Edinburgh</v>
      </c>
      <c r="G1816">
        <f>INDEX([1]Store_Size!$B$2:D$10,MATCH(F1816,[1]Store_Size!$A$2:$A$10,0),MATCH(C1816,[1]Store_Size!$B$1:$D$1,0))</f>
        <v>24</v>
      </c>
    </row>
    <row r="1817" spans="1:7" x14ac:dyDescent="0.35">
      <c r="A1817" s="1">
        <v>43859</v>
      </c>
      <c r="B1817" t="s">
        <v>17</v>
      </c>
      <c r="C1817" t="s">
        <v>10</v>
      </c>
      <c r="D1817" t="s">
        <v>7</v>
      </c>
      <c r="E1817">
        <v>7455</v>
      </c>
      <c r="F1817" t="str">
        <f>INDEX([1]Store_Code!$A$2:$A$10,MATCH(B1817,[1]Store_Code!$B$2:$B$10,0))</f>
        <v>Stirling</v>
      </c>
      <c r="G1817">
        <f>INDEX([1]Store_Size!$B$2:D$10,MATCH(F1817,[1]Store_Size!$A$2:$A$10,0),MATCH(C1817,[1]Store_Size!$B$1:$D$1,0))</f>
        <v>15.7</v>
      </c>
    </row>
    <row r="1818" spans="1:7" x14ac:dyDescent="0.35">
      <c r="A1818" s="1">
        <v>43851</v>
      </c>
      <c r="B1818" t="s">
        <v>13</v>
      </c>
      <c r="C1818" t="s">
        <v>10</v>
      </c>
      <c r="D1818" t="s">
        <v>9</v>
      </c>
      <c r="E1818">
        <v>7451</v>
      </c>
      <c r="F1818" t="str">
        <f>INDEX([1]Store_Code!$A$2:$A$10,MATCH(B1818,[1]Store_Code!$B$2:$B$10,0))</f>
        <v>Dundee</v>
      </c>
      <c r="G1818">
        <f>INDEX([1]Store_Size!$B$2:D$10,MATCH(F1818,[1]Store_Size!$A$2:$A$10,0),MATCH(C1818,[1]Store_Size!$B$1:$D$1,0))</f>
        <v>22</v>
      </c>
    </row>
    <row r="1819" spans="1:7" x14ac:dyDescent="0.35">
      <c r="A1819" s="1">
        <v>43913</v>
      </c>
      <c r="B1819" t="s">
        <v>15</v>
      </c>
      <c r="C1819" t="s">
        <v>6</v>
      </c>
      <c r="D1819" t="s">
        <v>9</v>
      </c>
      <c r="E1819">
        <v>7451</v>
      </c>
      <c r="F1819" t="str">
        <f>INDEX([1]Store_Code!$A$2:$A$10,MATCH(B1819,[1]Store_Code!$B$2:$B$10,0))</f>
        <v>Dumfries</v>
      </c>
      <c r="G1819">
        <f>INDEX([1]Store_Size!$B$2:D$10,MATCH(F1819,[1]Store_Size!$A$2:$A$10,0),MATCH(C1819,[1]Store_Size!$B$1:$D$1,0))</f>
        <v>13</v>
      </c>
    </row>
    <row r="1820" spans="1:7" x14ac:dyDescent="0.35">
      <c r="A1820" s="1">
        <v>43835</v>
      </c>
      <c r="B1820" t="s">
        <v>12</v>
      </c>
      <c r="C1820" t="s">
        <v>6</v>
      </c>
      <c r="D1820" t="s">
        <v>7</v>
      </c>
      <c r="E1820">
        <v>7446</v>
      </c>
      <c r="F1820" t="str">
        <f>INDEX([1]Store_Code!$A$2:$A$10,MATCH(B1820,[1]Store_Code!$B$2:$B$10,0))</f>
        <v>St Andrews</v>
      </c>
      <c r="G1820">
        <f>INDEX([1]Store_Size!$B$2:D$10,MATCH(F1820,[1]Store_Size!$A$2:$A$10,0),MATCH(C1820,[1]Store_Size!$B$1:$D$1,0))</f>
        <v>15</v>
      </c>
    </row>
    <row r="1821" spans="1:7" x14ac:dyDescent="0.35">
      <c r="A1821" s="1">
        <v>43908</v>
      </c>
      <c r="B1821" t="s">
        <v>17</v>
      </c>
      <c r="C1821" t="s">
        <v>6</v>
      </c>
      <c r="D1821" t="s">
        <v>9</v>
      </c>
      <c r="E1821">
        <v>7444</v>
      </c>
      <c r="F1821" t="str">
        <f>INDEX([1]Store_Code!$A$2:$A$10,MATCH(B1821,[1]Store_Code!$B$2:$B$10,0))</f>
        <v>Stirling</v>
      </c>
      <c r="G1821">
        <f>INDEX([1]Store_Size!$B$2:D$10,MATCH(F1821,[1]Store_Size!$A$2:$A$10,0),MATCH(C1821,[1]Store_Size!$B$1:$D$1,0))</f>
        <v>22</v>
      </c>
    </row>
    <row r="1822" spans="1:7" x14ac:dyDescent="0.35">
      <c r="A1822" s="1">
        <v>43921</v>
      </c>
      <c r="B1822" t="s">
        <v>11</v>
      </c>
      <c r="C1822" t="s">
        <v>10</v>
      </c>
      <c r="D1822" t="s">
        <v>9</v>
      </c>
      <c r="E1822">
        <v>7442</v>
      </c>
      <c r="F1822" t="str">
        <f>INDEX([1]Store_Code!$A$2:$A$10,MATCH(B1822,[1]Store_Code!$B$2:$B$10,0))</f>
        <v>Aberdeen</v>
      </c>
      <c r="G1822">
        <f>INDEX([1]Store_Size!$B$2:D$10,MATCH(F1822,[1]Store_Size!$A$2:$A$10,0),MATCH(C1822,[1]Store_Size!$B$1:$D$1,0))</f>
        <v>16</v>
      </c>
    </row>
    <row r="1823" spans="1:7" x14ac:dyDescent="0.35">
      <c r="A1823" s="1">
        <v>43859</v>
      </c>
      <c r="B1823" t="s">
        <v>5</v>
      </c>
      <c r="C1823" t="s">
        <v>10</v>
      </c>
      <c r="D1823" t="s">
        <v>9</v>
      </c>
      <c r="E1823">
        <v>7438</v>
      </c>
      <c r="F1823" t="str">
        <f>INDEX([1]Store_Code!$A$2:$A$10,MATCH(B1823,[1]Store_Code!$B$2:$B$10,0))</f>
        <v>Perth</v>
      </c>
      <c r="G1823">
        <f>INDEX([1]Store_Size!$B$2:D$10,MATCH(F1823,[1]Store_Size!$A$2:$A$10,0),MATCH(C1823,[1]Store_Size!$B$1:$D$1,0))</f>
        <v>13</v>
      </c>
    </row>
    <row r="1824" spans="1:7" x14ac:dyDescent="0.35">
      <c r="A1824" s="1">
        <v>43894</v>
      </c>
      <c r="B1824" t="s">
        <v>12</v>
      </c>
      <c r="C1824" t="s">
        <v>6</v>
      </c>
      <c r="D1824" t="s">
        <v>7</v>
      </c>
      <c r="E1824">
        <v>7436</v>
      </c>
      <c r="F1824" t="str">
        <f>INDEX([1]Store_Code!$A$2:$A$10,MATCH(B1824,[1]Store_Code!$B$2:$B$10,0))</f>
        <v>St Andrews</v>
      </c>
      <c r="G1824">
        <f>INDEX([1]Store_Size!$B$2:D$10,MATCH(F1824,[1]Store_Size!$A$2:$A$10,0),MATCH(C1824,[1]Store_Size!$B$1:$D$1,0))</f>
        <v>15</v>
      </c>
    </row>
    <row r="1825" spans="1:7" x14ac:dyDescent="0.35">
      <c r="A1825" s="1">
        <v>43898</v>
      </c>
      <c r="B1825" t="s">
        <v>5</v>
      </c>
      <c r="C1825" t="s">
        <v>10</v>
      </c>
      <c r="D1825" t="s">
        <v>9</v>
      </c>
      <c r="E1825">
        <v>7436</v>
      </c>
      <c r="F1825" t="str">
        <f>INDEX([1]Store_Code!$A$2:$A$10,MATCH(B1825,[1]Store_Code!$B$2:$B$10,0))</f>
        <v>Perth</v>
      </c>
      <c r="G1825">
        <f>INDEX([1]Store_Size!$B$2:D$10,MATCH(F1825,[1]Store_Size!$A$2:$A$10,0),MATCH(C1825,[1]Store_Size!$B$1:$D$1,0))</f>
        <v>13</v>
      </c>
    </row>
    <row r="1826" spans="1:7" x14ac:dyDescent="0.35">
      <c r="A1826" s="1">
        <v>43913</v>
      </c>
      <c r="B1826" t="s">
        <v>5</v>
      </c>
      <c r="C1826" t="s">
        <v>10</v>
      </c>
      <c r="D1826" t="s">
        <v>7</v>
      </c>
      <c r="E1826">
        <v>7432</v>
      </c>
      <c r="F1826" t="str">
        <f>INDEX([1]Store_Code!$A$2:$A$10,MATCH(B1826,[1]Store_Code!$B$2:$B$10,0))</f>
        <v>Perth</v>
      </c>
      <c r="G1826">
        <f>INDEX([1]Store_Size!$B$2:D$10,MATCH(F1826,[1]Store_Size!$A$2:$A$10,0),MATCH(C1826,[1]Store_Size!$B$1:$D$1,0))</f>
        <v>13</v>
      </c>
    </row>
    <row r="1827" spans="1:7" x14ac:dyDescent="0.35">
      <c r="A1827" s="1">
        <v>43917</v>
      </c>
      <c r="B1827" t="s">
        <v>15</v>
      </c>
      <c r="C1827" t="s">
        <v>6</v>
      </c>
      <c r="D1827" t="s">
        <v>9</v>
      </c>
      <c r="E1827">
        <v>7426</v>
      </c>
      <c r="F1827" t="str">
        <f>INDEX([1]Store_Code!$A$2:$A$10,MATCH(B1827,[1]Store_Code!$B$2:$B$10,0))</f>
        <v>Dumfries</v>
      </c>
      <c r="G1827">
        <f>INDEX([1]Store_Size!$B$2:D$10,MATCH(F1827,[1]Store_Size!$A$2:$A$10,0),MATCH(C1827,[1]Store_Size!$B$1:$D$1,0))</f>
        <v>13</v>
      </c>
    </row>
    <row r="1828" spans="1:7" x14ac:dyDescent="0.35">
      <c r="A1828" s="1">
        <v>43866</v>
      </c>
      <c r="B1828" t="s">
        <v>17</v>
      </c>
      <c r="C1828" t="s">
        <v>10</v>
      </c>
      <c r="D1828" t="s">
        <v>7</v>
      </c>
      <c r="E1828">
        <v>7416</v>
      </c>
      <c r="F1828" t="str">
        <f>INDEX([1]Store_Code!$A$2:$A$10,MATCH(B1828,[1]Store_Code!$B$2:$B$10,0))</f>
        <v>Stirling</v>
      </c>
      <c r="G1828">
        <f>INDEX([1]Store_Size!$B$2:D$10,MATCH(F1828,[1]Store_Size!$A$2:$A$10,0),MATCH(C1828,[1]Store_Size!$B$1:$D$1,0))</f>
        <v>15.7</v>
      </c>
    </row>
    <row r="1829" spans="1:7" x14ac:dyDescent="0.35">
      <c r="A1829" s="1">
        <v>43836</v>
      </c>
      <c r="B1829" t="s">
        <v>12</v>
      </c>
      <c r="C1829" t="s">
        <v>6</v>
      </c>
      <c r="D1829" t="s">
        <v>7</v>
      </c>
      <c r="E1829">
        <v>7410</v>
      </c>
      <c r="F1829" t="str">
        <f>INDEX([1]Store_Code!$A$2:$A$10,MATCH(B1829,[1]Store_Code!$B$2:$B$10,0))</f>
        <v>St Andrews</v>
      </c>
      <c r="G1829">
        <f>INDEX([1]Store_Size!$B$2:D$10,MATCH(F1829,[1]Store_Size!$A$2:$A$10,0),MATCH(C1829,[1]Store_Size!$B$1:$D$1,0))</f>
        <v>15</v>
      </c>
    </row>
    <row r="1830" spans="1:7" x14ac:dyDescent="0.35">
      <c r="A1830" s="1">
        <v>43865</v>
      </c>
      <c r="B1830" t="s">
        <v>15</v>
      </c>
      <c r="C1830" t="s">
        <v>6</v>
      </c>
      <c r="D1830" t="s">
        <v>9</v>
      </c>
      <c r="E1830">
        <v>7408</v>
      </c>
      <c r="F1830" t="str">
        <f>INDEX([1]Store_Code!$A$2:$A$10,MATCH(B1830,[1]Store_Code!$B$2:$B$10,0))</f>
        <v>Dumfries</v>
      </c>
      <c r="G1830">
        <f>INDEX([1]Store_Size!$B$2:D$10,MATCH(F1830,[1]Store_Size!$A$2:$A$10,0),MATCH(C1830,[1]Store_Size!$B$1:$D$1,0))</f>
        <v>13</v>
      </c>
    </row>
    <row r="1831" spans="1:7" x14ac:dyDescent="0.35">
      <c r="A1831" s="1">
        <v>43887</v>
      </c>
      <c r="B1831" t="s">
        <v>5</v>
      </c>
      <c r="C1831" t="s">
        <v>10</v>
      </c>
      <c r="D1831" t="s">
        <v>9</v>
      </c>
      <c r="E1831">
        <v>7407</v>
      </c>
      <c r="F1831" t="str">
        <f>INDEX([1]Store_Code!$A$2:$A$10,MATCH(B1831,[1]Store_Code!$B$2:$B$10,0))</f>
        <v>Perth</v>
      </c>
      <c r="G1831">
        <f>INDEX([1]Store_Size!$B$2:D$10,MATCH(F1831,[1]Store_Size!$A$2:$A$10,0),MATCH(C1831,[1]Store_Size!$B$1:$D$1,0))</f>
        <v>13</v>
      </c>
    </row>
    <row r="1832" spans="1:7" x14ac:dyDescent="0.35">
      <c r="A1832" s="1">
        <v>43854</v>
      </c>
      <c r="B1832" t="s">
        <v>15</v>
      </c>
      <c r="C1832" t="s">
        <v>6</v>
      </c>
      <c r="D1832" t="s">
        <v>9</v>
      </c>
      <c r="E1832">
        <v>7405</v>
      </c>
      <c r="F1832" t="str">
        <f>INDEX([1]Store_Code!$A$2:$A$10,MATCH(B1832,[1]Store_Code!$B$2:$B$10,0))</f>
        <v>Dumfries</v>
      </c>
      <c r="G1832">
        <f>INDEX([1]Store_Size!$B$2:D$10,MATCH(F1832,[1]Store_Size!$A$2:$A$10,0),MATCH(C1832,[1]Store_Size!$B$1:$D$1,0))</f>
        <v>13</v>
      </c>
    </row>
    <row r="1833" spans="1:7" x14ac:dyDescent="0.35">
      <c r="A1833" s="1">
        <v>43892</v>
      </c>
      <c r="B1833" t="s">
        <v>15</v>
      </c>
      <c r="C1833" t="s">
        <v>6</v>
      </c>
      <c r="D1833" t="s">
        <v>9</v>
      </c>
      <c r="E1833">
        <v>7404</v>
      </c>
      <c r="F1833" t="str">
        <f>INDEX([1]Store_Code!$A$2:$A$10,MATCH(B1833,[1]Store_Code!$B$2:$B$10,0))</f>
        <v>Dumfries</v>
      </c>
      <c r="G1833">
        <f>INDEX([1]Store_Size!$B$2:D$10,MATCH(F1833,[1]Store_Size!$A$2:$A$10,0),MATCH(C1833,[1]Store_Size!$B$1:$D$1,0))</f>
        <v>13</v>
      </c>
    </row>
    <row r="1834" spans="1:7" x14ac:dyDescent="0.35">
      <c r="A1834" s="1">
        <v>43868</v>
      </c>
      <c r="B1834" t="s">
        <v>18</v>
      </c>
      <c r="C1834" t="s">
        <v>10</v>
      </c>
      <c r="D1834" t="s">
        <v>9</v>
      </c>
      <c r="E1834">
        <v>7400</v>
      </c>
      <c r="F1834" t="str">
        <f>INDEX([1]Store_Code!$A$2:$A$10,MATCH(B1834,[1]Store_Code!$B$2:$B$10,0))</f>
        <v>Edinburgh</v>
      </c>
      <c r="G1834">
        <f>INDEX([1]Store_Size!$B$2:D$10,MATCH(F1834,[1]Store_Size!$A$2:$A$10,0),MATCH(C1834,[1]Store_Size!$B$1:$D$1,0))</f>
        <v>24</v>
      </c>
    </row>
    <row r="1835" spans="1:7" x14ac:dyDescent="0.35">
      <c r="A1835" s="1">
        <v>43893</v>
      </c>
      <c r="B1835" t="s">
        <v>18</v>
      </c>
      <c r="C1835" t="s">
        <v>10</v>
      </c>
      <c r="D1835" t="s">
        <v>9</v>
      </c>
      <c r="E1835">
        <v>7397</v>
      </c>
      <c r="F1835" t="str">
        <f>INDEX([1]Store_Code!$A$2:$A$10,MATCH(B1835,[1]Store_Code!$B$2:$B$10,0))</f>
        <v>Edinburgh</v>
      </c>
      <c r="G1835">
        <f>INDEX([1]Store_Size!$B$2:D$10,MATCH(F1835,[1]Store_Size!$A$2:$A$10,0),MATCH(C1835,[1]Store_Size!$B$1:$D$1,0))</f>
        <v>24</v>
      </c>
    </row>
    <row r="1836" spans="1:7" x14ac:dyDescent="0.35">
      <c r="A1836" s="1">
        <v>43898</v>
      </c>
      <c r="B1836" t="s">
        <v>12</v>
      </c>
      <c r="C1836" t="s">
        <v>6</v>
      </c>
      <c r="D1836" t="s">
        <v>7</v>
      </c>
      <c r="E1836">
        <v>7391</v>
      </c>
      <c r="F1836" t="str">
        <f>INDEX([1]Store_Code!$A$2:$A$10,MATCH(B1836,[1]Store_Code!$B$2:$B$10,0))</f>
        <v>St Andrews</v>
      </c>
      <c r="G1836">
        <f>INDEX([1]Store_Size!$B$2:D$10,MATCH(F1836,[1]Store_Size!$A$2:$A$10,0),MATCH(C1836,[1]Store_Size!$B$1:$D$1,0))</f>
        <v>15</v>
      </c>
    </row>
    <row r="1837" spans="1:7" x14ac:dyDescent="0.35">
      <c r="A1837" s="1">
        <v>43866</v>
      </c>
      <c r="B1837" t="s">
        <v>5</v>
      </c>
      <c r="C1837" t="s">
        <v>10</v>
      </c>
      <c r="D1837" t="s">
        <v>9</v>
      </c>
      <c r="E1837">
        <v>7390</v>
      </c>
      <c r="F1837" t="str">
        <f>INDEX([1]Store_Code!$A$2:$A$10,MATCH(B1837,[1]Store_Code!$B$2:$B$10,0))</f>
        <v>Perth</v>
      </c>
      <c r="G1837">
        <f>INDEX([1]Store_Size!$B$2:D$10,MATCH(F1837,[1]Store_Size!$A$2:$A$10,0),MATCH(C1837,[1]Store_Size!$B$1:$D$1,0))</f>
        <v>13</v>
      </c>
    </row>
    <row r="1838" spans="1:7" x14ac:dyDescent="0.35">
      <c r="A1838" s="1">
        <v>43906</v>
      </c>
      <c r="B1838" t="s">
        <v>12</v>
      </c>
      <c r="C1838" t="s">
        <v>6</v>
      </c>
      <c r="D1838" t="s">
        <v>7</v>
      </c>
      <c r="E1838">
        <v>7390</v>
      </c>
      <c r="F1838" t="str">
        <f>INDEX([1]Store_Code!$A$2:$A$10,MATCH(B1838,[1]Store_Code!$B$2:$B$10,0))</f>
        <v>St Andrews</v>
      </c>
      <c r="G1838">
        <f>INDEX([1]Store_Size!$B$2:D$10,MATCH(F1838,[1]Store_Size!$A$2:$A$10,0),MATCH(C1838,[1]Store_Size!$B$1:$D$1,0))</f>
        <v>15</v>
      </c>
    </row>
    <row r="1839" spans="1:7" x14ac:dyDescent="0.35">
      <c r="A1839" s="1">
        <v>43889</v>
      </c>
      <c r="B1839" t="s">
        <v>18</v>
      </c>
      <c r="C1839" t="s">
        <v>10</v>
      </c>
      <c r="D1839" t="s">
        <v>9</v>
      </c>
      <c r="E1839">
        <v>7385</v>
      </c>
      <c r="F1839" t="str">
        <f>INDEX([1]Store_Code!$A$2:$A$10,MATCH(B1839,[1]Store_Code!$B$2:$B$10,0))</f>
        <v>Edinburgh</v>
      </c>
      <c r="G1839">
        <f>INDEX([1]Store_Size!$B$2:D$10,MATCH(F1839,[1]Store_Size!$A$2:$A$10,0),MATCH(C1839,[1]Store_Size!$B$1:$D$1,0))</f>
        <v>24</v>
      </c>
    </row>
    <row r="1840" spans="1:7" x14ac:dyDescent="0.35">
      <c r="A1840" s="1">
        <v>43832</v>
      </c>
      <c r="B1840" t="s">
        <v>12</v>
      </c>
      <c r="C1840" t="s">
        <v>6</v>
      </c>
      <c r="D1840" t="s">
        <v>7</v>
      </c>
      <c r="E1840">
        <v>7384</v>
      </c>
      <c r="F1840" t="str">
        <f>INDEX([1]Store_Code!$A$2:$A$10,MATCH(B1840,[1]Store_Code!$B$2:$B$10,0))</f>
        <v>St Andrews</v>
      </c>
      <c r="G1840">
        <v>15</v>
      </c>
    </row>
    <row r="1841" spans="1:7" x14ac:dyDescent="0.35">
      <c r="A1841" s="1">
        <v>43867</v>
      </c>
      <c r="B1841" t="s">
        <v>15</v>
      </c>
      <c r="C1841" t="s">
        <v>6</v>
      </c>
      <c r="D1841" t="s">
        <v>9</v>
      </c>
      <c r="E1841">
        <v>7383</v>
      </c>
      <c r="F1841" t="str">
        <f>INDEX([1]Store_Code!$A$2:$A$10,MATCH(B1841,[1]Store_Code!$B$2:$B$10,0))</f>
        <v>Dumfries</v>
      </c>
      <c r="G1841">
        <f>INDEX([1]Store_Size!$B$2:D$10,MATCH(F1841,[1]Store_Size!$A$2:$A$10,0),MATCH(C1841,[1]Store_Size!$B$1:$D$1,0))</f>
        <v>13</v>
      </c>
    </row>
    <row r="1842" spans="1:7" x14ac:dyDescent="0.35">
      <c r="A1842" s="1">
        <v>43867</v>
      </c>
      <c r="B1842" t="s">
        <v>12</v>
      </c>
      <c r="C1842" t="s">
        <v>10</v>
      </c>
      <c r="D1842" t="s">
        <v>7</v>
      </c>
      <c r="E1842">
        <v>7370</v>
      </c>
      <c r="F1842" t="str">
        <f>INDEX([1]Store_Code!$A$2:$A$10,MATCH(B1842,[1]Store_Code!$B$2:$B$10,0))</f>
        <v>St Andrews</v>
      </c>
      <c r="G1842">
        <f>INDEX([1]Store_Size!$B$2:D$10,MATCH(F1842,[1]Store_Size!$A$2:$A$10,0),MATCH(C1842,[1]Store_Size!$B$1:$D$1,0))</f>
        <v>10</v>
      </c>
    </row>
    <row r="1843" spans="1:7" x14ac:dyDescent="0.35">
      <c r="A1843" s="1">
        <v>43893</v>
      </c>
      <c r="B1843" t="s">
        <v>12</v>
      </c>
      <c r="C1843" t="s">
        <v>6</v>
      </c>
      <c r="D1843" t="s">
        <v>7</v>
      </c>
      <c r="E1843">
        <v>7363</v>
      </c>
      <c r="F1843" t="str">
        <f>INDEX([1]Store_Code!$A$2:$A$10,MATCH(B1843,[1]Store_Code!$B$2:$B$10,0))</f>
        <v>St Andrews</v>
      </c>
      <c r="G1843">
        <f>INDEX([1]Store_Size!$B$2:D$10,MATCH(F1843,[1]Store_Size!$A$2:$A$10,0),MATCH(C1843,[1]Store_Size!$B$1:$D$1,0))</f>
        <v>15</v>
      </c>
    </row>
    <row r="1844" spans="1:7" x14ac:dyDescent="0.35">
      <c r="A1844" s="1">
        <v>43841</v>
      </c>
      <c r="B1844" t="s">
        <v>12</v>
      </c>
      <c r="C1844" t="s">
        <v>6</v>
      </c>
      <c r="D1844" t="s">
        <v>7</v>
      </c>
      <c r="E1844">
        <v>7359</v>
      </c>
      <c r="F1844" t="str">
        <f>INDEX([1]Store_Code!$A$2:$A$10,MATCH(B1844,[1]Store_Code!$B$2:$B$10,0))</f>
        <v>St Andrews</v>
      </c>
      <c r="G1844">
        <f>INDEX([1]Store_Size!$B$2:D$10,MATCH(F1844,[1]Store_Size!$A$2:$A$10,0),MATCH(C1844,[1]Store_Size!$B$1:$D$1,0))</f>
        <v>15</v>
      </c>
    </row>
    <row r="1845" spans="1:7" x14ac:dyDescent="0.35">
      <c r="A1845" s="1">
        <v>43838</v>
      </c>
      <c r="B1845" t="s">
        <v>12</v>
      </c>
      <c r="C1845" t="s">
        <v>6</v>
      </c>
      <c r="D1845" t="s">
        <v>7</v>
      </c>
      <c r="E1845">
        <v>7353</v>
      </c>
      <c r="F1845" t="str">
        <f>INDEX([1]Store_Code!$A$2:$A$10,MATCH(B1845,[1]Store_Code!$B$2:$B$10,0))</f>
        <v>St Andrews</v>
      </c>
      <c r="G1845">
        <f>INDEX([1]Store_Size!$B$2:D$10,MATCH(F1845,[1]Store_Size!$A$2:$A$10,0),MATCH(C1845,[1]Store_Size!$B$1:$D$1,0))</f>
        <v>15</v>
      </c>
    </row>
    <row r="1846" spans="1:7" x14ac:dyDescent="0.35">
      <c r="A1846" s="1">
        <v>43899</v>
      </c>
      <c r="B1846" t="s">
        <v>11</v>
      </c>
      <c r="C1846" t="s">
        <v>10</v>
      </c>
      <c r="D1846" t="s">
        <v>7</v>
      </c>
      <c r="E1846">
        <v>7353</v>
      </c>
      <c r="F1846" t="str">
        <f>INDEX([1]Store_Code!$A$2:$A$10,MATCH(B1846,[1]Store_Code!$B$2:$B$10,0))</f>
        <v>Aberdeen</v>
      </c>
      <c r="G1846">
        <f>INDEX([1]Store_Size!$B$2:D$10,MATCH(F1846,[1]Store_Size!$A$2:$A$10,0),MATCH(C1846,[1]Store_Size!$B$1:$D$1,0))</f>
        <v>16</v>
      </c>
    </row>
    <row r="1847" spans="1:7" x14ac:dyDescent="0.35">
      <c r="A1847" s="1">
        <v>43900</v>
      </c>
      <c r="B1847" t="s">
        <v>12</v>
      </c>
      <c r="C1847" t="s">
        <v>6</v>
      </c>
      <c r="D1847" t="s">
        <v>7</v>
      </c>
      <c r="E1847">
        <v>7338</v>
      </c>
      <c r="F1847" t="str">
        <f>INDEX([1]Store_Code!$A$2:$A$10,MATCH(B1847,[1]Store_Code!$B$2:$B$10,0))</f>
        <v>St Andrews</v>
      </c>
      <c r="G1847">
        <f>INDEX([1]Store_Size!$B$2:D$10,MATCH(F1847,[1]Store_Size!$A$2:$A$10,0),MATCH(C1847,[1]Store_Size!$B$1:$D$1,0))</f>
        <v>15</v>
      </c>
    </row>
    <row r="1848" spans="1:7" x14ac:dyDescent="0.35">
      <c r="A1848" s="1">
        <v>43919</v>
      </c>
      <c r="B1848" t="s">
        <v>13</v>
      </c>
      <c r="C1848" t="s">
        <v>10</v>
      </c>
      <c r="D1848" t="s">
        <v>9</v>
      </c>
      <c r="E1848">
        <v>7336</v>
      </c>
      <c r="F1848" t="str">
        <f>INDEX([1]Store_Code!$A$2:$A$10,MATCH(B1848,[1]Store_Code!$B$2:$B$10,0))</f>
        <v>Dundee</v>
      </c>
      <c r="G1848">
        <f>INDEX([1]Store_Size!$B$2:D$10,MATCH(F1848,[1]Store_Size!$A$2:$A$10,0),MATCH(C1848,[1]Store_Size!$B$1:$D$1,0))</f>
        <v>22</v>
      </c>
    </row>
    <row r="1849" spans="1:7" x14ac:dyDescent="0.35">
      <c r="A1849" s="1">
        <v>43893</v>
      </c>
      <c r="B1849" t="s">
        <v>11</v>
      </c>
      <c r="C1849" t="s">
        <v>10</v>
      </c>
      <c r="D1849" t="s">
        <v>7</v>
      </c>
      <c r="E1849">
        <v>7326</v>
      </c>
      <c r="F1849" t="str">
        <f>INDEX([1]Store_Code!$A$2:$A$10,MATCH(B1849,[1]Store_Code!$B$2:$B$10,0))</f>
        <v>Aberdeen</v>
      </c>
      <c r="G1849">
        <f>INDEX([1]Store_Size!$B$2:D$10,MATCH(F1849,[1]Store_Size!$A$2:$A$10,0),MATCH(C1849,[1]Store_Size!$B$1:$D$1,0))</f>
        <v>16</v>
      </c>
    </row>
    <row r="1850" spans="1:7" x14ac:dyDescent="0.35">
      <c r="A1850" s="1">
        <v>43843</v>
      </c>
      <c r="B1850" t="s">
        <v>12</v>
      </c>
      <c r="C1850" t="s">
        <v>6</v>
      </c>
      <c r="D1850" t="s">
        <v>7</v>
      </c>
      <c r="E1850">
        <v>7319</v>
      </c>
      <c r="F1850" t="str">
        <f>INDEX([1]Store_Code!$A$2:$A$10,MATCH(B1850,[1]Store_Code!$B$2:$B$10,0))</f>
        <v>St Andrews</v>
      </c>
      <c r="G1850">
        <f>INDEX([1]Store_Size!$B$2:D$10,MATCH(F1850,[1]Store_Size!$A$2:$A$10,0),MATCH(C1850,[1]Store_Size!$B$1:$D$1,0))</f>
        <v>15</v>
      </c>
    </row>
    <row r="1851" spans="1:7" x14ac:dyDescent="0.35">
      <c r="A1851" s="1">
        <v>43889</v>
      </c>
      <c r="B1851" t="s">
        <v>11</v>
      </c>
      <c r="C1851" t="s">
        <v>10</v>
      </c>
      <c r="D1851" t="s">
        <v>7</v>
      </c>
      <c r="E1851">
        <v>7316</v>
      </c>
      <c r="F1851" t="str">
        <f>INDEX([1]Store_Code!$A$2:$A$10,MATCH(B1851,[1]Store_Code!$B$2:$B$10,0))</f>
        <v>Aberdeen</v>
      </c>
      <c r="G1851">
        <f>INDEX([1]Store_Size!$B$2:D$10,MATCH(F1851,[1]Store_Size!$A$2:$A$10,0),MATCH(C1851,[1]Store_Size!$B$1:$D$1,0))</f>
        <v>16</v>
      </c>
    </row>
    <row r="1852" spans="1:7" x14ac:dyDescent="0.35">
      <c r="A1852" s="1">
        <v>43877</v>
      </c>
      <c r="B1852" t="s">
        <v>15</v>
      </c>
      <c r="C1852" t="s">
        <v>6</v>
      </c>
      <c r="D1852" t="s">
        <v>9</v>
      </c>
      <c r="E1852">
        <v>7315</v>
      </c>
      <c r="F1852" t="str">
        <f>INDEX([1]Store_Code!$A$2:$A$10,MATCH(B1852,[1]Store_Code!$B$2:$B$10,0))</f>
        <v>Dumfries</v>
      </c>
      <c r="G1852">
        <f>INDEX([1]Store_Size!$B$2:D$10,MATCH(F1852,[1]Store_Size!$A$2:$A$10,0),MATCH(C1852,[1]Store_Size!$B$1:$D$1,0))</f>
        <v>13</v>
      </c>
    </row>
    <row r="1853" spans="1:7" x14ac:dyDescent="0.35">
      <c r="A1853" s="1">
        <v>43904</v>
      </c>
      <c r="B1853" t="s">
        <v>12</v>
      </c>
      <c r="C1853" t="s">
        <v>6</v>
      </c>
      <c r="D1853" t="s">
        <v>7</v>
      </c>
      <c r="E1853">
        <v>7314</v>
      </c>
      <c r="F1853" t="str">
        <f>INDEX([1]Store_Code!$A$2:$A$10,MATCH(B1853,[1]Store_Code!$B$2:$B$10,0))</f>
        <v>St Andrews</v>
      </c>
      <c r="G1853">
        <f>INDEX([1]Store_Size!$B$2:D$10,MATCH(F1853,[1]Store_Size!$A$2:$A$10,0),MATCH(C1853,[1]Store_Size!$B$1:$D$1,0))</f>
        <v>15</v>
      </c>
    </row>
    <row r="1854" spans="1:7" x14ac:dyDescent="0.35">
      <c r="A1854" s="1">
        <v>43912</v>
      </c>
      <c r="B1854" t="s">
        <v>11</v>
      </c>
      <c r="C1854" t="s">
        <v>10</v>
      </c>
      <c r="D1854" t="s">
        <v>9</v>
      </c>
      <c r="E1854">
        <v>7312</v>
      </c>
      <c r="F1854" t="str">
        <f>INDEX([1]Store_Code!$A$2:$A$10,MATCH(B1854,[1]Store_Code!$B$2:$B$10,0))</f>
        <v>Aberdeen</v>
      </c>
      <c r="G1854">
        <f>INDEX([1]Store_Size!$B$2:D$10,MATCH(F1854,[1]Store_Size!$A$2:$A$10,0),MATCH(C1854,[1]Store_Size!$B$1:$D$1,0))</f>
        <v>16</v>
      </c>
    </row>
    <row r="1855" spans="1:7" x14ac:dyDescent="0.35">
      <c r="A1855" s="1">
        <v>43889</v>
      </c>
      <c r="B1855" t="s">
        <v>15</v>
      </c>
      <c r="C1855" t="s">
        <v>6</v>
      </c>
      <c r="D1855" t="s">
        <v>9</v>
      </c>
      <c r="E1855">
        <v>7309</v>
      </c>
      <c r="F1855" t="str">
        <f>INDEX([1]Store_Code!$A$2:$A$10,MATCH(B1855,[1]Store_Code!$B$2:$B$10,0))</f>
        <v>Dumfries</v>
      </c>
      <c r="G1855">
        <f>INDEX([1]Store_Size!$B$2:D$10,MATCH(F1855,[1]Store_Size!$A$2:$A$10,0),MATCH(C1855,[1]Store_Size!$B$1:$D$1,0))</f>
        <v>13</v>
      </c>
    </row>
    <row r="1856" spans="1:7" x14ac:dyDescent="0.35">
      <c r="A1856" s="1">
        <v>43864</v>
      </c>
      <c r="B1856" t="s">
        <v>15</v>
      </c>
      <c r="C1856" t="s">
        <v>6</v>
      </c>
      <c r="D1856" t="s">
        <v>9</v>
      </c>
      <c r="E1856">
        <v>7296</v>
      </c>
      <c r="F1856" t="str">
        <f>INDEX([1]Store_Code!$A$2:$A$10,MATCH(B1856,[1]Store_Code!$B$2:$B$10,0))</f>
        <v>Dumfries</v>
      </c>
      <c r="G1856">
        <f>INDEX([1]Store_Size!$B$2:D$10,MATCH(F1856,[1]Store_Size!$A$2:$A$10,0),MATCH(C1856,[1]Store_Size!$B$1:$D$1,0))</f>
        <v>13</v>
      </c>
    </row>
    <row r="1857" spans="1:7" x14ac:dyDescent="0.35">
      <c r="A1857" s="1">
        <v>43903</v>
      </c>
      <c r="B1857" t="s">
        <v>12</v>
      </c>
      <c r="C1857" t="s">
        <v>6</v>
      </c>
      <c r="D1857" t="s">
        <v>7</v>
      </c>
      <c r="E1857">
        <v>7295</v>
      </c>
      <c r="F1857" t="str">
        <f>INDEX([1]Store_Code!$A$2:$A$10,MATCH(B1857,[1]Store_Code!$B$2:$B$10,0))</f>
        <v>St Andrews</v>
      </c>
      <c r="G1857">
        <f>INDEX([1]Store_Size!$B$2:D$10,MATCH(F1857,[1]Store_Size!$A$2:$A$10,0),MATCH(C1857,[1]Store_Size!$B$1:$D$1,0))</f>
        <v>15</v>
      </c>
    </row>
    <row r="1858" spans="1:7" x14ac:dyDescent="0.35">
      <c r="A1858" s="1">
        <v>43871</v>
      </c>
      <c r="B1858" t="s">
        <v>15</v>
      </c>
      <c r="C1858" t="s">
        <v>6</v>
      </c>
      <c r="D1858" t="s">
        <v>9</v>
      </c>
      <c r="E1858">
        <v>7290</v>
      </c>
      <c r="F1858" t="str">
        <f>INDEX([1]Store_Code!$A$2:$A$10,MATCH(B1858,[1]Store_Code!$B$2:$B$10,0))</f>
        <v>Dumfries</v>
      </c>
      <c r="G1858">
        <f>INDEX([1]Store_Size!$B$2:D$10,MATCH(F1858,[1]Store_Size!$A$2:$A$10,0),MATCH(C1858,[1]Store_Size!$B$1:$D$1,0))</f>
        <v>13</v>
      </c>
    </row>
    <row r="1859" spans="1:7" x14ac:dyDescent="0.35">
      <c r="A1859" s="1">
        <v>43861</v>
      </c>
      <c r="B1859" t="s">
        <v>17</v>
      </c>
      <c r="C1859" t="s">
        <v>10</v>
      </c>
      <c r="D1859" t="s">
        <v>7</v>
      </c>
      <c r="E1859">
        <v>7289</v>
      </c>
      <c r="F1859" t="str">
        <f>INDEX([1]Store_Code!$A$2:$A$10,MATCH(B1859,[1]Store_Code!$B$2:$B$10,0))</f>
        <v>Stirling</v>
      </c>
      <c r="G1859">
        <f>INDEX([1]Store_Size!$B$2:D$10,MATCH(F1859,[1]Store_Size!$A$2:$A$10,0),MATCH(C1859,[1]Store_Size!$B$1:$D$1,0))</f>
        <v>15.7</v>
      </c>
    </row>
    <row r="1860" spans="1:7" x14ac:dyDescent="0.35">
      <c r="A1860" s="1">
        <v>43915</v>
      </c>
      <c r="B1860" t="s">
        <v>15</v>
      </c>
      <c r="C1860" t="s">
        <v>6</v>
      </c>
      <c r="D1860" t="s">
        <v>9</v>
      </c>
      <c r="E1860">
        <v>7286</v>
      </c>
      <c r="F1860" t="str">
        <f>INDEX([1]Store_Code!$A$2:$A$10,MATCH(B1860,[1]Store_Code!$B$2:$B$10,0))</f>
        <v>Dumfries</v>
      </c>
      <c r="G1860">
        <f>INDEX([1]Store_Size!$B$2:D$10,MATCH(F1860,[1]Store_Size!$A$2:$A$10,0),MATCH(C1860,[1]Store_Size!$B$1:$D$1,0))</f>
        <v>13</v>
      </c>
    </row>
    <row r="1861" spans="1:7" x14ac:dyDescent="0.35">
      <c r="A1861" s="1">
        <v>43845</v>
      </c>
      <c r="B1861" t="s">
        <v>12</v>
      </c>
      <c r="C1861" t="s">
        <v>6</v>
      </c>
      <c r="D1861" t="s">
        <v>7</v>
      </c>
      <c r="E1861">
        <v>7283</v>
      </c>
      <c r="F1861" t="str">
        <f>INDEX([1]Store_Code!$A$2:$A$10,MATCH(B1861,[1]Store_Code!$B$2:$B$10,0))</f>
        <v>St Andrews</v>
      </c>
      <c r="G1861">
        <f>INDEX([1]Store_Size!$B$2:D$10,MATCH(F1861,[1]Store_Size!$A$2:$A$10,0),MATCH(C1861,[1]Store_Size!$B$1:$D$1,0))</f>
        <v>15</v>
      </c>
    </row>
    <row r="1862" spans="1:7" x14ac:dyDescent="0.35">
      <c r="A1862" s="1">
        <v>43834</v>
      </c>
      <c r="B1862" t="s">
        <v>12</v>
      </c>
      <c r="C1862" t="s">
        <v>6</v>
      </c>
      <c r="D1862" t="s">
        <v>7</v>
      </c>
      <c r="E1862">
        <v>7273</v>
      </c>
      <c r="F1862" t="str">
        <f>INDEX([1]Store_Code!$A$2:$A$10,MATCH(B1862,[1]Store_Code!$B$2:$B$10,0))</f>
        <v>St Andrews</v>
      </c>
      <c r="G1862">
        <f>INDEX([1]Store_Size!$B$2:D$10,MATCH(F1862,[1]Store_Size!$A$2:$A$10,0),MATCH(C1862,[1]Store_Size!$B$1:$D$1,0))</f>
        <v>15</v>
      </c>
    </row>
    <row r="1863" spans="1:7" x14ac:dyDescent="0.35">
      <c r="A1863" s="1">
        <v>43860</v>
      </c>
      <c r="B1863" t="s">
        <v>11</v>
      </c>
      <c r="C1863" t="s">
        <v>10</v>
      </c>
      <c r="D1863" t="s">
        <v>9</v>
      </c>
      <c r="E1863">
        <v>7272</v>
      </c>
      <c r="F1863" t="str">
        <f>INDEX([1]Store_Code!$A$2:$A$10,MATCH(B1863,[1]Store_Code!$B$2:$B$10,0))</f>
        <v>Aberdeen</v>
      </c>
      <c r="G1863">
        <f>INDEX([1]Store_Size!$B$2:D$10,MATCH(F1863,[1]Store_Size!$A$2:$A$10,0),MATCH(C1863,[1]Store_Size!$B$1:$D$1,0))</f>
        <v>16</v>
      </c>
    </row>
    <row r="1864" spans="1:7" x14ac:dyDescent="0.35">
      <c r="A1864" s="1">
        <v>43899</v>
      </c>
      <c r="B1864" t="s">
        <v>12</v>
      </c>
      <c r="C1864" t="s">
        <v>6</v>
      </c>
      <c r="D1864" t="s">
        <v>7</v>
      </c>
      <c r="E1864">
        <v>7271</v>
      </c>
      <c r="F1864" t="str">
        <f>INDEX([1]Store_Code!$A$2:$A$10,MATCH(B1864,[1]Store_Code!$B$2:$B$10,0))</f>
        <v>St Andrews</v>
      </c>
      <c r="G1864">
        <f>INDEX([1]Store_Size!$B$2:D$10,MATCH(F1864,[1]Store_Size!$A$2:$A$10,0),MATCH(C1864,[1]Store_Size!$B$1:$D$1,0))</f>
        <v>15</v>
      </c>
    </row>
    <row r="1865" spans="1:7" x14ac:dyDescent="0.35">
      <c r="A1865" s="1">
        <v>43900</v>
      </c>
      <c r="B1865" t="s">
        <v>13</v>
      </c>
      <c r="C1865" t="s">
        <v>10</v>
      </c>
      <c r="D1865" t="s">
        <v>9</v>
      </c>
      <c r="E1865">
        <v>7269</v>
      </c>
      <c r="F1865" t="str">
        <f>INDEX([1]Store_Code!$A$2:$A$10,MATCH(B1865,[1]Store_Code!$B$2:$B$10,0))</f>
        <v>Dundee</v>
      </c>
      <c r="G1865">
        <f>INDEX([1]Store_Size!$B$2:D$10,MATCH(F1865,[1]Store_Size!$A$2:$A$10,0),MATCH(C1865,[1]Store_Size!$B$1:$D$1,0))</f>
        <v>22</v>
      </c>
    </row>
    <row r="1866" spans="1:7" x14ac:dyDescent="0.35">
      <c r="A1866" s="1">
        <v>43911</v>
      </c>
      <c r="B1866" t="s">
        <v>15</v>
      </c>
      <c r="C1866" t="s">
        <v>6</v>
      </c>
      <c r="D1866" t="s">
        <v>9</v>
      </c>
      <c r="E1866">
        <v>7258</v>
      </c>
      <c r="F1866" t="str">
        <f>INDEX([1]Store_Code!$A$2:$A$10,MATCH(B1866,[1]Store_Code!$B$2:$B$10,0))</f>
        <v>Dumfries</v>
      </c>
      <c r="G1866">
        <f>INDEX([1]Store_Size!$B$2:D$10,MATCH(F1866,[1]Store_Size!$A$2:$A$10,0),MATCH(C1866,[1]Store_Size!$B$1:$D$1,0))</f>
        <v>13</v>
      </c>
    </row>
    <row r="1867" spans="1:7" x14ac:dyDescent="0.35">
      <c r="A1867" s="1">
        <v>43848</v>
      </c>
      <c r="B1867" t="s">
        <v>15</v>
      </c>
      <c r="C1867" t="s">
        <v>6</v>
      </c>
      <c r="D1867" t="s">
        <v>9</v>
      </c>
      <c r="E1867">
        <v>7253</v>
      </c>
      <c r="F1867" t="str">
        <f>INDEX([1]Store_Code!$A$2:$A$10,MATCH(B1867,[1]Store_Code!$B$2:$B$10,0))</f>
        <v>Dumfries</v>
      </c>
      <c r="G1867">
        <f>INDEX([1]Store_Size!$B$2:D$10,MATCH(F1867,[1]Store_Size!$A$2:$A$10,0),MATCH(C1867,[1]Store_Size!$B$1:$D$1,0))</f>
        <v>13</v>
      </c>
    </row>
    <row r="1868" spans="1:7" x14ac:dyDescent="0.35">
      <c r="A1868" s="1">
        <v>43846</v>
      </c>
      <c r="B1868" t="s">
        <v>5</v>
      </c>
      <c r="C1868" t="s">
        <v>10</v>
      </c>
      <c r="D1868" t="s">
        <v>7</v>
      </c>
      <c r="E1868">
        <v>7250</v>
      </c>
      <c r="F1868" t="str">
        <f>INDEX([1]Store_Code!$A$2:$A$10,MATCH(B1868,[1]Store_Code!$B$2:$B$10,0))</f>
        <v>Perth</v>
      </c>
      <c r="G1868">
        <f>INDEX([1]Store_Size!$B$2:D$10,MATCH(F1868,[1]Store_Size!$A$2:$A$10,0),MATCH(C1868,[1]Store_Size!$B$1:$D$1,0))</f>
        <v>13</v>
      </c>
    </row>
    <row r="1869" spans="1:7" x14ac:dyDescent="0.35">
      <c r="A1869" s="1">
        <v>43837</v>
      </c>
      <c r="B1869" t="s">
        <v>12</v>
      </c>
      <c r="C1869" t="s">
        <v>6</v>
      </c>
      <c r="D1869" t="s">
        <v>7</v>
      </c>
      <c r="E1869">
        <v>7246</v>
      </c>
      <c r="F1869" t="str">
        <f>INDEX([1]Store_Code!$A$2:$A$10,MATCH(B1869,[1]Store_Code!$B$2:$B$10,0))</f>
        <v>St Andrews</v>
      </c>
      <c r="G1869">
        <f>INDEX([1]Store_Size!$B$2:D$10,MATCH(F1869,[1]Store_Size!$A$2:$A$10,0),MATCH(C1869,[1]Store_Size!$B$1:$D$1,0))</f>
        <v>15</v>
      </c>
    </row>
    <row r="1870" spans="1:7" x14ac:dyDescent="0.35">
      <c r="A1870" s="1">
        <v>43860</v>
      </c>
      <c r="B1870" t="s">
        <v>13</v>
      </c>
      <c r="C1870" t="s">
        <v>10</v>
      </c>
      <c r="D1870" t="s">
        <v>9</v>
      </c>
      <c r="E1870">
        <v>7246</v>
      </c>
      <c r="F1870" t="str">
        <f>INDEX([1]Store_Code!$A$2:$A$10,MATCH(B1870,[1]Store_Code!$B$2:$B$10,0))</f>
        <v>Dundee</v>
      </c>
      <c r="G1870">
        <f>INDEX([1]Store_Size!$B$2:D$10,MATCH(F1870,[1]Store_Size!$A$2:$A$10,0),MATCH(C1870,[1]Store_Size!$B$1:$D$1,0))</f>
        <v>22</v>
      </c>
    </row>
    <row r="1871" spans="1:7" x14ac:dyDescent="0.35">
      <c r="A1871" s="1">
        <v>43861</v>
      </c>
      <c r="B1871" t="s">
        <v>5</v>
      </c>
      <c r="C1871" t="s">
        <v>10</v>
      </c>
      <c r="D1871" t="s">
        <v>9</v>
      </c>
      <c r="E1871">
        <v>7243</v>
      </c>
      <c r="F1871" t="str">
        <f>INDEX([1]Store_Code!$A$2:$A$10,MATCH(B1871,[1]Store_Code!$B$2:$B$10,0))</f>
        <v>Perth</v>
      </c>
      <c r="G1871">
        <f>INDEX([1]Store_Size!$B$2:D$10,MATCH(F1871,[1]Store_Size!$A$2:$A$10,0),MATCH(C1871,[1]Store_Size!$B$1:$D$1,0))</f>
        <v>13</v>
      </c>
    </row>
    <row r="1872" spans="1:7" x14ac:dyDescent="0.35">
      <c r="A1872" s="1">
        <v>43891</v>
      </c>
      <c r="B1872" t="s">
        <v>5</v>
      </c>
      <c r="C1872" t="s">
        <v>10</v>
      </c>
      <c r="D1872" t="s">
        <v>9</v>
      </c>
      <c r="E1872">
        <v>7243</v>
      </c>
      <c r="F1872" t="str">
        <f>INDEX([1]Store_Code!$A$2:$A$10,MATCH(B1872,[1]Store_Code!$B$2:$B$10,0))</f>
        <v>Perth</v>
      </c>
      <c r="G1872">
        <f>INDEX([1]Store_Size!$B$2:D$10,MATCH(F1872,[1]Store_Size!$A$2:$A$10,0),MATCH(C1872,[1]Store_Size!$B$1:$D$1,0))</f>
        <v>13</v>
      </c>
    </row>
    <row r="1873" spans="1:7" x14ac:dyDescent="0.35">
      <c r="A1873" s="1">
        <v>43861</v>
      </c>
      <c r="B1873" t="s">
        <v>15</v>
      </c>
      <c r="C1873" t="s">
        <v>6</v>
      </c>
      <c r="D1873" t="s">
        <v>9</v>
      </c>
      <c r="E1873">
        <v>7237</v>
      </c>
      <c r="F1873" t="str">
        <f>INDEX([1]Store_Code!$A$2:$A$10,MATCH(B1873,[1]Store_Code!$B$2:$B$10,0))</f>
        <v>Dumfries</v>
      </c>
      <c r="G1873">
        <f>INDEX([1]Store_Size!$B$2:D$10,MATCH(F1873,[1]Store_Size!$A$2:$A$10,0),MATCH(C1873,[1]Store_Size!$B$1:$D$1,0))</f>
        <v>13</v>
      </c>
    </row>
    <row r="1874" spans="1:7" x14ac:dyDescent="0.35">
      <c r="A1874" s="1">
        <v>43864</v>
      </c>
      <c r="B1874" t="s">
        <v>11</v>
      </c>
      <c r="C1874" t="s">
        <v>10</v>
      </c>
      <c r="D1874" t="s">
        <v>9</v>
      </c>
      <c r="E1874">
        <v>7234</v>
      </c>
      <c r="F1874" t="str">
        <f>INDEX([1]Store_Code!$A$2:$A$10,MATCH(B1874,[1]Store_Code!$B$2:$B$10,0))</f>
        <v>Aberdeen</v>
      </c>
      <c r="G1874">
        <f>INDEX([1]Store_Size!$B$2:D$10,MATCH(F1874,[1]Store_Size!$A$2:$A$10,0),MATCH(C1874,[1]Store_Size!$B$1:$D$1,0))</f>
        <v>16</v>
      </c>
    </row>
    <row r="1875" spans="1:7" x14ac:dyDescent="0.35">
      <c r="A1875" s="1">
        <v>43892</v>
      </c>
      <c r="B1875" t="s">
        <v>5</v>
      </c>
      <c r="C1875" t="s">
        <v>10</v>
      </c>
      <c r="D1875" t="s">
        <v>9</v>
      </c>
      <c r="E1875">
        <v>7231</v>
      </c>
      <c r="F1875" t="str">
        <f>INDEX([1]Store_Code!$A$2:$A$10,MATCH(B1875,[1]Store_Code!$B$2:$B$10,0))</f>
        <v>Perth</v>
      </c>
      <c r="G1875">
        <f>INDEX([1]Store_Size!$B$2:D$10,MATCH(F1875,[1]Store_Size!$A$2:$A$10,0),MATCH(C1875,[1]Store_Size!$B$1:$D$1,0))</f>
        <v>13</v>
      </c>
    </row>
    <row r="1876" spans="1:7" x14ac:dyDescent="0.35">
      <c r="A1876" s="1">
        <v>43840</v>
      </c>
      <c r="B1876" t="s">
        <v>12</v>
      </c>
      <c r="C1876" t="s">
        <v>6</v>
      </c>
      <c r="D1876" t="s">
        <v>7</v>
      </c>
      <c r="E1876">
        <v>7228</v>
      </c>
      <c r="F1876" t="str">
        <f>INDEX([1]Store_Code!$A$2:$A$10,MATCH(B1876,[1]Store_Code!$B$2:$B$10,0))</f>
        <v>St Andrews</v>
      </c>
      <c r="G1876">
        <f>INDEX([1]Store_Size!$B$2:D$10,MATCH(F1876,[1]Store_Size!$A$2:$A$10,0),MATCH(C1876,[1]Store_Size!$B$1:$D$1,0))</f>
        <v>15</v>
      </c>
    </row>
    <row r="1877" spans="1:7" x14ac:dyDescent="0.35">
      <c r="A1877" s="1">
        <v>43875</v>
      </c>
      <c r="B1877" t="s">
        <v>12</v>
      </c>
      <c r="C1877" t="s">
        <v>10</v>
      </c>
      <c r="D1877" t="s">
        <v>7</v>
      </c>
      <c r="E1877">
        <v>7227</v>
      </c>
      <c r="F1877" t="str">
        <f>INDEX([1]Store_Code!$A$2:$A$10,MATCH(B1877,[1]Store_Code!$B$2:$B$10,0))</f>
        <v>St Andrews</v>
      </c>
      <c r="G1877">
        <f>INDEX([1]Store_Size!$B$2:D$10,MATCH(F1877,[1]Store_Size!$A$2:$A$10,0),MATCH(C1877,[1]Store_Size!$B$1:$D$1,0))</f>
        <v>10</v>
      </c>
    </row>
    <row r="1878" spans="1:7" x14ac:dyDescent="0.35">
      <c r="A1878" s="1">
        <v>43864</v>
      </c>
      <c r="B1878" t="s">
        <v>13</v>
      </c>
      <c r="C1878" t="s">
        <v>10</v>
      </c>
      <c r="D1878" t="s">
        <v>9</v>
      </c>
      <c r="E1878">
        <v>7208</v>
      </c>
      <c r="F1878" t="str">
        <f>INDEX([1]Store_Code!$A$2:$A$10,MATCH(B1878,[1]Store_Code!$B$2:$B$10,0))</f>
        <v>Dundee</v>
      </c>
      <c r="G1878">
        <f>INDEX([1]Store_Size!$B$2:D$10,MATCH(F1878,[1]Store_Size!$A$2:$A$10,0),MATCH(C1878,[1]Store_Size!$B$1:$D$1,0))</f>
        <v>22</v>
      </c>
    </row>
    <row r="1879" spans="1:7" x14ac:dyDescent="0.35">
      <c r="A1879" s="1">
        <v>43908</v>
      </c>
      <c r="B1879" t="s">
        <v>11</v>
      </c>
      <c r="C1879" t="s">
        <v>10</v>
      </c>
      <c r="D1879" t="s">
        <v>9</v>
      </c>
      <c r="E1879">
        <v>7203</v>
      </c>
      <c r="F1879" t="str">
        <f>INDEX([1]Store_Code!$A$2:$A$10,MATCH(B1879,[1]Store_Code!$B$2:$B$10,0))</f>
        <v>Aberdeen</v>
      </c>
      <c r="G1879">
        <f>INDEX([1]Store_Size!$B$2:D$10,MATCH(F1879,[1]Store_Size!$A$2:$A$10,0),MATCH(C1879,[1]Store_Size!$B$1:$D$1,0))</f>
        <v>16</v>
      </c>
    </row>
    <row r="1880" spans="1:7" x14ac:dyDescent="0.35">
      <c r="A1880" s="1">
        <v>43862</v>
      </c>
      <c r="B1880" t="s">
        <v>12</v>
      </c>
      <c r="C1880" t="s">
        <v>10</v>
      </c>
      <c r="D1880" t="s">
        <v>7</v>
      </c>
      <c r="E1880">
        <v>7187</v>
      </c>
      <c r="F1880" t="str">
        <f>INDEX([1]Store_Code!$A$2:$A$10,MATCH(B1880,[1]Store_Code!$B$2:$B$10,0))</f>
        <v>St Andrews</v>
      </c>
      <c r="G1880">
        <f>INDEX([1]Store_Size!$B$2:D$10,MATCH(F1880,[1]Store_Size!$A$2:$A$10,0),MATCH(C1880,[1]Store_Size!$B$1:$D$1,0))</f>
        <v>10</v>
      </c>
    </row>
    <row r="1881" spans="1:7" x14ac:dyDescent="0.35">
      <c r="A1881" s="1">
        <v>43856</v>
      </c>
      <c r="B1881" t="s">
        <v>11</v>
      </c>
      <c r="C1881" t="s">
        <v>10</v>
      </c>
      <c r="D1881" t="s">
        <v>9</v>
      </c>
      <c r="E1881">
        <v>7177</v>
      </c>
      <c r="F1881" t="str">
        <f>INDEX([1]Store_Code!$A$2:$A$10,MATCH(B1881,[1]Store_Code!$B$2:$B$10,0))</f>
        <v>Aberdeen</v>
      </c>
      <c r="G1881">
        <f>INDEX([1]Store_Size!$B$2:D$10,MATCH(F1881,[1]Store_Size!$A$2:$A$10,0),MATCH(C1881,[1]Store_Size!$B$1:$D$1,0))</f>
        <v>16</v>
      </c>
    </row>
    <row r="1882" spans="1:7" x14ac:dyDescent="0.35">
      <c r="A1882" s="1">
        <v>43918</v>
      </c>
      <c r="B1882" t="s">
        <v>11</v>
      </c>
      <c r="C1882" t="s">
        <v>10</v>
      </c>
      <c r="D1882" t="s">
        <v>9</v>
      </c>
      <c r="E1882">
        <v>7173</v>
      </c>
      <c r="F1882" t="str">
        <f>INDEX([1]Store_Code!$A$2:$A$10,MATCH(B1882,[1]Store_Code!$B$2:$B$10,0))</f>
        <v>Aberdeen</v>
      </c>
      <c r="G1882">
        <f>INDEX([1]Store_Size!$B$2:D$10,MATCH(F1882,[1]Store_Size!$A$2:$A$10,0),MATCH(C1882,[1]Store_Size!$B$1:$D$1,0))</f>
        <v>16</v>
      </c>
    </row>
    <row r="1883" spans="1:7" x14ac:dyDescent="0.35">
      <c r="A1883" s="1">
        <v>43873</v>
      </c>
      <c r="B1883" t="s">
        <v>11</v>
      </c>
      <c r="C1883" t="s">
        <v>10</v>
      </c>
      <c r="D1883" t="s">
        <v>9</v>
      </c>
      <c r="E1883">
        <v>7171</v>
      </c>
      <c r="F1883" t="str">
        <f>INDEX([1]Store_Code!$A$2:$A$10,MATCH(B1883,[1]Store_Code!$B$2:$B$10,0))</f>
        <v>Aberdeen</v>
      </c>
      <c r="G1883">
        <f>INDEX([1]Store_Size!$B$2:D$10,MATCH(F1883,[1]Store_Size!$A$2:$A$10,0),MATCH(C1883,[1]Store_Size!$B$1:$D$1,0))</f>
        <v>16</v>
      </c>
    </row>
    <row r="1884" spans="1:7" x14ac:dyDescent="0.35">
      <c r="A1884" s="1">
        <v>43839</v>
      </c>
      <c r="B1884" t="s">
        <v>12</v>
      </c>
      <c r="C1884" t="s">
        <v>6</v>
      </c>
      <c r="D1884" t="s">
        <v>7</v>
      </c>
      <c r="E1884">
        <v>7169</v>
      </c>
      <c r="F1884" t="str">
        <f>INDEX([1]Store_Code!$A$2:$A$10,MATCH(B1884,[1]Store_Code!$B$2:$B$10,0))</f>
        <v>St Andrews</v>
      </c>
      <c r="G1884">
        <f>INDEX([1]Store_Size!$B$2:D$10,MATCH(F1884,[1]Store_Size!$A$2:$A$10,0),MATCH(C1884,[1]Store_Size!$B$1:$D$1,0))</f>
        <v>15</v>
      </c>
    </row>
    <row r="1885" spans="1:7" x14ac:dyDescent="0.35">
      <c r="A1885" s="1">
        <v>43907</v>
      </c>
      <c r="B1885" t="s">
        <v>17</v>
      </c>
      <c r="C1885" t="s">
        <v>6</v>
      </c>
      <c r="D1885" t="s">
        <v>9</v>
      </c>
      <c r="E1885">
        <v>7167</v>
      </c>
      <c r="F1885" t="str">
        <f>INDEX([1]Store_Code!$A$2:$A$10,MATCH(B1885,[1]Store_Code!$B$2:$B$10,0))</f>
        <v>Stirling</v>
      </c>
      <c r="G1885">
        <f>INDEX([1]Store_Size!$B$2:D$10,MATCH(F1885,[1]Store_Size!$A$2:$A$10,0),MATCH(C1885,[1]Store_Size!$B$1:$D$1,0))</f>
        <v>22</v>
      </c>
    </row>
    <row r="1886" spans="1:7" x14ac:dyDescent="0.35">
      <c r="A1886" s="1">
        <v>43914</v>
      </c>
      <c r="B1886" t="s">
        <v>13</v>
      </c>
      <c r="C1886" t="s">
        <v>10</v>
      </c>
      <c r="D1886" t="s">
        <v>9</v>
      </c>
      <c r="E1886">
        <v>7161</v>
      </c>
      <c r="F1886" t="str">
        <f>INDEX([1]Store_Code!$A$2:$A$10,MATCH(B1886,[1]Store_Code!$B$2:$B$10,0))</f>
        <v>Dundee</v>
      </c>
      <c r="G1886">
        <f>INDEX([1]Store_Size!$B$2:D$10,MATCH(F1886,[1]Store_Size!$A$2:$A$10,0),MATCH(C1886,[1]Store_Size!$B$1:$D$1,0))</f>
        <v>22</v>
      </c>
    </row>
    <row r="1887" spans="1:7" x14ac:dyDescent="0.35">
      <c r="A1887" s="1">
        <v>43911</v>
      </c>
      <c r="B1887" t="s">
        <v>11</v>
      </c>
      <c r="C1887" t="s">
        <v>10</v>
      </c>
      <c r="D1887" t="s">
        <v>9</v>
      </c>
      <c r="E1887">
        <v>7159</v>
      </c>
      <c r="F1887" t="str">
        <f>INDEX([1]Store_Code!$A$2:$A$10,MATCH(B1887,[1]Store_Code!$B$2:$B$10,0))</f>
        <v>Aberdeen</v>
      </c>
      <c r="G1887">
        <f>INDEX([1]Store_Size!$B$2:D$10,MATCH(F1887,[1]Store_Size!$A$2:$A$10,0),MATCH(C1887,[1]Store_Size!$B$1:$D$1,0))</f>
        <v>16</v>
      </c>
    </row>
    <row r="1888" spans="1:7" x14ac:dyDescent="0.35">
      <c r="A1888" s="1">
        <v>43856</v>
      </c>
      <c r="B1888" t="s">
        <v>13</v>
      </c>
      <c r="C1888" t="s">
        <v>10</v>
      </c>
      <c r="D1888" t="s">
        <v>9</v>
      </c>
      <c r="E1888">
        <v>7152</v>
      </c>
      <c r="F1888" t="str">
        <f>INDEX([1]Store_Code!$A$2:$A$10,MATCH(B1888,[1]Store_Code!$B$2:$B$10,0))</f>
        <v>Dundee</v>
      </c>
      <c r="G1888">
        <f>INDEX([1]Store_Size!$B$2:D$10,MATCH(F1888,[1]Store_Size!$A$2:$A$10,0),MATCH(C1888,[1]Store_Size!$B$1:$D$1,0))</f>
        <v>22</v>
      </c>
    </row>
    <row r="1889" spans="1:7" x14ac:dyDescent="0.35">
      <c r="A1889" s="1">
        <v>43908</v>
      </c>
      <c r="B1889" t="s">
        <v>5</v>
      </c>
      <c r="C1889" t="s">
        <v>10</v>
      </c>
      <c r="D1889" t="s">
        <v>9</v>
      </c>
      <c r="E1889">
        <v>7151</v>
      </c>
      <c r="F1889" t="str">
        <f>INDEX([1]Store_Code!$A$2:$A$10,MATCH(B1889,[1]Store_Code!$B$2:$B$10,0))</f>
        <v>Perth</v>
      </c>
      <c r="G1889">
        <f>INDEX([1]Store_Size!$B$2:D$10,MATCH(F1889,[1]Store_Size!$A$2:$A$10,0),MATCH(C1889,[1]Store_Size!$B$1:$D$1,0))</f>
        <v>13</v>
      </c>
    </row>
    <row r="1890" spans="1:7" x14ac:dyDescent="0.35">
      <c r="A1890" s="1">
        <v>43873</v>
      </c>
      <c r="B1890" t="s">
        <v>13</v>
      </c>
      <c r="C1890" t="s">
        <v>10</v>
      </c>
      <c r="D1890" t="s">
        <v>9</v>
      </c>
      <c r="E1890">
        <v>7147</v>
      </c>
      <c r="F1890" t="str">
        <f>INDEX([1]Store_Code!$A$2:$A$10,MATCH(B1890,[1]Store_Code!$B$2:$B$10,0))</f>
        <v>Dundee</v>
      </c>
      <c r="G1890">
        <f>INDEX([1]Store_Size!$B$2:D$10,MATCH(F1890,[1]Store_Size!$A$2:$A$10,0),MATCH(C1890,[1]Store_Size!$B$1:$D$1,0))</f>
        <v>22</v>
      </c>
    </row>
    <row r="1891" spans="1:7" x14ac:dyDescent="0.35">
      <c r="A1891" s="1">
        <v>43919</v>
      </c>
      <c r="B1891" t="s">
        <v>15</v>
      </c>
      <c r="C1891" t="s">
        <v>6</v>
      </c>
      <c r="D1891" t="s">
        <v>9</v>
      </c>
      <c r="E1891">
        <v>7134</v>
      </c>
      <c r="F1891" t="str">
        <f>INDEX([1]Store_Code!$A$2:$A$10,MATCH(B1891,[1]Store_Code!$B$2:$B$10,0))</f>
        <v>Dumfries</v>
      </c>
      <c r="G1891">
        <f>INDEX([1]Store_Size!$B$2:D$10,MATCH(F1891,[1]Store_Size!$A$2:$A$10,0),MATCH(C1891,[1]Store_Size!$B$1:$D$1,0))</f>
        <v>13</v>
      </c>
    </row>
    <row r="1892" spans="1:7" x14ac:dyDescent="0.35">
      <c r="A1892" s="1">
        <v>43855</v>
      </c>
      <c r="B1892" t="s">
        <v>11</v>
      </c>
      <c r="C1892" t="s">
        <v>10</v>
      </c>
      <c r="D1892" t="s">
        <v>9</v>
      </c>
      <c r="E1892">
        <v>7128</v>
      </c>
      <c r="F1892" t="str">
        <f>INDEX([1]Store_Code!$A$2:$A$10,MATCH(B1892,[1]Store_Code!$B$2:$B$10,0))</f>
        <v>Aberdeen</v>
      </c>
      <c r="G1892">
        <f>INDEX([1]Store_Size!$B$2:D$10,MATCH(F1892,[1]Store_Size!$A$2:$A$10,0),MATCH(C1892,[1]Store_Size!$B$1:$D$1,0))</f>
        <v>16</v>
      </c>
    </row>
    <row r="1893" spans="1:7" x14ac:dyDescent="0.35">
      <c r="A1893" s="1">
        <v>43901</v>
      </c>
      <c r="B1893" t="s">
        <v>5</v>
      </c>
      <c r="C1893" t="s">
        <v>10</v>
      </c>
      <c r="D1893" t="s">
        <v>9</v>
      </c>
      <c r="E1893">
        <v>7113</v>
      </c>
      <c r="F1893" t="str">
        <f>INDEX([1]Store_Code!$A$2:$A$10,MATCH(B1893,[1]Store_Code!$B$2:$B$10,0))</f>
        <v>Perth</v>
      </c>
      <c r="G1893">
        <f>INDEX([1]Store_Size!$B$2:D$10,MATCH(F1893,[1]Store_Size!$A$2:$A$10,0),MATCH(C1893,[1]Store_Size!$B$1:$D$1,0))</f>
        <v>13</v>
      </c>
    </row>
    <row r="1894" spans="1:7" x14ac:dyDescent="0.35">
      <c r="A1894" s="1">
        <v>43849</v>
      </c>
      <c r="B1894" t="s">
        <v>11</v>
      </c>
      <c r="C1894" t="s">
        <v>10</v>
      </c>
      <c r="D1894" t="s">
        <v>9</v>
      </c>
      <c r="E1894">
        <v>7112</v>
      </c>
      <c r="F1894" t="str">
        <f>INDEX([1]Store_Code!$A$2:$A$10,MATCH(B1894,[1]Store_Code!$B$2:$B$10,0))</f>
        <v>Aberdeen</v>
      </c>
      <c r="G1894">
        <f>INDEX([1]Store_Size!$B$2:D$10,MATCH(F1894,[1]Store_Size!$A$2:$A$10,0),MATCH(C1894,[1]Store_Size!$B$1:$D$1,0))</f>
        <v>16</v>
      </c>
    </row>
    <row r="1895" spans="1:7" x14ac:dyDescent="0.35">
      <c r="A1895" s="1">
        <v>43858</v>
      </c>
      <c r="B1895" t="s">
        <v>11</v>
      </c>
      <c r="C1895" t="s">
        <v>10</v>
      </c>
      <c r="D1895" t="s">
        <v>9</v>
      </c>
      <c r="E1895">
        <v>7112</v>
      </c>
      <c r="F1895" t="str">
        <f>INDEX([1]Store_Code!$A$2:$A$10,MATCH(B1895,[1]Store_Code!$B$2:$B$10,0))</f>
        <v>Aberdeen</v>
      </c>
      <c r="G1895">
        <f>INDEX([1]Store_Size!$B$2:D$10,MATCH(F1895,[1]Store_Size!$A$2:$A$10,0),MATCH(C1895,[1]Store_Size!$B$1:$D$1,0))</f>
        <v>16</v>
      </c>
    </row>
    <row r="1896" spans="1:7" x14ac:dyDescent="0.35">
      <c r="A1896" s="1">
        <v>43852</v>
      </c>
      <c r="B1896" t="s">
        <v>5</v>
      </c>
      <c r="C1896" t="s">
        <v>10</v>
      </c>
      <c r="D1896" t="s">
        <v>9</v>
      </c>
      <c r="E1896">
        <v>7105</v>
      </c>
      <c r="F1896" t="str">
        <f>INDEX([1]Store_Code!$A$2:$A$10,MATCH(B1896,[1]Store_Code!$B$2:$B$10,0))</f>
        <v>Perth</v>
      </c>
      <c r="G1896">
        <f>INDEX([1]Store_Size!$B$2:D$10,MATCH(F1896,[1]Store_Size!$A$2:$A$10,0),MATCH(C1896,[1]Store_Size!$B$1:$D$1,0))</f>
        <v>13</v>
      </c>
    </row>
    <row r="1897" spans="1:7" x14ac:dyDescent="0.35">
      <c r="A1897" s="1">
        <v>43855</v>
      </c>
      <c r="B1897" t="s">
        <v>13</v>
      </c>
      <c r="C1897" t="s">
        <v>10</v>
      </c>
      <c r="D1897" t="s">
        <v>9</v>
      </c>
      <c r="E1897">
        <v>7102</v>
      </c>
      <c r="F1897" t="str">
        <f>INDEX([1]Store_Code!$A$2:$A$10,MATCH(B1897,[1]Store_Code!$B$2:$B$10,0))</f>
        <v>Dundee</v>
      </c>
      <c r="G1897">
        <f>INDEX([1]Store_Size!$B$2:D$10,MATCH(F1897,[1]Store_Size!$A$2:$A$10,0),MATCH(C1897,[1]Store_Size!$B$1:$D$1,0))</f>
        <v>22</v>
      </c>
    </row>
    <row r="1898" spans="1:7" x14ac:dyDescent="0.35">
      <c r="A1898" s="1">
        <v>43849</v>
      </c>
      <c r="B1898" t="s">
        <v>13</v>
      </c>
      <c r="C1898" t="s">
        <v>10</v>
      </c>
      <c r="D1898" t="s">
        <v>9</v>
      </c>
      <c r="E1898">
        <v>7087</v>
      </c>
      <c r="F1898" t="str">
        <f>INDEX([1]Store_Code!$A$2:$A$10,MATCH(B1898,[1]Store_Code!$B$2:$B$10,0))</f>
        <v>Dundee</v>
      </c>
      <c r="G1898">
        <f>INDEX([1]Store_Size!$B$2:D$10,MATCH(F1898,[1]Store_Size!$A$2:$A$10,0),MATCH(C1898,[1]Store_Size!$B$1:$D$1,0))</f>
        <v>22</v>
      </c>
    </row>
    <row r="1899" spans="1:7" x14ac:dyDescent="0.35">
      <c r="A1899" s="1">
        <v>43858</v>
      </c>
      <c r="B1899" t="s">
        <v>13</v>
      </c>
      <c r="C1899" t="s">
        <v>10</v>
      </c>
      <c r="D1899" t="s">
        <v>9</v>
      </c>
      <c r="E1899">
        <v>7087</v>
      </c>
      <c r="F1899" t="str">
        <f>INDEX([1]Store_Code!$A$2:$A$10,MATCH(B1899,[1]Store_Code!$B$2:$B$10,0))</f>
        <v>Dundee</v>
      </c>
      <c r="G1899">
        <f>INDEX([1]Store_Size!$B$2:D$10,MATCH(F1899,[1]Store_Size!$A$2:$A$10,0),MATCH(C1899,[1]Store_Size!$B$1:$D$1,0))</f>
        <v>22</v>
      </c>
    </row>
    <row r="1900" spans="1:7" x14ac:dyDescent="0.35">
      <c r="A1900" s="1">
        <v>43903</v>
      </c>
      <c r="B1900" t="s">
        <v>11</v>
      </c>
      <c r="C1900" t="s">
        <v>10</v>
      </c>
      <c r="D1900" t="s">
        <v>9</v>
      </c>
      <c r="E1900">
        <v>7087</v>
      </c>
      <c r="F1900" t="str">
        <f>INDEX([1]Store_Code!$A$2:$A$10,MATCH(B1900,[1]Store_Code!$B$2:$B$10,0))</f>
        <v>Aberdeen</v>
      </c>
      <c r="G1900">
        <f>INDEX([1]Store_Size!$B$2:D$10,MATCH(F1900,[1]Store_Size!$A$2:$A$10,0),MATCH(C1900,[1]Store_Size!$B$1:$D$1,0))</f>
        <v>16</v>
      </c>
    </row>
    <row r="1901" spans="1:7" x14ac:dyDescent="0.35">
      <c r="A1901" s="1">
        <v>43882</v>
      </c>
      <c r="B1901" t="s">
        <v>11</v>
      </c>
      <c r="C1901" t="s">
        <v>10</v>
      </c>
      <c r="D1901" t="s">
        <v>9</v>
      </c>
      <c r="E1901">
        <v>7081</v>
      </c>
      <c r="F1901" t="str">
        <f>INDEX([1]Store_Code!$A$2:$A$10,MATCH(B1901,[1]Store_Code!$B$2:$B$10,0))</f>
        <v>Aberdeen</v>
      </c>
      <c r="G1901">
        <f>INDEX([1]Store_Size!$B$2:D$10,MATCH(F1901,[1]Store_Size!$A$2:$A$10,0),MATCH(C1901,[1]Store_Size!$B$1:$D$1,0))</f>
        <v>16</v>
      </c>
    </row>
    <row r="1902" spans="1:7" x14ac:dyDescent="0.35">
      <c r="A1902" s="1">
        <v>43916</v>
      </c>
      <c r="B1902" t="s">
        <v>17</v>
      </c>
      <c r="C1902" t="s">
        <v>6</v>
      </c>
      <c r="D1902" t="s">
        <v>9</v>
      </c>
      <c r="E1902">
        <v>7073</v>
      </c>
      <c r="F1902" t="str">
        <f>INDEX([1]Store_Code!$A$2:$A$10,MATCH(B1902,[1]Store_Code!$B$2:$B$10,0))</f>
        <v>Stirling</v>
      </c>
      <c r="G1902">
        <f>INDEX([1]Store_Size!$B$2:D$10,MATCH(F1902,[1]Store_Size!$A$2:$A$10,0),MATCH(C1902,[1]Store_Size!$B$1:$D$1,0))</f>
        <v>22</v>
      </c>
    </row>
    <row r="1903" spans="1:7" x14ac:dyDescent="0.35">
      <c r="A1903" s="1">
        <v>43886</v>
      </c>
      <c r="B1903" t="s">
        <v>11</v>
      </c>
      <c r="C1903" t="s">
        <v>10</v>
      </c>
      <c r="D1903" t="s">
        <v>9</v>
      </c>
      <c r="E1903">
        <v>7067</v>
      </c>
      <c r="F1903" t="str">
        <f>INDEX([1]Store_Code!$A$2:$A$10,MATCH(B1903,[1]Store_Code!$B$2:$B$10,0))</f>
        <v>Aberdeen</v>
      </c>
      <c r="G1903">
        <f>INDEX([1]Store_Size!$B$2:D$10,MATCH(F1903,[1]Store_Size!$A$2:$A$10,0),MATCH(C1903,[1]Store_Size!$B$1:$D$1,0))</f>
        <v>16</v>
      </c>
    </row>
    <row r="1904" spans="1:7" x14ac:dyDescent="0.35">
      <c r="A1904" s="1">
        <v>43904</v>
      </c>
      <c r="B1904" t="s">
        <v>13</v>
      </c>
      <c r="C1904" t="s">
        <v>10</v>
      </c>
      <c r="D1904" t="s">
        <v>9</v>
      </c>
      <c r="E1904">
        <v>7060</v>
      </c>
      <c r="F1904" t="str">
        <f>INDEX([1]Store_Code!$A$2:$A$10,MATCH(B1904,[1]Store_Code!$B$2:$B$10,0))</f>
        <v>Dundee</v>
      </c>
      <c r="G1904">
        <f>INDEX([1]Store_Size!$B$2:D$10,MATCH(F1904,[1]Store_Size!$A$2:$A$10,0),MATCH(C1904,[1]Store_Size!$B$1:$D$1,0))</f>
        <v>22</v>
      </c>
    </row>
    <row r="1905" spans="1:7" x14ac:dyDescent="0.35">
      <c r="A1905" s="1">
        <v>43921</v>
      </c>
      <c r="B1905" t="s">
        <v>15</v>
      </c>
      <c r="C1905" t="s">
        <v>6</v>
      </c>
      <c r="D1905" t="s">
        <v>9</v>
      </c>
      <c r="E1905">
        <v>7054</v>
      </c>
      <c r="F1905" t="str">
        <f>INDEX([1]Store_Code!$A$2:$A$10,MATCH(B1905,[1]Store_Code!$B$2:$B$10,0))</f>
        <v>Dumfries</v>
      </c>
      <c r="G1905">
        <f>INDEX([1]Store_Size!$B$2:D$10,MATCH(F1905,[1]Store_Size!$A$2:$A$10,0),MATCH(C1905,[1]Store_Size!$B$1:$D$1,0))</f>
        <v>13</v>
      </c>
    </row>
    <row r="1906" spans="1:7" x14ac:dyDescent="0.35">
      <c r="A1906" s="1">
        <v>43847</v>
      </c>
      <c r="B1906" t="s">
        <v>5</v>
      </c>
      <c r="C1906" t="s">
        <v>10</v>
      </c>
      <c r="D1906" t="s">
        <v>9</v>
      </c>
      <c r="E1906">
        <v>7040</v>
      </c>
      <c r="F1906" t="str">
        <f>INDEX([1]Store_Code!$A$2:$A$10,MATCH(B1906,[1]Store_Code!$B$2:$B$10,0))</f>
        <v>Perth</v>
      </c>
      <c r="G1906">
        <f>INDEX([1]Store_Size!$B$2:D$10,MATCH(F1906,[1]Store_Size!$A$2:$A$10,0),MATCH(C1906,[1]Store_Size!$B$1:$D$1,0))</f>
        <v>13</v>
      </c>
    </row>
    <row r="1907" spans="1:7" x14ac:dyDescent="0.35">
      <c r="A1907" s="1">
        <v>43903</v>
      </c>
      <c r="B1907" t="s">
        <v>5</v>
      </c>
      <c r="C1907" t="s">
        <v>10</v>
      </c>
      <c r="D1907" t="s">
        <v>9</v>
      </c>
      <c r="E1907">
        <v>7036</v>
      </c>
      <c r="F1907" t="str">
        <f>INDEX([1]Store_Code!$A$2:$A$10,MATCH(B1907,[1]Store_Code!$B$2:$B$10,0))</f>
        <v>Perth</v>
      </c>
      <c r="G1907">
        <f>INDEX([1]Store_Size!$B$2:D$10,MATCH(F1907,[1]Store_Size!$A$2:$A$10,0),MATCH(C1907,[1]Store_Size!$B$1:$D$1,0))</f>
        <v>13</v>
      </c>
    </row>
    <row r="1908" spans="1:7" x14ac:dyDescent="0.35">
      <c r="A1908" s="1">
        <v>43867</v>
      </c>
      <c r="B1908" t="s">
        <v>17</v>
      </c>
      <c r="C1908" t="s">
        <v>10</v>
      </c>
      <c r="D1908" t="s">
        <v>7</v>
      </c>
      <c r="E1908">
        <v>7035</v>
      </c>
      <c r="F1908" t="str">
        <f>INDEX([1]Store_Code!$A$2:$A$10,MATCH(B1908,[1]Store_Code!$B$2:$B$10,0))</f>
        <v>Stirling</v>
      </c>
      <c r="G1908">
        <f>INDEX([1]Store_Size!$B$2:D$10,MATCH(F1908,[1]Store_Size!$A$2:$A$10,0),MATCH(C1908,[1]Store_Size!$B$1:$D$1,0))</f>
        <v>15.7</v>
      </c>
    </row>
    <row r="1909" spans="1:7" x14ac:dyDescent="0.35">
      <c r="A1909" s="1">
        <v>43887</v>
      </c>
      <c r="B1909" t="s">
        <v>16</v>
      </c>
      <c r="C1909" t="s">
        <v>10</v>
      </c>
      <c r="D1909" t="s">
        <v>7</v>
      </c>
      <c r="E1909">
        <v>7031</v>
      </c>
      <c r="F1909" t="str">
        <f>INDEX([1]Store_Code!$A$2:$A$10,MATCH(B1909,[1]Store_Code!$B$2:$B$10,0))</f>
        <v>Inverness</v>
      </c>
      <c r="G1909">
        <f>INDEX([1]Store_Size!$B$2:D$10,MATCH(F1909,[1]Store_Size!$A$2:$A$10,0),MATCH(C1909,[1]Store_Size!$B$1:$D$1,0))</f>
        <v>20</v>
      </c>
    </row>
    <row r="1910" spans="1:7" x14ac:dyDescent="0.35">
      <c r="A1910" s="1">
        <v>43882</v>
      </c>
      <c r="B1910" t="s">
        <v>5</v>
      </c>
      <c r="C1910" t="s">
        <v>10</v>
      </c>
      <c r="D1910" t="s">
        <v>9</v>
      </c>
      <c r="E1910">
        <v>7028</v>
      </c>
      <c r="F1910" t="str">
        <f>INDEX([1]Store_Code!$A$2:$A$10,MATCH(B1910,[1]Store_Code!$B$2:$B$10,0))</f>
        <v>Perth</v>
      </c>
      <c r="G1910">
        <f>INDEX([1]Store_Size!$B$2:D$10,MATCH(F1910,[1]Store_Size!$A$2:$A$10,0),MATCH(C1910,[1]Store_Size!$B$1:$D$1,0))</f>
        <v>13</v>
      </c>
    </row>
    <row r="1911" spans="1:7" x14ac:dyDescent="0.35">
      <c r="A1911" s="1">
        <v>43877</v>
      </c>
      <c r="B1911" t="s">
        <v>12</v>
      </c>
      <c r="C1911" t="s">
        <v>10</v>
      </c>
      <c r="D1911" t="s">
        <v>7</v>
      </c>
      <c r="E1911">
        <v>7027</v>
      </c>
      <c r="F1911" t="str">
        <f>INDEX([1]Store_Code!$A$2:$A$10,MATCH(B1911,[1]Store_Code!$B$2:$B$10,0))</f>
        <v>St Andrews</v>
      </c>
      <c r="G1911">
        <f>INDEX([1]Store_Size!$B$2:D$10,MATCH(F1911,[1]Store_Size!$A$2:$A$10,0),MATCH(C1911,[1]Store_Size!$B$1:$D$1,0))</f>
        <v>10</v>
      </c>
    </row>
    <row r="1912" spans="1:7" x14ac:dyDescent="0.35">
      <c r="A1912" s="1">
        <v>43886</v>
      </c>
      <c r="B1912" t="s">
        <v>5</v>
      </c>
      <c r="C1912" t="s">
        <v>10</v>
      </c>
      <c r="D1912" t="s">
        <v>9</v>
      </c>
      <c r="E1912">
        <v>7015</v>
      </c>
      <c r="F1912" t="str">
        <f>INDEX([1]Store_Code!$A$2:$A$10,MATCH(B1912,[1]Store_Code!$B$2:$B$10,0))</f>
        <v>Perth</v>
      </c>
      <c r="G1912">
        <f>INDEX([1]Store_Size!$B$2:D$10,MATCH(F1912,[1]Store_Size!$A$2:$A$10,0),MATCH(C1912,[1]Store_Size!$B$1:$D$1,0))</f>
        <v>13</v>
      </c>
    </row>
    <row r="1913" spans="1:7" x14ac:dyDescent="0.35">
      <c r="A1913" s="1">
        <v>43871</v>
      </c>
      <c r="B1913" t="s">
        <v>11</v>
      </c>
      <c r="C1913" t="s">
        <v>10</v>
      </c>
      <c r="D1913" t="s">
        <v>9</v>
      </c>
      <c r="E1913">
        <v>7002</v>
      </c>
      <c r="F1913" t="str">
        <f>INDEX([1]Store_Code!$A$2:$A$10,MATCH(B1913,[1]Store_Code!$B$2:$B$10,0))</f>
        <v>Aberdeen</v>
      </c>
      <c r="G1913">
        <f>INDEX([1]Store_Size!$B$2:D$10,MATCH(F1913,[1]Store_Size!$A$2:$A$10,0),MATCH(C1913,[1]Store_Size!$B$1:$D$1,0))</f>
        <v>16</v>
      </c>
    </row>
    <row r="1914" spans="1:7" x14ac:dyDescent="0.35">
      <c r="A1914" s="1">
        <v>43913</v>
      </c>
      <c r="B1914" t="s">
        <v>13</v>
      </c>
      <c r="C1914" t="s">
        <v>10</v>
      </c>
      <c r="D1914" t="s">
        <v>9</v>
      </c>
      <c r="E1914">
        <v>6997</v>
      </c>
      <c r="F1914" t="str">
        <f>INDEX([1]Store_Code!$A$2:$A$10,MATCH(B1914,[1]Store_Code!$B$2:$B$10,0))</f>
        <v>Dundee</v>
      </c>
      <c r="G1914">
        <f>INDEX([1]Store_Size!$B$2:D$10,MATCH(F1914,[1]Store_Size!$A$2:$A$10,0),MATCH(C1914,[1]Store_Size!$B$1:$D$1,0))</f>
        <v>22</v>
      </c>
    </row>
    <row r="1915" spans="1:7" x14ac:dyDescent="0.35">
      <c r="A1915" s="1">
        <v>43871</v>
      </c>
      <c r="B1915" t="s">
        <v>13</v>
      </c>
      <c r="C1915" t="s">
        <v>10</v>
      </c>
      <c r="D1915" t="s">
        <v>9</v>
      </c>
      <c r="E1915">
        <v>6976</v>
      </c>
      <c r="F1915" t="str">
        <f>INDEX([1]Store_Code!$A$2:$A$10,MATCH(B1915,[1]Store_Code!$B$2:$B$10,0))</f>
        <v>Dundee</v>
      </c>
      <c r="G1915">
        <f>INDEX([1]Store_Size!$B$2:D$10,MATCH(F1915,[1]Store_Size!$A$2:$A$10,0),MATCH(C1915,[1]Store_Size!$B$1:$D$1,0))</f>
        <v>22</v>
      </c>
    </row>
    <row r="1916" spans="1:7" x14ac:dyDescent="0.35">
      <c r="A1916" s="1">
        <v>43874</v>
      </c>
      <c r="B1916" t="s">
        <v>12</v>
      </c>
      <c r="C1916" t="s">
        <v>10</v>
      </c>
      <c r="D1916" t="s">
        <v>7</v>
      </c>
      <c r="E1916">
        <v>6974</v>
      </c>
      <c r="F1916" t="str">
        <f>INDEX([1]Store_Code!$A$2:$A$10,MATCH(B1916,[1]Store_Code!$B$2:$B$10,0))</f>
        <v>St Andrews</v>
      </c>
      <c r="G1916">
        <f>INDEX([1]Store_Size!$B$2:D$10,MATCH(F1916,[1]Store_Size!$A$2:$A$10,0),MATCH(C1916,[1]Store_Size!$B$1:$D$1,0))</f>
        <v>10</v>
      </c>
    </row>
    <row r="1917" spans="1:7" x14ac:dyDescent="0.35">
      <c r="A1917" s="1">
        <v>43880</v>
      </c>
      <c r="B1917" t="s">
        <v>11</v>
      </c>
      <c r="C1917" t="s">
        <v>10</v>
      </c>
      <c r="D1917" t="s">
        <v>9</v>
      </c>
      <c r="E1917">
        <v>6972</v>
      </c>
      <c r="F1917" t="str">
        <f>INDEX([1]Store_Code!$A$2:$A$10,MATCH(B1917,[1]Store_Code!$B$2:$B$10,0))</f>
        <v>Aberdeen</v>
      </c>
      <c r="G1917">
        <f>INDEX([1]Store_Size!$B$2:D$10,MATCH(F1917,[1]Store_Size!$A$2:$A$10,0),MATCH(C1917,[1]Store_Size!$B$1:$D$1,0))</f>
        <v>16</v>
      </c>
    </row>
    <row r="1918" spans="1:7" x14ac:dyDescent="0.35">
      <c r="A1918" s="1">
        <v>43865</v>
      </c>
      <c r="B1918" t="s">
        <v>12</v>
      </c>
      <c r="C1918" t="s">
        <v>10</v>
      </c>
      <c r="D1918" t="s">
        <v>7</v>
      </c>
      <c r="E1918">
        <v>6959</v>
      </c>
      <c r="F1918" t="str">
        <f>INDEX([1]Store_Code!$A$2:$A$10,MATCH(B1918,[1]Store_Code!$B$2:$B$10,0))</f>
        <v>St Andrews</v>
      </c>
      <c r="G1918">
        <f>INDEX([1]Store_Size!$B$2:D$10,MATCH(F1918,[1]Store_Size!$A$2:$A$10,0),MATCH(C1918,[1]Store_Size!$B$1:$D$1,0))</f>
        <v>10</v>
      </c>
    </row>
    <row r="1919" spans="1:7" x14ac:dyDescent="0.35">
      <c r="A1919" s="1">
        <v>43867</v>
      </c>
      <c r="B1919" t="s">
        <v>5</v>
      </c>
      <c r="C1919" t="s">
        <v>10</v>
      </c>
      <c r="D1919" t="s">
        <v>9</v>
      </c>
      <c r="E1919">
        <v>6948</v>
      </c>
      <c r="F1919" t="str">
        <f>INDEX([1]Store_Code!$A$2:$A$10,MATCH(B1919,[1]Store_Code!$B$2:$B$10,0))</f>
        <v>Perth</v>
      </c>
      <c r="G1919">
        <f>INDEX([1]Store_Size!$B$2:D$10,MATCH(F1919,[1]Store_Size!$A$2:$A$10,0),MATCH(C1919,[1]Store_Size!$B$1:$D$1,0))</f>
        <v>13</v>
      </c>
    </row>
    <row r="1920" spans="1:7" x14ac:dyDescent="0.35">
      <c r="A1920" s="1">
        <v>43870</v>
      </c>
      <c r="B1920" t="s">
        <v>12</v>
      </c>
      <c r="C1920" t="s">
        <v>10</v>
      </c>
      <c r="D1920" t="s">
        <v>7</v>
      </c>
      <c r="E1920">
        <v>6934</v>
      </c>
      <c r="F1920" t="str">
        <f>INDEX([1]Store_Code!$A$2:$A$10,MATCH(B1920,[1]Store_Code!$B$2:$B$10,0))</f>
        <v>St Andrews</v>
      </c>
      <c r="G1920">
        <f>INDEX([1]Store_Size!$B$2:D$10,MATCH(F1920,[1]Store_Size!$A$2:$A$10,0),MATCH(C1920,[1]Store_Size!$B$1:$D$1,0))</f>
        <v>10</v>
      </c>
    </row>
    <row r="1921" spans="1:7" x14ac:dyDescent="0.35">
      <c r="A1921" s="1">
        <v>43909</v>
      </c>
      <c r="B1921" t="s">
        <v>11</v>
      </c>
      <c r="C1921" t="s">
        <v>10</v>
      </c>
      <c r="D1921" t="s">
        <v>9</v>
      </c>
      <c r="E1921">
        <v>6932</v>
      </c>
      <c r="F1921" t="str">
        <f>INDEX([1]Store_Code!$A$2:$A$10,MATCH(B1921,[1]Store_Code!$B$2:$B$10,0))</f>
        <v>Aberdeen</v>
      </c>
      <c r="G1921">
        <f>INDEX([1]Store_Size!$B$2:D$10,MATCH(F1921,[1]Store_Size!$A$2:$A$10,0),MATCH(C1921,[1]Store_Size!$B$1:$D$1,0))</f>
        <v>16</v>
      </c>
    </row>
    <row r="1922" spans="1:7" x14ac:dyDescent="0.35">
      <c r="A1922" s="1">
        <v>43880</v>
      </c>
      <c r="B1922" t="s">
        <v>5</v>
      </c>
      <c r="C1922" t="s">
        <v>10</v>
      </c>
      <c r="D1922" t="s">
        <v>9</v>
      </c>
      <c r="E1922">
        <v>6921</v>
      </c>
      <c r="F1922" t="str">
        <f>INDEX([1]Store_Code!$A$2:$A$10,MATCH(B1922,[1]Store_Code!$B$2:$B$10,0))</f>
        <v>Perth</v>
      </c>
      <c r="G1922">
        <f>INDEX([1]Store_Size!$B$2:D$10,MATCH(F1922,[1]Store_Size!$A$2:$A$10,0),MATCH(C1922,[1]Store_Size!$B$1:$D$1,0))</f>
        <v>13</v>
      </c>
    </row>
    <row r="1923" spans="1:7" x14ac:dyDescent="0.35">
      <c r="A1923" s="1">
        <v>43869</v>
      </c>
      <c r="B1923" t="s">
        <v>11</v>
      </c>
      <c r="C1923" t="s">
        <v>10</v>
      </c>
      <c r="D1923" t="s">
        <v>9</v>
      </c>
      <c r="E1923">
        <v>6916</v>
      </c>
      <c r="F1923" t="str">
        <f>INDEX([1]Store_Code!$A$2:$A$10,MATCH(B1923,[1]Store_Code!$B$2:$B$10,0))</f>
        <v>Aberdeen</v>
      </c>
      <c r="G1923">
        <f>INDEX([1]Store_Size!$B$2:D$10,MATCH(F1923,[1]Store_Size!$A$2:$A$10,0),MATCH(C1923,[1]Store_Size!$B$1:$D$1,0))</f>
        <v>16</v>
      </c>
    </row>
    <row r="1924" spans="1:7" x14ac:dyDescent="0.35">
      <c r="A1924" s="1">
        <v>43863</v>
      </c>
      <c r="B1924" t="s">
        <v>11</v>
      </c>
      <c r="C1924" t="s">
        <v>10</v>
      </c>
      <c r="D1924" t="s">
        <v>9</v>
      </c>
      <c r="E1924">
        <v>6912</v>
      </c>
      <c r="F1924" t="str">
        <f>INDEX([1]Store_Code!$A$2:$A$10,MATCH(B1924,[1]Store_Code!$B$2:$B$10,0))</f>
        <v>Aberdeen</v>
      </c>
      <c r="G1924">
        <f>INDEX([1]Store_Size!$B$2:D$10,MATCH(F1924,[1]Store_Size!$A$2:$A$10,0),MATCH(C1924,[1]Store_Size!$B$1:$D$1,0))</f>
        <v>16</v>
      </c>
    </row>
    <row r="1925" spans="1:7" x14ac:dyDescent="0.35">
      <c r="A1925" s="1">
        <v>43883</v>
      </c>
      <c r="B1925" t="s">
        <v>11</v>
      </c>
      <c r="C1925" t="s">
        <v>10</v>
      </c>
      <c r="D1925" t="s">
        <v>9</v>
      </c>
      <c r="E1925">
        <v>6900</v>
      </c>
      <c r="F1925" t="str">
        <f>INDEX([1]Store_Code!$A$2:$A$10,MATCH(B1925,[1]Store_Code!$B$2:$B$10,0))</f>
        <v>Aberdeen</v>
      </c>
      <c r="G1925">
        <f>INDEX([1]Store_Size!$B$2:D$10,MATCH(F1925,[1]Store_Size!$A$2:$A$10,0),MATCH(C1925,[1]Store_Size!$B$1:$D$1,0))</f>
        <v>16</v>
      </c>
    </row>
    <row r="1926" spans="1:7" x14ac:dyDescent="0.35">
      <c r="A1926" s="1">
        <v>43905</v>
      </c>
      <c r="B1926" t="s">
        <v>13</v>
      </c>
      <c r="C1926" t="s">
        <v>10</v>
      </c>
      <c r="D1926" t="s">
        <v>9</v>
      </c>
      <c r="E1926">
        <v>6900</v>
      </c>
      <c r="F1926" t="str">
        <f>INDEX([1]Store_Code!$A$2:$A$10,MATCH(B1926,[1]Store_Code!$B$2:$B$10,0))</f>
        <v>Dundee</v>
      </c>
      <c r="G1926">
        <f>INDEX([1]Store_Size!$B$2:D$10,MATCH(F1926,[1]Store_Size!$A$2:$A$10,0),MATCH(C1926,[1]Store_Size!$B$1:$D$1,0))</f>
        <v>22</v>
      </c>
    </row>
    <row r="1927" spans="1:7" x14ac:dyDescent="0.35">
      <c r="A1927" s="1">
        <v>43909</v>
      </c>
      <c r="B1927" t="s">
        <v>15</v>
      </c>
      <c r="C1927" t="s">
        <v>6</v>
      </c>
      <c r="D1927" t="s">
        <v>9</v>
      </c>
      <c r="E1927">
        <v>6898</v>
      </c>
      <c r="F1927" t="str">
        <f>INDEX([1]Store_Code!$A$2:$A$10,MATCH(B1927,[1]Store_Code!$B$2:$B$10,0))</f>
        <v>Dumfries</v>
      </c>
      <c r="G1927">
        <f>INDEX([1]Store_Size!$B$2:D$10,MATCH(F1927,[1]Store_Size!$A$2:$A$10,0),MATCH(C1927,[1]Store_Size!$B$1:$D$1,0))</f>
        <v>13</v>
      </c>
    </row>
    <row r="1928" spans="1:7" x14ac:dyDescent="0.35">
      <c r="A1928" s="1">
        <v>43910</v>
      </c>
      <c r="B1928" t="s">
        <v>11</v>
      </c>
      <c r="C1928" t="s">
        <v>10</v>
      </c>
      <c r="D1928" t="s">
        <v>9</v>
      </c>
      <c r="E1928">
        <v>6896</v>
      </c>
      <c r="F1928" t="str">
        <f>INDEX([1]Store_Code!$A$2:$A$10,MATCH(B1928,[1]Store_Code!$B$2:$B$10,0))</f>
        <v>Aberdeen</v>
      </c>
      <c r="G1928">
        <f>INDEX([1]Store_Size!$B$2:D$10,MATCH(F1928,[1]Store_Size!$A$2:$A$10,0),MATCH(C1928,[1]Store_Size!$B$1:$D$1,0))</f>
        <v>16</v>
      </c>
    </row>
    <row r="1929" spans="1:7" x14ac:dyDescent="0.35">
      <c r="A1929" s="1">
        <v>43869</v>
      </c>
      <c r="B1929" t="s">
        <v>13</v>
      </c>
      <c r="C1929" t="s">
        <v>10</v>
      </c>
      <c r="D1929" t="s">
        <v>9</v>
      </c>
      <c r="E1929">
        <v>6891</v>
      </c>
      <c r="F1929" t="str">
        <f>INDEX([1]Store_Code!$A$2:$A$10,MATCH(B1929,[1]Store_Code!$B$2:$B$10,0))</f>
        <v>Dundee</v>
      </c>
      <c r="G1929">
        <f>INDEX([1]Store_Size!$B$2:D$10,MATCH(F1929,[1]Store_Size!$A$2:$A$10,0),MATCH(C1929,[1]Store_Size!$B$1:$D$1,0))</f>
        <v>22</v>
      </c>
    </row>
    <row r="1930" spans="1:7" x14ac:dyDescent="0.35">
      <c r="A1930" s="1">
        <v>43863</v>
      </c>
      <c r="B1930" t="s">
        <v>13</v>
      </c>
      <c r="C1930" t="s">
        <v>10</v>
      </c>
      <c r="D1930" t="s">
        <v>9</v>
      </c>
      <c r="E1930">
        <v>6887</v>
      </c>
      <c r="F1930" t="str">
        <f>INDEX([1]Store_Code!$A$2:$A$10,MATCH(B1930,[1]Store_Code!$B$2:$B$10,0))</f>
        <v>Dundee</v>
      </c>
      <c r="G1930">
        <f>INDEX([1]Store_Size!$B$2:D$10,MATCH(F1930,[1]Store_Size!$A$2:$A$10,0),MATCH(C1930,[1]Store_Size!$B$1:$D$1,0))</f>
        <v>22</v>
      </c>
    </row>
    <row r="1931" spans="1:7" x14ac:dyDescent="0.35">
      <c r="A1931" s="1">
        <v>43875</v>
      </c>
      <c r="B1931" t="s">
        <v>17</v>
      </c>
      <c r="C1931" t="s">
        <v>10</v>
      </c>
      <c r="D1931" t="s">
        <v>7</v>
      </c>
      <c r="E1931">
        <v>6886</v>
      </c>
      <c r="F1931" t="str">
        <f>INDEX([1]Store_Code!$A$2:$A$10,MATCH(B1931,[1]Store_Code!$B$2:$B$10,0))</f>
        <v>Stirling</v>
      </c>
      <c r="G1931">
        <f>INDEX([1]Store_Size!$B$2:D$10,MATCH(F1931,[1]Store_Size!$A$2:$A$10,0),MATCH(C1931,[1]Store_Size!$B$1:$D$1,0))</f>
        <v>15.7</v>
      </c>
    </row>
    <row r="1932" spans="1:7" x14ac:dyDescent="0.35">
      <c r="A1932" s="1">
        <v>43850</v>
      </c>
      <c r="B1932" t="s">
        <v>5</v>
      </c>
      <c r="C1932" t="s">
        <v>6</v>
      </c>
      <c r="D1932" t="s">
        <v>9</v>
      </c>
      <c r="E1932">
        <v>6882</v>
      </c>
      <c r="F1932" t="str">
        <f>INDEX([1]Store_Code!$A$2:$A$10,MATCH(B1932,[1]Store_Code!$B$2:$B$10,0))</f>
        <v>Perth</v>
      </c>
      <c r="G1932">
        <f>INDEX([1]Store_Size!$B$2:D$10,MATCH(F1932,[1]Store_Size!$A$2:$A$10,0),MATCH(C1932,[1]Store_Size!$B$1:$D$1,0))</f>
        <v>18</v>
      </c>
    </row>
    <row r="1933" spans="1:7" x14ac:dyDescent="0.35">
      <c r="A1933" s="1">
        <v>43909</v>
      </c>
      <c r="B1933" t="s">
        <v>5</v>
      </c>
      <c r="C1933" t="s">
        <v>10</v>
      </c>
      <c r="D1933" t="s">
        <v>9</v>
      </c>
      <c r="E1933">
        <v>6881</v>
      </c>
      <c r="F1933" t="str">
        <f>INDEX([1]Store_Code!$A$2:$A$10,MATCH(B1933,[1]Store_Code!$B$2:$B$10,0))</f>
        <v>Perth</v>
      </c>
      <c r="G1933">
        <f>INDEX([1]Store_Size!$B$2:D$10,MATCH(F1933,[1]Store_Size!$A$2:$A$10,0),MATCH(C1933,[1]Store_Size!$B$1:$D$1,0))</f>
        <v>13</v>
      </c>
    </row>
    <row r="1934" spans="1:7" x14ac:dyDescent="0.35">
      <c r="A1934" s="1">
        <v>43848</v>
      </c>
      <c r="B1934" t="s">
        <v>11</v>
      </c>
      <c r="C1934" t="s">
        <v>10</v>
      </c>
      <c r="D1934" t="s">
        <v>9</v>
      </c>
      <c r="E1934">
        <v>6874</v>
      </c>
      <c r="F1934" t="str">
        <f>INDEX([1]Store_Code!$A$2:$A$10,MATCH(B1934,[1]Store_Code!$B$2:$B$10,0))</f>
        <v>Aberdeen</v>
      </c>
      <c r="G1934">
        <f>INDEX([1]Store_Size!$B$2:D$10,MATCH(F1934,[1]Store_Size!$A$2:$A$10,0),MATCH(C1934,[1]Store_Size!$B$1:$D$1,0))</f>
        <v>16</v>
      </c>
    </row>
    <row r="1935" spans="1:7" x14ac:dyDescent="0.35">
      <c r="A1935" s="1">
        <v>43872</v>
      </c>
      <c r="B1935" t="s">
        <v>11</v>
      </c>
      <c r="C1935" t="s">
        <v>10</v>
      </c>
      <c r="D1935" t="s">
        <v>9</v>
      </c>
      <c r="E1935">
        <v>6872</v>
      </c>
      <c r="F1935" t="str">
        <f>INDEX([1]Store_Code!$A$2:$A$10,MATCH(B1935,[1]Store_Code!$B$2:$B$10,0))</f>
        <v>Aberdeen</v>
      </c>
      <c r="G1935">
        <f>INDEX([1]Store_Size!$B$2:D$10,MATCH(F1935,[1]Store_Size!$A$2:$A$10,0),MATCH(C1935,[1]Store_Size!$B$1:$D$1,0))</f>
        <v>16</v>
      </c>
    </row>
    <row r="1936" spans="1:7" x14ac:dyDescent="0.35">
      <c r="A1936" s="1">
        <v>43910</v>
      </c>
      <c r="B1936" t="s">
        <v>15</v>
      </c>
      <c r="C1936" t="s">
        <v>6</v>
      </c>
      <c r="D1936" t="s">
        <v>9</v>
      </c>
      <c r="E1936">
        <v>6865</v>
      </c>
      <c r="F1936" t="str">
        <f>INDEX([1]Store_Code!$A$2:$A$10,MATCH(B1936,[1]Store_Code!$B$2:$B$10,0))</f>
        <v>Dumfries</v>
      </c>
      <c r="G1936">
        <f>INDEX([1]Store_Size!$B$2:D$10,MATCH(F1936,[1]Store_Size!$A$2:$A$10,0),MATCH(C1936,[1]Store_Size!$B$1:$D$1,0))</f>
        <v>13</v>
      </c>
    </row>
    <row r="1937" spans="1:7" x14ac:dyDescent="0.35">
      <c r="A1937" s="1">
        <v>43876</v>
      </c>
      <c r="B1937" t="s">
        <v>12</v>
      </c>
      <c r="C1937" t="s">
        <v>10</v>
      </c>
      <c r="D1937" t="s">
        <v>7</v>
      </c>
      <c r="E1937">
        <v>6864</v>
      </c>
      <c r="F1937" t="str">
        <f>INDEX([1]Store_Code!$A$2:$A$10,MATCH(B1937,[1]Store_Code!$B$2:$B$10,0))</f>
        <v>St Andrews</v>
      </c>
      <c r="G1937">
        <f>INDEX([1]Store_Size!$B$2:D$10,MATCH(F1937,[1]Store_Size!$A$2:$A$10,0),MATCH(C1937,[1]Store_Size!$B$1:$D$1,0))</f>
        <v>10</v>
      </c>
    </row>
    <row r="1938" spans="1:7" x14ac:dyDescent="0.35">
      <c r="A1938" s="1">
        <v>43907</v>
      </c>
      <c r="B1938" t="s">
        <v>11</v>
      </c>
      <c r="C1938" t="s">
        <v>10</v>
      </c>
      <c r="D1938" t="s">
        <v>9</v>
      </c>
      <c r="E1938">
        <v>6861</v>
      </c>
      <c r="F1938" t="str">
        <f>INDEX([1]Store_Code!$A$2:$A$10,MATCH(B1938,[1]Store_Code!$B$2:$B$10,0))</f>
        <v>Aberdeen</v>
      </c>
      <c r="G1938">
        <f>INDEX([1]Store_Size!$B$2:D$10,MATCH(F1938,[1]Store_Size!$A$2:$A$10,0),MATCH(C1938,[1]Store_Size!$B$1:$D$1,0))</f>
        <v>16</v>
      </c>
    </row>
    <row r="1939" spans="1:7" x14ac:dyDescent="0.35">
      <c r="A1939" s="1">
        <v>43856</v>
      </c>
      <c r="B1939" t="s">
        <v>5</v>
      </c>
      <c r="C1939" t="s">
        <v>6</v>
      </c>
      <c r="D1939" t="s">
        <v>9</v>
      </c>
      <c r="E1939">
        <v>6854</v>
      </c>
      <c r="F1939" t="str">
        <f>INDEX([1]Store_Code!$A$2:$A$10,MATCH(B1939,[1]Store_Code!$B$2:$B$10,0))</f>
        <v>Perth</v>
      </c>
      <c r="G1939">
        <f>INDEX([1]Store_Size!$B$2:D$10,MATCH(F1939,[1]Store_Size!$A$2:$A$10,0),MATCH(C1939,[1]Store_Size!$B$1:$D$1,0))</f>
        <v>18</v>
      </c>
    </row>
    <row r="1940" spans="1:7" x14ac:dyDescent="0.35">
      <c r="A1940" s="1">
        <v>43842</v>
      </c>
      <c r="B1940" t="s">
        <v>15</v>
      </c>
      <c r="C1940" t="s">
        <v>10</v>
      </c>
      <c r="D1940" t="s">
        <v>7</v>
      </c>
      <c r="E1940">
        <v>6850</v>
      </c>
      <c r="F1940" t="str">
        <f>INDEX([1]Store_Code!$A$2:$A$10,MATCH(B1940,[1]Store_Code!$B$2:$B$10,0))</f>
        <v>Dumfries</v>
      </c>
      <c r="G1940">
        <f>INDEX([1]Store_Size!$B$2:D$10,MATCH(F1940,[1]Store_Size!$A$2:$A$10,0),MATCH(C1940,[1]Store_Size!$B$1:$D$1,0))</f>
        <v>9</v>
      </c>
    </row>
    <row r="1941" spans="1:7" x14ac:dyDescent="0.35">
      <c r="A1941" s="1">
        <v>43848</v>
      </c>
      <c r="B1941" t="s">
        <v>13</v>
      </c>
      <c r="C1941" t="s">
        <v>10</v>
      </c>
      <c r="D1941" t="s">
        <v>9</v>
      </c>
      <c r="E1941">
        <v>6849</v>
      </c>
      <c r="F1941" t="str">
        <f>INDEX([1]Store_Code!$A$2:$A$10,MATCH(B1941,[1]Store_Code!$B$2:$B$10,0))</f>
        <v>Dundee</v>
      </c>
      <c r="G1941">
        <f>INDEX([1]Store_Size!$B$2:D$10,MATCH(F1941,[1]Store_Size!$A$2:$A$10,0),MATCH(C1941,[1]Store_Size!$B$1:$D$1,0))</f>
        <v>22</v>
      </c>
    </row>
    <row r="1942" spans="1:7" x14ac:dyDescent="0.35">
      <c r="A1942" s="1">
        <v>43883</v>
      </c>
      <c r="B1942" t="s">
        <v>5</v>
      </c>
      <c r="C1942" t="s">
        <v>10</v>
      </c>
      <c r="D1942" t="s">
        <v>9</v>
      </c>
      <c r="E1942">
        <v>6849</v>
      </c>
      <c r="F1942" t="str">
        <f>INDEX([1]Store_Code!$A$2:$A$10,MATCH(B1942,[1]Store_Code!$B$2:$B$10,0))</f>
        <v>Perth</v>
      </c>
      <c r="G1942">
        <f>INDEX([1]Store_Size!$B$2:D$10,MATCH(F1942,[1]Store_Size!$A$2:$A$10,0),MATCH(C1942,[1]Store_Size!$B$1:$D$1,0))</f>
        <v>13</v>
      </c>
    </row>
    <row r="1943" spans="1:7" x14ac:dyDescent="0.35">
      <c r="A1943" s="1">
        <v>43872</v>
      </c>
      <c r="B1943" t="s">
        <v>13</v>
      </c>
      <c r="C1943" t="s">
        <v>10</v>
      </c>
      <c r="D1943" t="s">
        <v>9</v>
      </c>
      <c r="E1943">
        <v>6848</v>
      </c>
      <c r="F1943" t="str">
        <f>INDEX([1]Store_Code!$A$2:$A$10,MATCH(B1943,[1]Store_Code!$B$2:$B$10,0))</f>
        <v>Dundee</v>
      </c>
      <c r="G1943">
        <f>INDEX([1]Store_Size!$B$2:D$10,MATCH(F1943,[1]Store_Size!$A$2:$A$10,0),MATCH(C1943,[1]Store_Size!$B$1:$D$1,0))</f>
        <v>22</v>
      </c>
    </row>
    <row r="1944" spans="1:7" x14ac:dyDescent="0.35">
      <c r="A1944" s="1">
        <v>43910</v>
      </c>
      <c r="B1944" t="s">
        <v>5</v>
      </c>
      <c r="C1944" t="s">
        <v>10</v>
      </c>
      <c r="D1944" t="s">
        <v>9</v>
      </c>
      <c r="E1944">
        <v>6845</v>
      </c>
      <c r="F1944" t="str">
        <f>INDEX([1]Store_Code!$A$2:$A$10,MATCH(B1944,[1]Store_Code!$B$2:$B$10,0))</f>
        <v>Perth</v>
      </c>
      <c r="G1944">
        <f>INDEX([1]Store_Size!$B$2:D$10,MATCH(F1944,[1]Store_Size!$A$2:$A$10,0),MATCH(C1944,[1]Store_Size!$B$1:$D$1,0))</f>
        <v>13</v>
      </c>
    </row>
    <row r="1945" spans="1:7" x14ac:dyDescent="0.35">
      <c r="A1945" s="1">
        <v>43862</v>
      </c>
      <c r="B1945" t="s">
        <v>17</v>
      </c>
      <c r="C1945" t="s">
        <v>10</v>
      </c>
      <c r="D1945" t="s">
        <v>7</v>
      </c>
      <c r="E1945">
        <v>6843</v>
      </c>
      <c r="F1945" t="str">
        <f>INDEX([1]Store_Code!$A$2:$A$10,MATCH(B1945,[1]Store_Code!$B$2:$B$10,0))</f>
        <v>Stirling</v>
      </c>
      <c r="G1945">
        <f>INDEX([1]Store_Size!$B$2:D$10,MATCH(F1945,[1]Store_Size!$A$2:$A$10,0),MATCH(C1945,[1]Store_Size!$B$1:$D$1,0))</f>
        <v>15.7</v>
      </c>
    </row>
    <row r="1946" spans="1:7" x14ac:dyDescent="0.35">
      <c r="A1946" s="1">
        <v>43906</v>
      </c>
      <c r="B1946" t="s">
        <v>11</v>
      </c>
      <c r="C1946" t="s">
        <v>10</v>
      </c>
      <c r="D1946" t="s">
        <v>9</v>
      </c>
      <c r="E1946">
        <v>6835</v>
      </c>
      <c r="F1946" t="str">
        <f>INDEX([1]Store_Code!$A$2:$A$10,MATCH(B1946,[1]Store_Code!$B$2:$B$10,0))</f>
        <v>Aberdeen</v>
      </c>
      <c r="G1946">
        <f>INDEX([1]Store_Size!$B$2:D$10,MATCH(F1946,[1]Store_Size!$A$2:$A$10,0),MATCH(C1946,[1]Store_Size!$B$1:$D$1,0))</f>
        <v>16</v>
      </c>
    </row>
    <row r="1947" spans="1:7" x14ac:dyDescent="0.35">
      <c r="A1947" s="1">
        <v>43838</v>
      </c>
      <c r="B1947" t="s">
        <v>15</v>
      </c>
      <c r="C1947" t="s">
        <v>10</v>
      </c>
      <c r="D1947" t="s">
        <v>7</v>
      </c>
      <c r="E1947">
        <v>6826</v>
      </c>
      <c r="F1947" t="str">
        <f>INDEX([1]Store_Code!$A$2:$A$10,MATCH(B1947,[1]Store_Code!$B$2:$B$10,0))</f>
        <v>Dumfries</v>
      </c>
      <c r="G1947">
        <f>INDEX([1]Store_Size!$B$2:D$10,MATCH(F1947,[1]Store_Size!$A$2:$A$10,0),MATCH(C1947,[1]Store_Size!$B$1:$D$1,0))</f>
        <v>9</v>
      </c>
    </row>
    <row r="1948" spans="1:7" x14ac:dyDescent="0.35">
      <c r="A1948" s="1">
        <v>43899</v>
      </c>
      <c r="B1948" t="s">
        <v>13</v>
      </c>
      <c r="C1948" t="s">
        <v>10</v>
      </c>
      <c r="D1948" t="s">
        <v>9</v>
      </c>
      <c r="E1948">
        <v>6826</v>
      </c>
      <c r="F1948" t="str">
        <f>INDEX([1]Store_Code!$A$2:$A$10,MATCH(B1948,[1]Store_Code!$B$2:$B$10,0))</f>
        <v>Dundee</v>
      </c>
      <c r="G1948">
        <f>INDEX([1]Store_Size!$B$2:D$10,MATCH(F1948,[1]Store_Size!$A$2:$A$10,0),MATCH(C1948,[1]Store_Size!$B$1:$D$1,0))</f>
        <v>22</v>
      </c>
    </row>
    <row r="1949" spans="1:7" x14ac:dyDescent="0.35">
      <c r="A1949" s="1">
        <v>43862</v>
      </c>
      <c r="B1949" t="s">
        <v>5</v>
      </c>
      <c r="C1949" t="s">
        <v>6</v>
      </c>
      <c r="D1949" t="s">
        <v>9</v>
      </c>
      <c r="E1949">
        <v>6825</v>
      </c>
      <c r="F1949" t="str">
        <f>INDEX([1]Store_Code!$A$2:$A$10,MATCH(B1949,[1]Store_Code!$B$2:$B$10,0))</f>
        <v>Perth</v>
      </c>
      <c r="G1949">
        <f>INDEX([1]Store_Size!$B$2:D$10,MATCH(F1949,[1]Store_Size!$A$2:$A$10,0),MATCH(C1949,[1]Store_Size!$B$1:$D$1,0))</f>
        <v>18</v>
      </c>
    </row>
    <row r="1950" spans="1:7" x14ac:dyDescent="0.35">
      <c r="A1950" s="1">
        <v>43868</v>
      </c>
      <c r="B1950" t="s">
        <v>11</v>
      </c>
      <c r="C1950" t="s">
        <v>10</v>
      </c>
      <c r="D1950" t="s">
        <v>9</v>
      </c>
      <c r="E1950">
        <v>6822</v>
      </c>
      <c r="F1950" t="str">
        <f>INDEX([1]Store_Code!$A$2:$A$10,MATCH(B1950,[1]Store_Code!$B$2:$B$10,0))</f>
        <v>Aberdeen</v>
      </c>
      <c r="G1950">
        <f>INDEX([1]Store_Size!$B$2:D$10,MATCH(F1950,[1]Store_Size!$A$2:$A$10,0),MATCH(C1950,[1]Store_Size!$B$1:$D$1,0))</f>
        <v>16</v>
      </c>
    </row>
    <row r="1951" spans="1:7" x14ac:dyDescent="0.35">
      <c r="A1951" s="1">
        <v>43918</v>
      </c>
      <c r="B1951" t="s">
        <v>15</v>
      </c>
      <c r="C1951" t="s">
        <v>6</v>
      </c>
      <c r="D1951" t="s">
        <v>9</v>
      </c>
      <c r="E1951">
        <v>6814</v>
      </c>
      <c r="F1951" t="str">
        <f>INDEX([1]Store_Code!$A$2:$A$10,MATCH(B1951,[1]Store_Code!$B$2:$B$10,0))</f>
        <v>Dumfries</v>
      </c>
      <c r="G1951">
        <f>INDEX([1]Store_Size!$B$2:D$10,MATCH(F1951,[1]Store_Size!$A$2:$A$10,0),MATCH(C1951,[1]Store_Size!$B$1:$D$1,0))</f>
        <v>13</v>
      </c>
    </row>
    <row r="1952" spans="1:7" x14ac:dyDescent="0.35">
      <c r="A1952" s="1">
        <v>43869</v>
      </c>
      <c r="B1952" t="s">
        <v>5</v>
      </c>
      <c r="C1952" t="s">
        <v>6</v>
      </c>
      <c r="D1952" t="s">
        <v>9</v>
      </c>
      <c r="E1952">
        <v>6810</v>
      </c>
      <c r="F1952" t="str">
        <f>INDEX([1]Store_Code!$A$2:$A$10,MATCH(B1952,[1]Store_Code!$B$2:$B$10,0))</f>
        <v>Perth</v>
      </c>
      <c r="G1952">
        <f>INDEX([1]Store_Size!$B$2:D$10,MATCH(F1952,[1]Store_Size!$A$2:$A$10,0),MATCH(C1952,[1]Store_Size!$B$1:$D$1,0))</f>
        <v>18</v>
      </c>
    </row>
    <row r="1953" spans="1:7" x14ac:dyDescent="0.35">
      <c r="A1953" s="1">
        <v>43907</v>
      </c>
      <c r="B1953" t="s">
        <v>5</v>
      </c>
      <c r="C1953" t="s">
        <v>10</v>
      </c>
      <c r="D1953" t="s">
        <v>9</v>
      </c>
      <c r="E1953">
        <v>6810</v>
      </c>
      <c r="F1953" t="str">
        <f>INDEX([1]Store_Code!$A$2:$A$10,MATCH(B1953,[1]Store_Code!$B$2:$B$10,0))</f>
        <v>Perth</v>
      </c>
      <c r="G1953">
        <f>INDEX([1]Store_Size!$B$2:D$10,MATCH(F1953,[1]Store_Size!$A$2:$A$10,0),MATCH(C1953,[1]Store_Size!$B$1:$D$1,0))</f>
        <v>13</v>
      </c>
    </row>
    <row r="1954" spans="1:7" x14ac:dyDescent="0.35">
      <c r="A1954" s="1">
        <v>43897</v>
      </c>
      <c r="B1954" t="s">
        <v>5</v>
      </c>
      <c r="C1954" t="s">
        <v>10</v>
      </c>
      <c r="D1954" t="s">
        <v>9</v>
      </c>
      <c r="E1954">
        <v>6805</v>
      </c>
      <c r="F1954" t="str">
        <f>INDEX([1]Store_Code!$A$2:$A$10,MATCH(B1954,[1]Store_Code!$B$2:$B$10,0))</f>
        <v>Perth</v>
      </c>
      <c r="G1954">
        <f>INDEX([1]Store_Size!$B$2:D$10,MATCH(F1954,[1]Store_Size!$A$2:$A$10,0),MATCH(C1954,[1]Store_Size!$B$1:$D$1,0))</f>
        <v>13</v>
      </c>
    </row>
    <row r="1955" spans="1:7" x14ac:dyDescent="0.35">
      <c r="A1955" s="1">
        <v>43868</v>
      </c>
      <c r="B1955" t="s">
        <v>13</v>
      </c>
      <c r="C1955" t="s">
        <v>10</v>
      </c>
      <c r="D1955" t="s">
        <v>9</v>
      </c>
      <c r="E1955">
        <v>6796</v>
      </c>
      <c r="F1955" t="str">
        <f>INDEX([1]Store_Code!$A$2:$A$10,MATCH(B1955,[1]Store_Code!$B$2:$B$10,0))</f>
        <v>Dundee</v>
      </c>
      <c r="G1955">
        <f>INDEX([1]Store_Size!$B$2:D$10,MATCH(F1955,[1]Store_Size!$A$2:$A$10,0),MATCH(C1955,[1]Store_Size!$B$1:$D$1,0))</f>
        <v>22</v>
      </c>
    </row>
    <row r="1956" spans="1:7" x14ac:dyDescent="0.35">
      <c r="A1956" s="1">
        <v>43851</v>
      </c>
      <c r="B1956" t="s">
        <v>5</v>
      </c>
      <c r="C1956" t="s">
        <v>6</v>
      </c>
      <c r="D1956" t="s">
        <v>9</v>
      </c>
      <c r="E1956">
        <v>6789</v>
      </c>
      <c r="F1956" t="str">
        <f>INDEX([1]Store_Code!$A$2:$A$10,MATCH(B1956,[1]Store_Code!$B$2:$B$10,0))</f>
        <v>Perth</v>
      </c>
      <c r="G1956">
        <f>INDEX([1]Store_Size!$B$2:D$10,MATCH(F1956,[1]Store_Size!$A$2:$A$10,0),MATCH(C1956,[1]Store_Size!$B$1:$D$1,0))</f>
        <v>18</v>
      </c>
    </row>
    <row r="1957" spans="1:7" x14ac:dyDescent="0.35">
      <c r="A1957" s="1">
        <v>43906</v>
      </c>
      <c r="B1957" t="s">
        <v>5</v>
      </c>
      <c r="C1957" t="s">
        <v>10</v>
      </c>
      <c r="D1957" t="s">
        <v>9</v>
      </c>
      <c r="E1957">
        <v>6784</v>
      </c>
      <c r="F1957" t="str">
        <f>INDEX([1]Store_Code!$A$2:$A$10,MATCH(B1957,[1]Store_Code!$B$2:$B$10,0))</f>
        <v>Perth</v>
      </c>
      <c r="G1957">
        <f>INDEX([1]Store_Size!$B$2:D$10,MATCH(F1957,[1]Store_Size!$A$2:$A$10,0),MATCH(C1957,[1]Store_Size!$B$1:$D$1,0))</f>
        <v>13</v>
      </c>
    </row>
    <row r="1958" spans="1:7" x14ac:dyDescent="0.35">
      <c r="A1958" s="1">
        <v>43914</v>
      </c>
      <c r="B1958" t="s">
        <v>15</v>
      </c>
      <c r="C1958" t="s">
        <v>6</v>
      </c>
      <c r="D1958" t="s">
        <v>9</v>
      </c>
      <c r="E1958">
        <v>6781</v>
      </c>
      <c r="F1958" t="str">
        <f>INDEX([1]Store_Code!$A$2:$A$10,MATCH(B1958,[1]Store_Code!$B$2:$B$10,0))</f>
        <v>Dumfries</v>
      </c>
      <c r="G1958">
        <f>INDEX([1]Store_Size!$B$2:D$10,MATCH(F1958,[1]Store_Size!$A$2:$A$10,0),MATCH(C1958,[1]Store_Size!$B$1:$D$1,0))</f>
        <v>13</v>
      </c>
    </row>
    <row r="1959" spans="1:7" x14ac:dyDescent="0.35">
      <c r="A1959" s="1">
        <v>43875</v>
      </c>
      <c r="B1959" t="s">
        <v>5</v>
      </c>
      <c r="C1959" t="s">
        <v>10</v>
      </c>
      <c r="D1959" t="s">
        <v>9</v>
      </c>
      <c r="E1959">
        <v>6774</v>
      </c>
      <c r="F1959" t="str">
        <f>INDEX([1]Store_Code!$A$2:$A$10,MATCH(B1959,[1]Store_Code!$B$2:$B$10,0))</f>
        <v>Perth</v>
      </c>
      <c r="G1959">
        <f>INDEX([1]Store_Size!$B$2:D$10,MATCH(F1959,[1]Store_Size!$A$2:$A$10,0),MATCH(C1959,[1]Store_Size!$B$1:$D$1,0))</f>
        <v>13</v>
      </c>
    </row>
    <row r="1960" spans="1:7" x14ac:dyDescent="0.35">
      <c r="A1960" s="1">
        <v>43872</v>
      </c>
      <c r="B1960" t="s">
        <v>5</v>
      </c>
      <c r="C1960" t="s">
        <v>6</v>
      </c>
      <c r="D1960" t="s">
        <v>9</v>
      </c>
      <c r="E1960">
        <v>6759</v>
      </c>
      <c r="F1960" t="str">
        <f>INDEX([1]Store_Code!$A$2:$A$10,MATCH(B1960,[1]Store_Code!$B$2:$B$10,0))</f>
        <v>Perth</v>
      </c>
      <c r="G1960">
        <f>INDEX([1]Store_Size!$B$2:D$10,MATCH(F1960,[1]Store_Size!$A$2:$A$10,0),MATCH(C1960,[1]Store_Size!$B$1:$D$1,0))</f>
        <v>18</v>
      </c>
    </row>
    <row r="1961" spans="1:7" x14ac:dyDescent="0.35">
      <c r="A1961" s="1">
        <v>43845</v>
      </c>
      <c r="B1961" t="s">
        <v>15</v>
      </c>
      <c r="C1961" t="s">
        <v>10</v>
      </c>
      <c r="D1961" t="s">
        <v>7</v>
      </c>
      <c r="E1961">
        <v>6754</v>
      </c>
      <c r="F1961" t="str">
        <f>INDEX([1]Store_Code!$A$2:$A$10,MATCH(B1961,[1]Store_Code!$B$2:$B$10,0))</f>
        <v>Dumfries</v>
      </c>
      <c r="G1961">
        <f>INDEX([1]Store_Size!$B$2:D$10,MATCH(F1961,[1]Store_Size!$A$2:$A$10,0),MATCH(C1961,[1]Store_Size!$B$1:$D$1,0))</f>
        <v>9</v>
      </c>
    </row>
    <row r="1962" spans="1:7" x14ac:dyDescent="0.35">
      <c r="A1962" s="1">
        <v>43853</v>
      </c>
      <c r="B1962" t="s">
        <v>5</v>
      </c>
      <c r="C1962" t="s">
        <v>6</v>
      </c>
      <c r="D1962" t="s">
        <v>9</v>
      </c>
      <c r="E1962">
        <v>6749</v>
      </c>
      <c r="F1962" t="str">
        <f>INDEX([1]Store_Code!$A$2:$A$10,MATCH(B1962,[1]Store_Code!$B$2:$B$10,0))</f>
        <v>Perth</v>
      </c>
      <c r="G1962">
        <f>INDEX([1]Store_Size!$B$2:D$10,MATCH(F1962,[1]Store_Size!$A$2:$A$10,0),MATCH(C1962,[1]Store_Size!$B$1:$D$1,0))</f>
        <v>18</v>
      </c>
    </row>
    <row r="1963" spans="1:7" x14ac:dyDescent="0.35">
      <c r="A1963" s="1">
        <v>43862</v>
      </c>
      <c r="B1963" t="s">
        <v>5</v>
      </c>
      <c r="C1963" t="s">
        <v>10</v>
      </c>
      <c r="D1963" t="s">
        <v>9</v>
      </c>
      <c r="E1963">
        <v>6724</v>
      </c>
      <c r="F1963" t="str">
        <f>INDEX([1]Store_Code!$A$2:$A$10,MATCH(B1963,[1]Store_Code!$B$2:$B$10,0))</f>
        <v>Perth</v>
      </c>
      <c r="G1963">
        <f>INDEX([1]Store_Size!$B$2:D$10,MATCH(F1963,[1]Store_Size!$A$2:$A$10,0),MATCH(C1963,[1]Store_Size!$B$1:$D$1,0))</f>
        <v>13</v>
      </c>
    </row>
    <row r="1964" spans="1:7" x14ac:dyDescent="0.35">
      <c r="A1964" s="1">
        <v>43873</v>
      </c>
      <c r="B1964" t="s">
        <v>5</v>
      </c>
      <c r="C1964" t="s">
        <v>6</v>
      </c>
      <c r="D1964" t="s">
        <v>9</v>
      </c>
      <c r="E1964">
        <v>6723</v>
      </c>
      <c r="F1964" t="str">
        <f>INDEX([1]Store_Code!$A$2:$A$10,MATCH(B1964,[1]Store_Code!$B$2:$B$10,0))</f>
        <v>Perth</v>
      </c>
      <c r="G1964">
        <f>INDEX([1]Store_Size!$B$2:D$10,MATCH(F1964,[1]Store_Size!$A$2:$A$10,0),MATCH(C1964,[1]Store_Size!$B$1:$D$1,0))</f>
        <v>18</v>
      </c>
    </row>
    <row r="1965" spans="1:7" x14ac:dyDescent="0.35">
      <c r="A1965" s="1">
        <v>43920</v>
      </c>
      <c r="B1965" t="s">
        <v>11</v>
      </c>
      <c r="C1965" t="s">
        <v>10</v>
      </c>
      <c r="D1965" t="s">
        <v>9</v>
      </c>
      <c r="E1965">
        <v>6717</v>
      </c>
      <c r="F1965" t="str">
        <f>INDEX([1]Store_Code!$A$2:$A$10,MATCH(B1965,[1]Store_Code!$B$2:$B$10,0))</f>
        <v>Aberdeen</v>
      </c>
      <c r="G1965">
        <f>INDEX([1]Store_Size!$B$2:D$10,MATCH(F1965,[1]Store_Size!$A$2:$A$10,0),MATCH(C1965,[1]Store_Size!$B$1:$D$1,0))</f>
        <v>16</v>
      </c>
    </row>
    <row r="1966" spans="1:7" x14ac:dyDescent="0.35">
      <c r="A1966" s="1">
        <v>43835</v>
      </c>
      <c r="B1966" t="s">
        <v>15</v>
      </c>
      <c r="C1966" t="s">
        <v>10</v>
      </c>
      <c r="D1966" t="s">
        <v>7</v>
      </c>
      <c r="E1966">
        <v>6715</v>
      </c>
      <c r="F1966" t="str">
        <f>INDEX([1]Store_Code!$A$2:$A$10,MATCH(B1966,[1]Store_Code!$B$2:$B$10,0))</f>
        <v>Dumfries</v>
      </c>
      <c r="G1966">
        <f>INDEX([1]Store_Size!$B$2:D$10,MATCH(F1966,[1]Store_Size!$A$2:$A$10,0),MATCH(C1966,[1]Store_Size!$B$1:$D$1,0))</f>
        <v>9</v>
      </c>
    </row>
    <row r="1967" spans="1:7" x14ac:dyDescent="0.35">
      <c r="A1967" s="1">
        <v>43866</v>
      </c>
      <c r="B1967" t="s">
        <v>5</v>
      </c>
      <c r="C1967" t="s">
        <v>6</v>
      </c>
      <c r="D1967" t="s">
        <v>9</v>
      </c>
      <c r="E1967">
        <v>6712</v>
      </c>
      <c r="F1967" t="str">
        <f>INDEX([1]Store_Code!$A$2:$A$10,MATCH(B1967,[1]Store_Code!$B$2:$B$10,0))</f>
        <v>Perth</v>
      </c>
      <c r="G1967">
        <f>INDEX([1]Store_Size!$B$2:D$10,MATCH(F1967,[1]Store_Size!$A$2:$A$10,0),MATCH(C1967,[1]Store_Size!$B$1:$D$1,0))</f>
        <v>18</v>
      </c>
    </row>
    <row r="1968" spans="1:7" x14ac:dyDescent="0.35">
      <c r="A1968" s="1">
        <v>43874</v>
      </c>
      <c r="B1968" t="s">
        <v>5</v>
      </c>
      <c r="C1968" t="s">
        <v>6</v>
      </c>
      <c r="D1968" t="s">
        <v>9</v>
      </c>
      <c r="E1968">
        <v>6704</v>
      </c>
      <c r="F1968" t="str">
        <f>INDEX([1]Store_Code!$A$2:$A$10,MATCH(B1968,[1]Store_Code!$B$2:$B$10,0))</f>
        <v>Perth</v>
      </c>
      <c r="G1968">
        <f>INDEX([1]Store_Size!$B$2:D$10,MATCH(F1968,[1]Store_Size!$A$2:$A$10,0),MATCH(C1968,[1]Store_Size!$B$1:$D$1,0))</f>
        <v>18</v>
      </c>
    </row>
    <row r="1969" spans="1:7" x14ac:dyDescent="0.35">
      <c r="A1969" s="1">
        <v>43886</v>
      </c>
      <c r="B1969" t="s">
        <v>16</v>
      </c>
      <c r="C1969" t="s">
        <v>10</v>
      </c>
      <c r="D1969" t="s">
        <v>7</v>
      </c>
      <c r="E1969">
        <v>6696</v>
      </c>
      <c r="F1969" t="str">
        <f>INDEX([1]Store_Code!$A$2:$A$10,MATCH(B1969,[1]Store_Code!$B$2:$B$10,0))</f>
        <v>Inverness</v>
      </c>
      <c r="G1969">
        <f>INDEX([1]Store_Size!$B$2:D$10,MATCH(F1969,[1]Store_Size!$A$2:$A$10,0),MATCH(C1969,[1]Store_Size!$B$1:$D$1,0))</f>
        <v>20</v>
      </c>
    </row>
    <row r="1970" spans="1:7" x14ac:dyDescent="0.35">
      <c r="A1970" s="1">
        <v>43858</v>
      </c>
      <c r="B1970" t="s">
        <v>5</v>
      </c>
      <c r="C1970" t="s">
        <v>6</v>
      </c>
      <c r="D1970" t="s">
        <v>9</v>
      </c>
      <c r="E1970">
        <v>6684</v>
      </c>
      <c r="F1970" t="str">
        <f>INDEX([1]Store_Code!$A$2:$A$10,MATCH(B1970,[1]Store_Code!$B$2:$B$10,0))</f>
        <v>Perth</v>
      </c>
      <c r="G1970">
        <f>INDEX([1]Store_Size!$B$2:D$10,MATCH(F1970,[1]Store_Size!$A$2:$A$10,0),MATCH(C1970,[1]Store_Size!$B$1:$D$1,0))</f>
        <v>18</v>
      </c>
    </row>
    <row r="1971" spans="1:7" x14ac:dyDescent="0.35">
      <c r="A1971" s="1">
        <v>43864</v>
      </c>
      <c r="B1971" t="s">
        <v>12</v>
      </c>
      <c r="C1971" t="s">
        <v>10</v>
      </c>
      <c r="D1971" t="s">
        <v>7</v>
      </c>
      <c r="E1971">
        <v>6676</v>
      </c>
      <c r="F1971" t="str">
        <f>INDEX([1]Store_Code!$A$2:$A$10,MATCH(B1971,[1]Store_Code!$B$2:$B$10,0))</f>
        <v>St Andrews</v>
      </c>
      <c r="G1971">
        <f>INDEX([1]Store_Size!$B$2:D$10,MATCH(F1971,[1]Store_Size!$A$2:$A$10,0),MATCH(C1971,[1]Store_Size!$B$1:$D$1,0))</f>
        <v>10</v>
      </c>
    </row>
    <row r="1972" spans="1:7" x14ac:dyDescent="0.35">
      <c r="A1972" s="1">
        <v>43878</v>
      </c>
      <c r="B1972" t="s">
        <v>11</v>
      </c>
      <c r="C1972" t="s">
        <v>10</v>
      </c>
      <c r="D1972" t="s">
        <v>9</v>
      </c>
      <c r="E1972">
        <v>6662</v>
      </c>
      <c r="F1972" t="str">
        <f>INDEX([1]Store_Code!$A$2:$A$10,MATCH(B1972,[1]Store_Code!$B$2:$B$10,0))</f>
        <v>Aberdeen</v>
      </c>
      <c r="G1972">
        <f>INDEX([1]Store_Size!$B$2:D$10,MATCH(F1972,[1]Store_Size!$A$2:$A$10,0),MATCH(C1972,[1]Store_Size!$B$1:$D$1,0))</f>
        <v>16</v>
      </c>
    </row>
    <row r="1973" spans="1:7" x14ac:dyDescent="0.35">
      <c r="A1973" s="1">
        <v>43859</v>
      </c>
      <c r="B1973" t="s">
        <v>5</v>
      </c>
      <c r="C1973" t="s">
        <v>6</v>
      </c>
      <c r="D1973" t="s">
        <v>9</v>
      </c>
      <c r="E1973">
        <v>6636</v>
      </c>
      <c r="F1973" t="str">
        <f>INDEX([1]Store_Code!$A$2:$A$10,MATCH(B1973,[1]Store_Code!$B$2:$B$10,0))</f>
        <v>Perth</v>
      </c>
      <c r="G1973">
        <f>INDEX([1]Store_Size!$B$2:D$10,MATCH(F1973,[1]Store_Size!$A$2:$A$10,0),MATCH(C1973,[1]Store_Size!$B$1:$D$1,0))</f>
        <v>18</v>
      </c>
    </row>
    <row r="1974" spans="1:7" x14ac:dyDescent="0.35">
      <c r="A1974" s="1">
        <v>43873</v>
      </c>
      <c r="B1974" t="s">
        <v>12</v>
      </c>
      <c r="C1974" t="s">
        <v>10</v>
      </c>
      <c r="D1974" t="s">
        <v>7</v>
      </c>
      <c r="E1974">
        <v>6633</v>
      </c>
      <c r="F1974" t="str">
        <f>INDEX([1]Store_Code!$A$2:$A$10,MATCH(B1974,[1]Store_Code!$B$2:$B$10,0))</f>
        <v>St Andrews</v>
      </c>
      <c r="G1974">
        <f>INDEX([1]Store_Size!$B$2:D$10,MATCH(F1974,[1]Store_Size!$A$2:$A$10,0),MATCH(C1974,[1]Store_Size!$B$1:$D$1,0))</f>
        <v>10</v>
      </c>
    </row>
    <row r="1975" spans="1:7" x14ac:dyDescent="0.35">
      <c r="A1975" s="1">
        <v>43874</v>
      </c>
      <c r="B1975" t="s">
        <v>17</v>
      </c>
      <c r="C1975" t="s">
        <v>10</v>
      </c>
      <c r="D1975" t="s">
        <v>7</v>
      </c>
      <c r="E1975">
        <v>6623</v>
      </c>
      <c r="F1975" t="str">
        <f>INDEX([1]Store_Code!$A$2:$A$10,MATCH(B1975,[1]Store_Code!$B$2:$B$10,0))</f>
        <v>Stirling</v>
      </c>
      <c r="G1975">
        <f>INDEX([1]Store_Size!$B$2:D$10,MATCH(F1975,[1]Store_Size!$A$2:$A$10,0),MATCH(C1975,[1]Store_Size!$B$1:$D$1,0))</f>
        <v>15.7</v>
      </c>
    </row>
    <row r="1976" spans="1:7" x14ac:dyDescent="0.35">
      <c r="A1976" s="1">
        <v>43854</v>
      </c>
      <c r="B1976" t="s">
        <v>5</v>
      </c>
      <c r="C1976" t="s">
        <v>10</v>
      </c>
      <c r="D1976" t="s">
        <v>9</v>
      </c>
      <c r="E1976">
        <v>6621</v>
      </c>
      <c r="F1976" t="str">
        <f>INDEX([1]Store_Code!$A$2:$A$10,MATCH(B1976,[1]Store_Code!$B$2:$B$10,0))</f>
        <v>Perth</v>
      </c>
      <c r="G1976">
        <f>INDEX([1]Store_Size!$B$2:D$10,MATCH(F1976,[1]Store_Size!$A$2:$A$10,0),MATCH(C1976,[1]Store_Size!$B$1:$D$1,0))</f>
        <v>13</v>
      </c>
    </row>
    <row r="1977" spans="1:7" x14ac:dyDescent="0.35">
      <c r="A1977" s="1">
        <v>43863</v>
      </c>
      <c r="B1977" t="s">
        <v>5</v>
      </c>
      <c r="C1977" t="s">
        <v>6</v>
      </c>
      <c r="D1977" t="s">
        <v>9</v>
      </c>
      <c r="E1977">
        <v>6618</v>
      </c>
      <c r="F1977" t="str">
        <f>INDEX([1]Store_Code!$A$2:$A$10,MATCH(B1977,[1]Store_Code!$B$2:$B$10,0))</f>
        <v>Perth</v>
      </c>
      <c r="G1977">
        <f>INDEX([1]Store_Size!$B$2:D$10,MATCH(F1977,[1]Store_Size!$A$2:$A$10,0),MATCH(C1977,[1]Store_Size!$B$1:$D$1,0))</f>
        <v>18</v>
      </c>
    </row>
    <row r="1978" spans="1:7" x14ac:dyDescent="0.35">
      <c r="A1978" s="1">
        <v>43894</v>
      </c>
      <c r="B1978" t="s">
        <v>5</v>
      </c>
      <c r="C1978" t="s">
        <v>10</v>
      </c>
      <c r="D1978" t="s">
        <v>9</v>
      </c>
      <c r="E1978">
        <v>6613</v>
      </c>
      <c r="F1978" t="str">
        <f>INDEX([1]Store_Code!$A$2:$A$10,MATCH(B1978,[1]Store_Code!$B$2:$B$10,0))</f>
        <v>Perth</v>
      </c>
      <c r="G1978">
        <f>INDEX([1]Store_Size!$B$2:D$10,MATCH(F1978,[1]Store_Size!$A$2:$A$10,0),MATCH(C1978,[1]Store_Size!$B$1:$D$1,0))</f>
        <v>13</v>
      </c>
    </row>
    <row r="1979" spans="1:7" x14ac:dyDescent="0.35">
      <c r="A1979" s="1">
        <v>43878</v>
      </c>
      <c r="B1979" t="s">
        <v>5</v>
      </c>
      <c r="C1979" t="s">
        <v>10</v>
      </c>
      <c r="D1979" t="s">
        <v>9</v>
      </c>
      <c r="E1979">
        <v>6612</v>
      </c>
      <c r="F1979" t="str">
        <f>INDEX([1]Store_Code!$A$2:$A$10,MATCH(B1979,[1]Store_Code!$B$2:$B$10,0))</f>
        <v>Perth</v>
      </c>
      <c r="G1979">
        <f>INDEX([1]Store_Size!$B$2:D$10,MATCH(F1979,[1]Store_Size!$A$2:$A$10,0),MATCH(C1979,[1]Store_Size!$B$1:$D$1,0))</f>
        <v>13</v>
      </c>
    </row>
    <row r="1980" spans="1:7" x14ac:dyDescent="0.35">
      <c r="A1980" s="1">
        <v>43847</v>
      </c>
      <c r="B1980" t="s">
        <v>5</v>
      </c>
      <c r="C1980" t="s">
        <v>6</v>
      </c>
      <c r="D1980" t="s">
        <v>9</v>
      </c>
      <c r="E1980">
        <v>6609</v>
      </c>
      <c r="F1980" t="str">
        <f>INDEX([1]Store_Code!$A$2:$A$10,MATCH(B1980,[1]Store_Code!$B$2:$B$10,0))</f>
        <v>Perth</v>
      </c>
      <c r="G1980">
        <f>INDEX([1]Store_Size!$B$2:D$10,MATCH(F1980,[1]Store_Size!$A$2:$A$10,0),MATCH(C1980,[1]Store_Size!$B$1:$D$1,0))</f>
        <v>18</v>
      </c>
    </row>
    <row r="1981" spans="1:7" x14ac:dyDescent="0.35">
      <c r="A1981" s="1">
        <v>43865</v>
      </c>
      <c r="B1981" t="s">
        <v>17</v>
      </c>
      <c r="C1981" t="s">
        <v>10</v>
      </c>
      <c r="D1981" t="s">
        <v>7</v>
      </c>
      <c r="E1981">
        <v>6607</v>
      </c>
      <c r="F1981" t="str">
        <f>INDEX([1]Store_Code!$A$2:$A$10,MATCH(B1981,[1]Store_Code!$B$2:$B$10,0))</f>
        <v>Stirling</v>
      </c>
      <c r="G1981">
        <f>INDEX([1]Store_Size!$B$2:D$10,MATCH(F1981,[1]Store_Size!$A$2:$A$10,0),MATCH(C1981,[1]Store_Size!$B$1:$D$1,0))</f>
        <v>15.7</v>
      </c>
    </row>
    <row r="1982" spans="1:7" x14ac:dyDescent="0.35">
      <c r="A1982" s="1">
        <v>43885</v>
      </c>
      <c r="B1982" t="s">
        <v>5</v>
      </c>
      <c r="C1982" t="s">
        <v>10</v>
      </c>
      <c r="D1982" t="s">
        <v>9</v>
      </c>
      <c r="E1982">
        <v>6598</v>
      </c>
      <c r="F1982" t="str">
        <f>INDEX([1]Store_Code!$A$2:$A$10,MATCH(B1982,[1]Store_Code!$B$2:$B$10,0))</f>
        <v>Perth</v>
      </c>
      <c r="G1982">
        <f>INDEX([1]Store_Size!$B$2:D$10,MATCH(F1982,[1]Store_Size!$A$2:$A$10,0),MATCH(C1982,[1]Store_Size!$B$1:$D$1,0))</f>
        <v>13</v>
      </c>
    </row>
    <row r="1983" spans="1:7" x14ac:dyDescent="0.35">
      <c r="A1983" s="1">
        <v>43916</v>
      </c>
      <c r="B1983" t="s">
        <v>11</v>
      </c>
      <c r="C1983" t="s">
        <v>10</v>
      </c>
      <c r="D1983" t="s">
        <v>9</v>
      </c>
      <c r="E1983">
        <v>6588</v>
      </c>
      <c r="F1983" t="str">
        <f>INDEX([1]Store_Code!$A$2:$A$10,MATCH(B1983,[1]Store_Code!$B$2:$B$10,0))</f>
        <v>Aberdeen</v>
      </c>
      <c r="G1983">
        <f>INDEX([1]Store_Size!$B$2:D$10,MATCH(F1983,[1]Store_Size!$A$2:$A$10,0),MATCH(C1983,[1]Store_Size!$B$1:$D$1,0))</f>
        <v>16</v>
      </c>
    </row>
    <row r="1984" spans="1:7" x14ac:dyDescent="0.35">
      <c r="A1984" s="1">
        <v>43884</v>
      </c>
      <c r="B1984" t="s">
        <v>11</v>
      </c>
      <c r="C1984" t="s">
        <v>10</v>
      </c>
      <c r="D1984" t="s">
        <v>9</v>
      </c>
      <c r="E1984">
        <v>6585</v>
      </c>
      <c r="F1984" t="str">
        <f>INDEX([1]Store_Code!$A$2:$A$10,MATCH(B1984,[1]Store_Code!$B$2:$B$10,0))</f>
        <v>Aberdeen</v>
      </c>
      <c r="G1984">
        <f>INDEX([1]Store_Size!$B$2:D$10,MATCH(F1984,[1]Store_Size!$A$2:$A$10,0),MATCH(C1984,[1]Store_Size!$B$1:$D$1,0))</f>
        <v>16</v>
      </c>
    </row>
    <row r="1985" spans="1:7" x14ac:dyDescent="0.35">
      <c r="A1985" s="1">
        <v>43870</v>
      </c>
      <c r="B1985" t="s">
        <v>17</v>
      </c>
      <c r="C1985" t="s">
        <v>10</v>
      </c>
      <c r="D1985" t="s">
        <v>7</v>
      </c>
      <c r="E1985">
        <v>6581</v>
      </c>
      <c r="F1985" t="str">
        <f>INDEX([1]Store_Code!$A$2:$A$10,MATCH(B1985,[1]Store_Code!$B$2:$B$10,0))</f>
        <v>Stirling</v>
      </c>
      <c r="G1985">
        <f>INDEX([1]Store_Size!$B$2:D$10,MATCH(F1985,[1]Store_Size!$A$2:$A$10,0),MATCH(C1985,[1]Store_Size!$B$1:$D$1,0))</f>
        <v>15.7</v>
      </c>
    </row>
    <row r="1986" spans="1:7" x14ac:dyDescent="0.35">
      <c r="A1986" s="1">
        <v>43877</v>
      </c>
      <c r="B1986" t="s">
        <v>11</v>
      </c>
      <c r="C1986" t="s">
        <v>10</v>
      </c>
      <c r="D1986" t="s">
        <v>9</v>
      </c>
      <c r="E1986">
        <v>6579</v>
      </c>
      <c r="F1986" t="str">
        <f>INDEX([1]Store_Code!$A$2:$A$10,MATCH(B1986,[1]Store_Code!$B$2:$B$10,0))</f>
        <v>Aberdeen</v>
      </c>
      <c r="G1986">
        <f>INDEX([1]Store_Size!$B$2:D$10,MATCH(F1986,[1]Store_Size!$A$2:$A$10,0),MATCH(C1986,[1]Store_Size!$B$1:$D$1,0))</f>
        <v>16</v>
      </c>
    </row>
    <row r="1987" spans="1:7" x14ac:dyDescent="0.35">
      <c r="A1987" s="1">
        <v>43912</v>
      </c>
      <c r="B1987" t="s">
        <v>15</v>
      </c>
      <c r="C1987" t="s">
        <v>6</v>
      </c>
      <c r="D1987" t="s">
        <v>9</v>
      </c>
      <c r="E1987">
        <v>6578</v>
      </c>
      <c r="F1987" t="str">
        <f>INDEX([1]Store_Code!$A$2:$A$10,MATCH(B1987,[1]Store_Code!$B$2:$B$10,0))</f>
        <v>Dumfries</v>
      </c>
      <c r="G1987">
        <f>INDEX([1]Store_Size!$B$2:D$10,MATCH(F1987,[1]Store_Size!$A$2:$A$10,0),MATCH(C1987,[1]Store_Size!$B$1:$D$1,0))</f>
        <v>13</v>
      </c>
    </row>
    <row r="1988" spans="1:7" x14ac:dyDescent="0.35">
      <c r="A1988" s="1">
        <v>43875</v>
      </c>
      <c r="B1988" t="s">
        <v>5</v>
      </c>
      <c r="C1988" t="s">
        <v>6</v>
      </c>
      <c r="D1988" t="s">
        <v>9</v>
      </c>
      <c r="E1988">
        <v>6566</v>
      </c>
      <c r="F1988" t="str">
        <f>INDEX([1]Store_Code!$A$2:$A$10,MATCH(B1988,[1]Store_Code!$B$2:$B$10,0))</f>
        <v>Perth</v>
      </c>
      <c r="G1988">
        <f>INDEX([1]Store_Size!$B$2:D$10,MATCH(F1988,[1]Store_Size!$A$2:$A$10,0),MATCH(C1988,[1]Store_Size!$B$1:$D$1,0))</f>
        <v>18</v>
      </c>
    </row>
    <row r="1989" spans="1:7" x14ac:dyDescent="0.35">
      <c r="A1989" s="1">
        <v>43883</v>
      </c>
      <c r="B1989" t="s">
        <v>16</v>
      </c>
      <c r="C1989" t="s">
        <v>10</v>
      </c>
      <c r="D1989" t="s">
        <v>7</v>
      </c>
      <c r="E1989">
        <v>6555</v>
      </c>
      <c r="F1989" t="str">
        <f>INDEX([1]Store_Code!$A$2:$A$10,MATCH(B1989,[1]Store_Code!$B$2:$B$10,0))</f>
        <v>Inverness</v>
      </c>
      <c r="G1989">
        <f>INDEX([1]Store_Size!$B$2:D$10,MATCH(F1989,[1]Store_Size!$A$2:$A$10,0),MATCH(C1989,[1]Store_Size!$B$1:$D$1,0))</f>
        <v>20</v>
      </c>
    </row>
    <row r="1990" spans="1:7" x14ac:dyDescent="0.35">
      <c r="A1990" s="1">
        <v>43895</v>
      </c>
      <c r="B1990" t="s">
        <v>5</v>
      </c>
      <c r="C1990" t="s">
        <v>10</v>
      </c>
      <c r="D1990" t="s">
        <v>9</v>
      </c>
      <c r="E1990">
        <v>6552</v>
      </c>
      <c r="F1990" t="str">
        <f>INDEX([1]Store_Code!$A$2:$A$10,MATCH(B1990,[1]Store_Code!$B$2:$B$10,0))</f>
        <v>Perth</v>
      </c>
      <c r="G1990">
        <f>INDEX([1]Store_Size!$B$2:D$10,MATCH(F1990,[1]Store_Size!$A$2:$A$10,0),MATCH(C1990,[1]Store_Size!$B$1:$D$1,0))</f>
        <v>13</v>
      </c>
    </row>
    <row r="1991" spans="1:7" x14ac:dyDescent="0.35">
      <c r="A1991" s="1">
        <v>43915</v>
      </c>
      <c r="B1991" t="s">
        <v>11</v>
      </c>
      <c r="C1991" t="s">
        <v>10</v>
      </c>
      <c r="D1991" t="s">
        <v>9</v>
      </c>
      <c r="E1991">
        <v>6544</v>
      </c>
      <c r="F1991" t="str">
        <f>INDEX([1]Store_Code!$A$2:$A$10,MATCH(B1991,[1]Store_Code!$B$2:$B$10,0))</f>
        <v>Aberdeen</v>
      </c>
      <c r="G1991">
        <f>INDEX([1]Store_Size!$B$2:D$10,MATCH(F1991,[1]Store_Size!$A$2:$A$10,0),MATCH(C1991,[1]Store_Size!$B$1:$D$1,0))</f>
        <v>16</v>
      </c>
    </row>
    <row r="1992" spans="1:7" x14ac:dyDescent="0.35">
      <c r="A1992" s="1">
        <v>43884</v>
      </c>
      <c r="B1992" t="s">
        <v>5</v>
      </c>
      <c r="C1992" t="s">
        <v>10</v>
      </c>
      <c r="D1992" t="s">
        <v>9</v>
      </c>
      <c r="E1992">
        <v>6537</v>
      </c>
      <c r="F1992" t="str">
        <f>INDEX([1]Store_Code!$A$2:$A$10,MATCH(B1992,[1]Store_Code!$B$2:$B$10,0))</f>
        <v>Perth</v>
      </c>
      <c r="G1992">
        <f>INDEX([1]Store_Size!$B$2:D$10,MATCH(F1992,[1]Store_Size!$A$2:$A$10,0),MATCH(C1992,[1]Store_Size!$B$1:$D$1,0))</f>
        <v>13</v>
      </c>
    </row>
    <row r="1993" spans="1:7" x14ac:dyDescent="0.35">
      <c r="A1993" s="1">
        <v>43877</v>
      </c>
      <c r="B1993" t="s">
        <v>5</v>
      </c>
      <c r="C1993" t="s">
        <v>10</v>
      </c>
      <c r="D1993" t="s">
        <v>9</v>
      </c>
      <c r="E1993">
        <v>6531</v>
      </c>
      <c r="F1993" t="str">
        <f>INDEX([1]Store_Code!$A$2:$A$10,MATCH(B1993,[1]Store_Code!$B$2:$B$10,0))</f>
        <v>Perth</v>
      </c>
      <c r="G1993">
        <f>INDEX([1]Store_Size!$B$2:D$10,MATCH(F1993,[1]Store_Size!$A$2:$A$10,0),MATCH(C1993,[1]Store_Size!$B$1:$D$1,0))</f>
        <v>13</v>
      </c>
    </row>
    <row r="1994" spans="1:7" x14ac:dyDescent="0.35">
      <c r="A1994" s="1">
        <v>43871</v>
      </c>
      <c r="B1994" t="s">
        <v>12</v>
      </c>
      <c r="C1994" t="s">
        <v>10</v>
      </c>
      <c r="D1994" t="s">
        <v>7</v>
      </c>
      <c r="E1994">
        <v>6516</v>
      </c>
      <c r="F1994" t="str">
        <f>INDEX([1]Store_Code!$A$2:$A$10,MATCH(B1994,[1]Store_Code!$B$2:$B$10,0))</f>
        <v>St Andrews</v>
      </c>
      <c r="G1994">
        <f>INDEX([1]Store_Size!$B$2:D$10,MATCH(F1994,[1]Store_Size!$A$2:$A$10,0),MATCH(C1994,[1]Store_Size!$B$1:$D$1,0))</f>
        <v>10</v>
      </c>
    </row>
    <row r="1995" spans="1:7" x14ac:dyDescent="0.35">
      <c r="A1995" s="1">
        <v>43876</v>
      </c>
      <c r="B1995" t="s">
        <v>17</v>
      </c>
      <c r="C1995" t="s">
        <v>10</v>
      </c>
      <c r="D1995" t="s">
        <v>7</v>
      </c>
      <c r="E1995">
        <v>6507</v>
      </c>
      <c r="F1995" t="str">
        <f>INDEX([1]Store_Code!$A$2:$A$10,MATCH(B1995,[1]Store_Code!$B$2:$B$10,0))</f>
        <v>Stirling</v>
      </c>
      <c r="G1995">
        <f>INDEX([1]Store_Size!$B$2:D$10,MATCH(F1995,[1]Store_Size!$A$2:$A$10,0),MATCH(C1995,[1]Store_Size!$B$1:$D$1,0))</f>
        <v>15.7</v>
      </c>
    </row>
    <row r="1996" spans="1:7" x14ac:dyDescent="0.35">
      <c r="A1996" s="1">
        <v>43896</v>
      </c>
      <c r="B1996" t="s">
        <v>17</v>
      </c>
      <c r="C1996" t="s">
        <v>10</v>
      </c>
      <c r="D1996" t="s">
        <v>9</v>
      </c>
      <c r="E1996">
        <v>6484</v>
      </c>
      <c r="F1996" t="str">
        <f>INDEX([1]Store_Code!$A$2:$A$10,MATCH(B1996,[1]Store_Code!$B$2:$B$10,0))</f>
        <v>Stirling</v>
      </c>
      <c r="G1996">
        <f>INDEX([1]Store_Size!$B$2:D$10,MATCH(F1996,[1]Store_Size!$A$2:$A$10,0),MATCH(C1996,[1]Store_Size!$B$1:$D$1,0))</f>
        <v>15.7</v>
      </c>
    </row>
    <row r="1997" spans="1:7" x14ac:dyDescent="0.35">
      <c r="A1997" s="1">
        <v>43857</v>
      </c>
      <c r="B1997" t="s">
        <v>5</v>
      </c>
      <c r="C1997" t="s">
        <v>10</v>
      </c>
      <c r="D1997" t="s">
        <v>9</v>
      </c>
      <c r="E1997">
        <v>6481</v>
      </c>
      <c r="F1997" t="str">
        <f>INDEX([1]Store_Code!$A$2:$A$10,MATCH(B1997,[1]Store_Code!$B$2:$B$10,0))</f>
        <v>Perth</v>
      </c>
      <c r="G1997">
        <f>INDEX([1]Store_Size!$B$2:D$10,MATCH(F1997,[1]Store_Size!$A$2:$A$10,0),MATCH(C1997,[1]Store_Size!$B$1:$D$1,0))</f>
        <v>13</v>
      </c>
    </row>
    <row r="1998" spans="1:7" x14ac:dyDescent="0.35">
      <c r="A1998" s="1">
        <v>43908</v>
      </c>
      <c r="B1998" t="s">
        <v>15</v>
      </c>
      <c r="C1998" t="s">
        <v>6</v>
      </c>
      <c r="D1998" t="s">
        <v>9</v>
      </c>
      <c r="E1998">
        <v>6471</v>
      </c>
      <c r="F1998" t="str">
        <f>INDEX([1]Store_Code!$A$2:$A$10,MATCH(B1998,[1]Store_Code!$B$2:$B$10,0))</f>
        <v>Dumfries</v>
      </c>
      <c r="G1998">
        <f>INDEX([1]Store_Size!$B$2:D$10,MATCH(F1998,[1]Store_Size!$A$2:$A$10,0),MATCH(C1998,[1]Store_Size!$B$1:$D$1,0))</f>
        <v>13</v>
      </c>
    </row>
    <row r="1999" spans="1:7" x14ac:dyDescent="0.35">
      <c r="A1999" s="1">
        <v>43896</v>
      </c>
      <c r="B1999" t="s">
        <v>16</v>
      </c>
      <c r="C1999" t="s">
        <v>10</v>
      </c>
      <c r="D1999" t="s">
        <v>9</v>
      </c>
      <c r="E1999">
        <v>6469</v>
      </c>
      <c r="F1999" t="str">
        <f>INDEX([1]Store_Code!$A$2:$A$10,MATCH(B1999,[1]Store_Code!$B$2:$B$10,0))</f>
        <v>Inverness</v>
      </c>
      <c r="G1999">
        <f>INDEX([1]Store_Size!$B$2:D$10,MATCH(F1999,[1]Store_Size!$A$2:$A$10,0),MATCH(C1999,[1]Store_Size!$B$1:$D$1,0))</f>
        <v>20</v>
      </c>
    </row>
    <row r="2000" spans="1:7" x14ac:dyDescent="0.35">
      <c r="A2000" s="1">
        <v>43874</v>
      </c>
      <c r="B2000" t="s">
        <v>5</v>
      </c>
      <c r="C2000" t="s">
        <v>10</v>
      </c>
      <c r="D2000" t="s">
        <v>9</v>
      </c>
      <c r="E2000">
        <v>6466</v>
      </c>
      <c r="F2000" t="str">
        <f>INDEX([1]Store_Code!$A$2:$A$10,MATCH(B2000,[1]Store_Code!$B$2:$B$10,0))</f>
        <v>Perth</v>
      </c>
      <c r="G2000">
        <f>INDEX([1]Store_Size!$B$2:D$10,MATCH(F2000,[1]Store_Size!$A$2:$A$10,0),MATCH(C2000,[1]Store_Size!$B$1:$D$1,0))</f>
        <v>13</v>
      </c>
    </row>
    <row r="2001" spans="1:7" x14ac:dyDescent="0.35">
      <c r="A2001" s="1">
        <v>43853</v>
      </c>
      <c r="B2001" t="s">
        <v>5</v>
      </c>
      <c r="C2001" t="s">
        <v>10</v>
      </c>
      <c r="D2001" t="s">
        <v>9</v>
      </c>
      <c r="E2001">
        <v>6455</v>
      </c>
      <c r="F2001" t="str">
        <f>INDEX([1]Store_Code!$A$2:$A$10,MATCH(B2001,[1]Store_Code!$B$2:$B$10,0))</f>
        <v>Perth</v>
      </c>
      <c r="G2001">
        <f>INDEX([1]Store_Size!$B$2:D$10,MATCH(F2001,[1]Store_Size!$A$2:$A$10,0),MATCH(C2001,[1]Store_Size!$B$1:$D$1,0))</f>
        <v>13</v>
      </c>
    </row>
    <row r="2002" spans="1:7" x14ac:dyDescent="0.35">
      <c r="A2002" s="1">
        <v>43869</v>
      </c>
      <c r="B2002" t="s">
        <v>12</v>
      </c>
      <c r="C2002" t="s">
        <v>10</v>
      </c>
      <c r="D2002" t="s">
        <v>7</v>
      </c>
      <c r="E2002">
        <v>6455</v>
      </c>
      <c r="F2002" t="str">
        <f>INDEX([1]Store_Code!$A$2:$A$10,MATCH(B2002,[1]Store_Code!$B$2:$B$10,0))</f>
        <v>St Andrews</v>
      </c>
      <c r="G2002">
        <f>INDEX([1]Store_Size!$B$2:D$10,MATCH(F2002,[1]Store_Size!$A$2:$A$10,0),MATCH(C2002,[1]Store_Size!$B$1:$D$1,0))</f>
        <v>10</v>
      </c>
    </row>
    <row r="2003" spans="1:7" x14ac:dyDescent="0.35">
      <c r="A2003" s="1">
        <v>43863</v>
      </c>
      <c r="B2003" t="s">
        <v>12</v>
      </c>
      <c r="C2003" t="s">
        <v>10</v>
      </c>
      <c r="D2003" t="s">
        <v>7</v>
      </c>
      <c r="E2003">
        <v>6453</v>
      </c>
      <c r="F2003" t="str">
        <f>INDEX([1]Store_Code!$A$2:$A$10,MATCH(B2003,[1]Store_Code!$B$2:$B$10,0))</f>
        <v>St Andrews</v>
      </c>
      <c r="G2003">
        <f>INDEX([1]Store_Size!$B$2:D$10,MATCH(F2003,[1]Store_Size!$A$2:$A$10,0),MATCH(C2003,[1]Store_Size!$B$1:$D$1,0))</f>
        <v>10</v>
      </c>
    </row>
    <row r="2004" spans="1:7" x14ac:dyDescent="0.35">
      <c r="A2004" s="1">
        <v>43865</v>
      </c>
      <c r="B2004" t="s">
        <v>5</v>
      </c>
      <c r="C2004" t="s">
        <v>10</v>
      </c>
      <c r="D2004" t="s">
        <v>9</v>
      </c>
      <c r="E2004">
        <v>6447</v>
      </c>
      <c r="F2004" t="str">
        <f>INDEX([1]Store_Code!$A$2:$A$10,MATCH(B2004,[1]Store_Code!$B$2:$B$10,0))</f>
        <v>Perth</v>
      </c>
      <c r="G2004">
        <f>INDEX([1]Store_Size!$B$2:D$10,MATCH(F2004,[1]Store_Size!$A$2:$A$10,0),MATCH(C2004,[1]Store_Size!$B$1:$D$1,0))</f>
        <v>13</v>
      </c>
    </row>
    <row r="2005" spans="1:7" x14ac:dyDescent="0.35">
      <c r="A2005" s="1">
        <v>43881</v>
      </c>
      <c r="B2005" t="s">
        <v>17</v>
      </c>
      <c r="C2005" t="s">
        <v>10</v>
      </c>
      <c r="D2005" t="s">
        <v>9</v>
      </c>
      <c r="E2005">
        <v>6441</v>
      </c>
      <c r="F2005" t="str">
        <f>INDEX([1]Store_Code!$A$2:$A$10,MATCH(B2005,[1]Store_Code!$B$2:$B$10,0))</f>
        <v>Stirling</v>
      </c>
      <c r="G2005">
        <f>INDEX([1]Store_Size!$B$2:D$10,MATCH(F2005,[1]Store_Size!$A$2:$A$10,0),MATCH(C2005,[1]Store_Size!$B$1:$D$1,0))</f>
        <v>15.7</v>
      </c>
    </row>
    <row r="2006" spans="1:7" x14ac:dyDescent="0.35">
      <c r="A2006" s="1">
        <v>43902</v>
      </c>
      <c r="B2006" t="s">
        <v>5</v>
      </c>
      <c r="C2006" t="s">
        <v>10</v>
      </c>
      <c r="D2006" t="s">
        <v>9</v>
      </c>
      <c r="E2006">
        <v>6436</v>
      </c>
      <c r="F2006" t="str">
        <f>INDEX([1]Store_Code!$A$2:$A$10,MATCH(B2006,[1]Store_Code!$B$2:$B$10,0))</f>
        <v>Perth</v>
      </c>
      <c r="G2006">
        <f>INDEX([1]Store_Size!$B$2:D$10,MATCH(F2006,[1]Store_Size!$A$2:$A$10,0),MATCH(C2006,[1]Store_Size!$B$1:$D$1,0))</f>
        <v>13</v>
      </c>
    </row>
    <row r="2007" spans="1:7" x14ac:dyDescent="0.35">
      <c r="A2007" s="1">
        <v>43849</v>
      </c>
      <c r="B2007" t="s">
        <v>5</v>
      </c>
      <c r="C2007" t="s">
        <v>6</v>
      </c>
      <c r="D2007" t="s">
        <v>9</v>
      </c>
      <c r="E2007">
        <v>6428</v>
      </c>
      <c r="F2007" t="str">
        <f>INDEX([1]Store_Code!$A$2:$A$10,MATCH(B2007,[1]Store_Code!$B$2:$B$10,0))</f>
        <v>Perth</v>
      </c>
      <c r="G2007">
        <f>INDEX([1]Store_Size!$B$2:D$10,MATCH(F2007,[1]Store_Size!$A$2:$A$10,0),MATCH(C2007,[1]Store_Size!$B$1:$D$1,0))</f>
        <v>18</v>
      </c>
    </row>
    <row r="2008" spans="1:7" x14ac:dyDescent="0.35">
      <c r="A2008" s="1">
        <v>43850</v>
      </c>
      <c r="B2008" t="s">
        <v>17</v>
      </c>
      <c r="C2008" t="s">
        <v>10</v>
      </c>
      <c r="D2008" t="s">
        <v>9</v>
      </c>
      <c r="E2008">
        <v>6427</v>
      </c>
      <c r="F2008" t="str">
        <f>INDEX([1]Store_Code!$A$2:$A$10,MATCH(B2008,[1]Store_Code!$B$2:$B$10,0))</f>
        <v>Stirling</v>
      </c>
      <c r="G2008">
        <f>INDEX([1]Store_Size!$B$2:D$10,MATCH(F2008,[1]Store_Size!$A$2:$A$10,0),MATCH(C2008,[1]Store_Size!$B$1:$D$1,0))</f>
        <v>15.7</v>
      </c>
    </row>
    <row r="2009" spans="1:7" x14ac:dyDescent="0.35">
      <c r="A2009" s="1">
        <v>43860</v>
      </c>
      <c r="B2009" t="s">
        <v>5</v>
      </c>
      <c r="C2009" t="s">
        <v>6</v>
      </c>
      <c r="D2009" t="s">
        <v>9</v>
      </c>
      <c r="E2009">
        <v>6427</v>
      </c>
      <c r="F2009" t="str">
        <f>INDEX([1]Store_Code!$A$2:$A$10,MATCH(B2009,[1]Store_Code!$B$2:$B$10,0))</f>
        <v>Perth</v>
      </c>
      <c r="G2009">
        <f>INDEX([1]Store_Size!$B$2:D$10,MATCH(F2009,[1]Store_Size!$A$2:$A$10,0),MATCH(C2009,[1]Store_Size!$B$1:$D$1,0))</f>
        <v>18</v>
      </c>
    </row>
    <row r="2010" spans="1:7" x14ac:dyDescent="0.35">
      <c r="A2010" s="1">
        <v>43872</v>
      </c>
      <c r="B2010" t="s">
        <v>12</v>
      </c>
      <c r="C2010" t="s">
        <v>10</v>
      </c>
      <c r="D2010" t="s">
        <v>7</v>
      </c>
      <c r="E2010">
        <v>6427</v>
      </c>
      <c r="F2010" t="str">
        <f>INDEX([1]Store_Code!$A$2:$A$10,MATCH(B2010,[1]Store_Code!$B$2:$B$10,0))</f>
        <v>St Andrews</v>
      </c>
      <c r="G2010">
        <f>INDEX([1]Store_Size!$B$2:D$10,MATCH(F2010,[1]Store_Size!$A$2:$A$10,0),MATCH(C2010,[1]Store_Size!$B$1:$D$1,0))</f>
        <v>10</v>
      </c>
    </row>
    <row r="2011" spans="1:7" x14ac:dyDescent="0.35">
      <c r="A2011" s="1">
        <v>43840</v>
      </c>
      <c r="B2011" t="s">
        <v>15</v>
      </c>
      <c r="C2011" t="s">
        <v>10</v>
      </c>
      <c r="D2011" t="s">
        <v>7</v>
      </c>
      <c r="E2011">
        <v>6425</v>
      </c>
      <c r="F2011" t="str">
        <f>INDEX([1]Store_Code!$A$2:$A$10,MATCH(B2011,[1]Store_Code!$B$2:$B$10,0))</f>
        <v>Dumfries</v>
      </c>
      <c r="G2011">
        <f>INDEX([1]Store_Size!$B$2:D$10,MATCH(F2011,[1]Store_Size!$A$2:$A$10,0),MATCH(C2011,[1]Store_Size!$B$1:$D$1,0))</f>
        <v>9</v>
      </c>
    </row>
    <row r="2012" spans="1:7" x14ac:dyDescent="0.35">
      <c r="A2012" s="1">
        <v>43881</v>
      </c>
      <c r="B2012" t="s">
        <v>16</v>
      </c>
      <c r="C2012" t="s">
        <v>10</v>
      </c>
      <c r="D2012" t="s">
        <v>9</v>
      </c>
      <c r="E2012">
        <v>6425</v>
      </c>
      <c r="F2012" t="str">
        <f>INDEX([1]Store_Code!$A$2:$A$10,MATCH(B2012,[1]Store_Code!$B$2:$B$10,0))</f>
        <v>Inverness</v>
      </c>
      <c r="G2012">
        <f>INDEX([1]Store_Size!$B$2:D$10,MATCH(F2012,[1]Store_Size!$A$2:$A$10,0),MATCH(C2012,[1]Store_Size!$B$1:$D$1,0))</f>
        <v>20</v>
      </c>
    </row>
    <row r="2013" spans="1:7" x14ac:dyDescent="0.35">
      <c r="A2013" s="1">
        <v>43870</v>
      </c>
      <c r="B2013" t="s">
        <v>5</v>
      </c>
      <c r="C2013" t="s">
        <v>10</v>
      </c>
      <c r="D2013" t="s">
        <v>9</v>
      </c>
      <c r="E2013">
        <v>6418</v>
      </c>
      <c r="F2013" t="str">
        <f>INDEX([1]Store_Code!$A$2:$A$10,MATCH(B2013,[1]Store_Code!$B$2:$B$10,0))</f>
        <v>Perth</v>
      </c>
      <c r="G2013">
        <f>INDEX([1]Store_Size!$B$2:D$10,MATCH(F2013,[1]Store_Size!$A$2:$A$10,0),MATCH(C2013,[1]Store_Size!$B$1:$D$1,0))</f>
        <v>13</v>
      </c>
    </row>
    <row r="2014" spans="1:7" x14ac:dyDescent="0.35">
      <c r="A2014" s="1">
        <v>43850</v>
      </c>
      <c r="B2014" t="s">
        <v>16</v>
      </c>
      <c r="C2014" t="s">
        <v>10</v>
      </c>
      <c r="D2014" t="s">
        <v>9</v>
      </c>
      <c r="E2014">
        <v>6413</v>
      </c>
      <c r="F2014" t="str">
        <f>INDEX([1]Store_Code!$A$2:$A$10,MATCH(B2014,[1]Store_Code!$B$2:$B$10,0))</f>
        <v>Inverness</v>
      </c>
      <c r="G2014">
        <f>INDEX([1]Store_Size!$B$2:D$10,MATCH(F2014,[1]Store_Size!$A$2:$A$10,0),MATCH(C2014,[1]Store_Size!$B$1:$D$1,0))</f>
        <v>20</v>
      </c>
    </row>
    <row r="2015" spans="1:7" x14ac:dyDescent="0.35">
      <c r="A2015" s="1">
        <v>43855</v>
      </c>
      <c r="B2015" t="s">
        <v>5</v>
      </c>
      <c r="C2015" t="s">
        <v>6</v>
      </c>
      <c r="D2015" t="s">
        <v>9</v>
      </c>
      <c r="E2015">
        <v>6401</v>
      </c>
      <c r="F2015" t="str">
        <f>INDEX([1]Store_Code!$A$2:$A$10,MATCH(B2015,[1]Store_Code!$B$2:$B$10,0))</f>
        <v>Perth</v>
      </c>
      <c r="G2015">
        <f>INDEX([1]Store_Size!$B$2:D$10,MATCH(F2015,[1]Store_Size!$A$2:$A$10,0),MATCH(C2015,[1]Store_Size!$B$1:$D$1,0))</f>
        <v>18</v>
      </c>
    </row>
    <row r="2016" spans="1:7" x14ac:dyDescent="0.35">
      <c r="A2016" s="1">
        <v>43857</v>
      </c>
      <c r="B2016" t="s">
        <v>5</v>
      </c>
      <c r="C2016" t="s">
        <v>6</v>
      </c>
      <c r="D2016" t="s">
        <v>9</v>
      </c>
      <c r="E2016">
        <v>6401</v>
      </c>
      <c r="F2016" t="str">
        <f>INDEX([1]Store_Code!$A$2:$A$10,MATCH(B2016,[1]Store_Code!$B$2:$B$10,0))</f>
        <v>Perth</v>
      </c>
      <c r="G2016">
        <f>INDEX([1]Store_Size!$B$2:D$10,MATCH(F2016,[1]Store_Size!$A$2:$A$10,0),MATCH(C2016,[1]Store_Size!$B$1:$D$1,0))</f>
        <v>18</v>
      </c>
    </row>
    <row r="2017" spans="1:7" x14ac:dyDescent="0.35">
      <c r="A2017" s="1">
        <v>43917</v>
      </c>
      <c r="B2017" t="s">
        <v>17</v>
      </c>
      <c r="C2017" t="s">
        <v>10</v>
      </c>
      <c r="D2017" t="s">
        <v>9</v>
      </c>
      <c r="E2017">
        <v>6395</v>
      </c>
      <c r="F2017" t="str">
        <f>INDEX([1]Store_Code!$A$2:$A$10,MATCH(B2017,[1]Store_Code!$B$2:$B$10,0))</f>
        <v>Stirling</v>
      </c>
      <c r="G2017">
        <f>INDEX([1]Store_Size!$B$2:D$10,MATCH(F2017,[1]Store_Size!$A$2:$A$10,0),MATCH(C2017,[1]Store_Size!$B$1:$D$1,0))</f>
        <v>15.7</v>
      </c>
    </row>
    <row r="2018" spans="1:7" x14ac:dyDescent="0.35">
      <c r="A2018" s="1">
        <v>43879</v>
      </c>
      <c r="B2018" t="s">
        <v>11</v>
      </c>
      <c r="C2018" t="s">
        <v>10</v>
      </c>
      <c r="D2018" t="s">
        <v>9</v>
      </c>
      <c r="E2018">
        <v>6394</v>
      </c>
      <c r="F2018" t="str">
        <f>INDEX([1]Store_Code!$A$2:$A$10,MATCH(B2018,[1]Store_Code!$B$2:$B$10,0))</f>
        <v>Aberdeen</v>
      </c>
      <c r="G2018">
        <f>INDEX([1]Store_Size!$B$2:D$10,MATCH(F2018,[1]Store_Size!$A$2:$A$10,0),MATCH(C2018,[1]Store_Size!$B$1:$D$1,0))</f>
        <v>16</v>
      </c>
    </row>
    <row r="2019" spans="1:7" x14ac:dyDescent="0.35">
      <c r="A2019" s="1">
        <v>43868</v>
      </c>
      <c r="B2019" t="s">
        <v>12</v>
      </c>
      <c r="C2019" t="s">
        <v>10</v>
      </c>
      <c r="D2019" t="s">
        <v>7</v>
      </c>
      <c r="E2019">
        <v>6390</v>
      </c>
      <c r="F2019" t="str">
        <f>INDEX([1]Store_Code!$A$2:$A$10,MATCH(B2019,[1]Store_Code!$B$2:$B$10,0))</f>
        <v>St Andrews</v>
      </c>
      <c r="G2019">
        <f>INDEX([1]Store_Size!$B$2:D$10,MATCH(F2019,[1]Store_Size!$A$2:$A$10,0),MATCH(C2019,[1]Store_Size!$B$1:$D$1,0))</f>
        <v>10</v>
      </c>
    </row>
    <row r="2020" spans="1:7" x14ac:dyDescent="0.35">
      <c r="A2020" s="1">
        <v>43917</v>
      </c>
      <c r="B2020" t="s">
        <v>16</v>
      </c>
      <c r="C2020" t="s">
        <v>10</v>
      </c>
      <c r="D2020" t="s">
        <v>9</v>
      </c>
      <c r="E2020">
        <v>6381</v>
      </c>
      <c r="F2020" t="str">
        <f>INDEX([1]Store_Code!$A$2:$A$10,MATCH(B2020,[1]Store_Code!$B$2:$B$10,0))</f>
        <v>Inverness</v>
      </c>
      <c r="G2020">
        <f>INDEX([1]Store_Size!$B$2:D$10,MATCH(F2020,[1]Store_Size!$A$2:$A$10,0),MATCH(C2020,[1]Store_Size!$B$1:$D$1,0))</f>
        <v>20</v>
      </c>
    </row>
    <row r="2021" spans="1:7" x14ac:dyDescent="0.35">
      <c r="A2021" s="1">
        <v>43852</v>
      </c>
      <c r="B2021" t="s">
        <v>5</v>
      </c>
      <c r="C2021" t="s">
        <v>6</v>
      </c>
      <c r="D2021" t="s">
        <v>9</v>
      </c>
      <c r="E2021">
        <v>6376</v>
      </c>
      <c r="F2021" t="str">
        <f>INDEX([1]Store_Code!$A$2:$A$10,MATCH(B2021,[1]Store_Code!$B$2:$B$10,0))</f>
        <v>Perth</v>
      </c>
      <c r="G2021">
        <f>INDEX([1]Store_Size!$B$2:D$10,MATCH(F2021,[1]Store_Size!$A$2:$A$10,0),MATCH(C2021,[1]Store_Size!$B$1:$D$1,0))</f>
        <v>18</v>
      </c>
    </row>
    <row r="2022" spans="1:7" x14ac:dyDescent="0.35">
      <c r="A2022" s="1">
        <v>43898</v>
      </c>
      <c r="B2022" t="s">
        <v>17</v>
      </c>
      <c r="C2022" t="s">
        <v>10</v>
      </c>
      <c r="D2022" t="s">
        <v>9</v>
      </c>
      <c r="E2022">
        <v>6373</v>
      </c>
      <c r="F2022" t="str">
        <f>INDEX([1]Store_Code!$A$2:$A$10,MATCH(B2022,[1]Store_Code!$B$2:$B$10,0))</f>
        <v>Stirling</v>
      </c>
      <c r="G2022">
        <f>INDEX([1]Store_Size!$B$2:D$10,MATCH(F2022,[1]Store_Size!$A$2:$A$10,0),MATCH(C2022,[1]Store_Size!$B$1:$D$1,0))</f>
        <v>15.7</v>
      </c>
    </row>
    <row r="2023" spans="1:7" x14ac:dyDescent="0.35">
      <c r="A2023" s="1">
        <v>43876</v>
      </c>
      <c r="B2023" t="s">
        <v>5</v>
      </c>
      <c r="C2023" t="s">
        <v>6</v>
      </c>
      <c r="D2023" t="s">
        <v>9</v>
      </c>
      <c r="E2023">
        <v>6369</v>
      </c>
      <c r="F2023" t="str">
        <f>INDEX([1]Store_Code!$A$2:$A$10,MATCH(B2023,[1]Store_Code!$B$2:$B$10,0))</f>
        <v>Perth</v>
      </c>
      <c r="G2023">
        <f>INDEX([1]Store_Size!$B$2:D$10,MATCH(F2023,[1]Store_Size!$A$2:$A$10,0),MATCH(C2023,[1]Store_Size!$B$1:$D$1,0))</f>
        <v>18</v>
      </c>
    </row>
    <row r="2024" spans="1:7" x14ac:dyDescent="0.35">
      <c r="A2024" s="1">
        <v>43859</v>
      </c>
      <c r="B2024" t="s">
        <v>16</v>
      </c>
      <c r="C2024" t="s">
        <v>10</v>
      </c>
      <c r="D2024" t="s">
        <v>9</v>
      </c>
      <c r="E2024">
        <v>6360</v>
      </c>
      <c r="F2024" t="str">
        <f>INDEX([1]Store_Code!$A$2:$A$10,MATCH(B2024,[1]Store_Code!$B$2:$B$10,0))</f>
        <v>Inverness</v>
      </c>
      <c r="G2024">
        <f>INDEX([1]Store_Size!$B$2:D$10,MATCH(F2024,[1]Store_Size!$A$2:$A$10,0),MATCH(C2024,[1]Store_Size!$B$1:$D$1,0))</f>
        <v>20</v>
      </c>
    </row>
    <row r="2025" spans="1:7" x14ac:dyDescent="0.35">
      <c r="A2025" s="1">
        <v>43870</v>
      </c>
      <c r="B2025" t="s">
        <v>5</v>
      </c>
      <c r="C2025" t="s">
        <v>6</v>
      </c>
      <c r="D2025" t="s">
        <v>9</v>
      </c>
      <c r="E2025">
        <v>6359</v>
      </c>
      <c r="F2025" t="str">
        <f>INDEX([1]Store_Code!$A$2:$A$10,MATCH(B2025,[1]Store_Code!$B$2:$B$10,0))</f>
        <v>Perth</v>
      </c>
      <c r="G2025">
        <f>INDEX([1]Store_Size!$B$2:D$10,MATCH(F2025,[1]Store_Size!$A$2:$A$10,0),MATCH(C2025,[1]Store_Size!$B$1:$D$1,0))</f>
        <v>18</v>
      </c>
    </row>
    <row r="2026" spans="1:7" x14ac:dyDescent="0.35">
      <c r="A2026" s="1">
        <v>43898</v>
      </c>
      <c r="B2026" t="s">
        <v>16</v>
      </c>
      <c r="C2026" t="s">
        <v>10</v>
      </c>
      <c r="D2026" t="s">
        <v>9</v>
      </c>
      <c r="E2026">
        <v>6358</v>
      </c>
      <c r="F2026" t="str">
        <f>INDEX([1]Store_Code!$A$2:$A$10,MATCH(B2026,[1]Store_Code!$B$2:$B$10,0))</f>
        <v>Inverness</v>
      </c>
      <c r="G2026">
        <f>INDEX([1]Store_Size!$B$2:D$10,MATCH(F2026,[1]Store_Size!$A$2:$A$10,0),MATCH(C2026,[1]Store_Size!$B$1:$D$1,0))</f>
        <v>20</v>
      </c>
    </row>
    <row r="2027" spans="1:7" x14ac:dyDescent="0.35">
      <c r="A2027" s="1">
        <v>43887</v>
      </c>
      <c r="B2027" t="s">
        <v>17</v>
      </c>
      <c r="C2027" t="s">
        <v>10</v>
      </c>
      <c r="D2027" t="s">
        <v>9</v>
      </c>
      <c r="E2027">
        <v>6349</v>
      </c>
      <c r="F2027" t="str">
        <f>INDEX([1]Store_Code!$A$2:$A$10,MATCH(B2027,[1]Store_Code!$B$2:$B$10,0))</f>
        <v>Stirling</v>
      </c>
      <c r="G2027">
        <f>INDEX([1]Store_Size!$B$2:D$10,MATCH(F2027,[1]Store_Size!$A$2:$A$10,0),MATCH(C2027,[1]Store_Size!$B$1:$D$1,0))</f>
        <v>15.7</v>
      </c>
    </row>
    <row r="2028" spans="1:7" x14ac:dyDescent="0.35">
      <c r="A2028" s="1">
        <v>43879</v>
      </c>
      <c r="B2028" t="s">
        <v>5</v>
      </c>
      <c r="C2028" t="s">
        <v>10</v>
      </c>
      <c r="D2028" t="s">
        <v>9</v>
      </c>
      <c r="E2028">
        <v>6346</v>
      </c>
      <c r="F2028" t="str">
        <f>INDEX([1]Store_Code!$A$2:$A$10,MATCH(B2028,[1]Store_Code!$B$2:$B$10,0))</f>
        <v>Perth</v>
      </c>
      <c r="G2028">
        <f>INDEX([1]Store_Size!$B$2:D$10,MATCH(F2028,[1]Store_Size!$A$2:$A$10,0),MATCH(C2028,[1]Store_Size!$B$1:$D$1,0))</f>
        <v>13</v>
      </c>
    </row>
    <row r="2029" spans="1:7" x14ac:dyDescent="0.35">
      <c r="A2029" s="1">
        <v>43885</v>
      </c>
      <c r="B2029" t="s">
        <v>16</v>
      </c>
      <c r="C2029" t="s">
        <v>10</v>
      </c>
      <c r="D2029" t="s">
        <v>7</v>
      </c>
      <c r="E2029">
        <v>6340</v>
      </c>
      <c r="F2029" t="str">
        <f>INDEX([1]Store_Code!$A$2:$A$10,MATCH(B2029,[1]Store_Code!$B$2:$B$10,0))</f>
        <v>Inverness</v>
      </c>
      <c r="G2029">
        <f>INDEX([1]Store_Size!$B$2:D$10,MATCH(F2029,[1]Store_Size!$A$2:$A$10,0),MATCH(C2029,[1]Store_Size!$B$1:$D$1,0))</f>
        <v>20</v>
      </c>
    </row>
    <row r="2030" spans="1:7" x14ac:dyDescent="0.35">
      <c r="A2030" s="1">
        <v>43860</v>
      </c>
      <c r="B2030" t="s">
        <v>17</v>
      </c>
      <c r="C2030" t="s">
        <v>10</v>
      </c>
      <c r="D2030" t="s">
        <v>7</v>
      </c>
      <c r="E2030">
        <v>6338</v>
      </c>
      <c r="F2030" t="str">
        <f>INDEX([1]Store_Code!$A$2:$A$10,MATCH(B2030,[1]Store_Code!$B$2:$B$10,0))</f>
        <v>Stirling</v>
      </c>
      <c r="G2030">
        <f>INDEX([1]Store_Size!$B$2:D$10,MATCH(F2030,[1]Store_Size!$A$2:$A$10,0),MATCH(C2030,[1]Store_Size!$B$1:$D$1,0))</f>
        <v>15.7</v>
      </c>
    </row>
    <row r="2031" spans="1:7" x14ac:dyDescent="0.35">
      <c r="A2031" s="1">
        <v>43921</v>
      </c>
      <c r="B2031" t="s">
        <v>17</v>
      </c>
      <c r="C2031" t="s">
        <v>10</v>
      </c>
      <c r="D2031" t="s">
        <v>9</v>
      </c>
      <c r="E2031">
        <v>6333</v>
      </c>
      <c r="F2031" t="str">
        <f>INDEX([1]Store_Code!$A$2:$A$10,MATCH(B2031,[1]Store_Code!$B$2:$B$10,0))</f>
        <v>Stirling</v>
      </c>
      <c r="G2031">
        <f>INDEX([1]Store_Size!$B$2:D$10,MATCH(F2031,[1]Store_Size!$A$2:$A$10,0),MATCH(C2031,[1]Store_Size!$B$1:$D$1,0))</f>
        <v>15.7</v>
      </c>
    </row>
    <row r="2032" spans="1:7" x14ac:dyDescent="0.35">
      <c r="A2032" s="1">
        <v>43876</v>
      </c>
      <c r="B2032" t="s">
        <v>5</v>
      </c>
      <c r="C2032" t="s">
        <v>10</v>
      </c>
      <c r="D2032" t="s">
        <v>9</v>
      </c>
      <c r="E2032">
        <v>6332</v>
      </c>
      <c r="F2032" t="str">
        <f>INDEX([1]Store_Code!$A$2:$A$10,MATCH(B2032,[1]Store_Code!$B$2:$B$10,0))</f>
        <v>Perth</v>
      </c>
      <c r="G2032">
        <f>INDEX([1]Store_Size!$B$2:D$10,MATCH(F2032,[1]Store_Size!$A$2:$A$10,0),MATCH(C2032,[1]Store_Size!$B$1:$D$1,0))</f>
        <v>13</v>
      </c>
    </row>
    <row r="2033" spans="1:7" x14ac:dyDescent="0.35">
      <c r="A2033" s="1">
        <v>43866</v>
      </c>
      <c r="B2033" t="s">
        <v>16</v>
      </c>
      <c r="C2033" t="s">
        <v>10</v>
      </c>
      <c r="D2033" t="s">
        <v>9</v>
      </c>
      <c r="E2033">
        <v>6321</v>
      </c>
      <c r="F2033" t="str">
        <f>INDEX([1]Store_Code!$A$2:$A$10,MATCH(B2033,[1]Store_Code!$B$2:$B$10,0))</f>
        <v>Inverness</v>
      </c>
      <c r="G2033">
        <f>INDEX([1]Store_Size!$B$2:D$10,MATCH(F2033,[1]Store_Size!$A$2:$A$10,0),MATCH(C2033,[1]Store_Size!$B$1:$D$1,0))</f>
        <v>20</v>
      </c>
    </row>
    <row r="2034" spans="1:7" x14ac:dyDescent="0.35">
      <c r="A2034" s="1">
        <v>43921</v>
      </c>
      <c r="B2034" t="s">
        <v>16</v>
      </c>
      <c r="C2034" t="s">
        <v>10</v>
      </c>
      <c r="D2034" t="s">
        <v>9</v>
      </c>
      <c r="E2034">
        <v>6318</v>
      </c>
      <c r="F2034" t="str">
        <f>INDEX([1]Store_Code!$A$2:$A$10,MATCH(B2034,[1]Store_Code!$B$2:$B$10,0))</f>
        <v>Inverness</v>
      </c>
      <c r="G2034">
        <f>INDEX([1]Store_Size!$B$2:D$10,MATCH(F2034,[1]Store_Size!$A$2:$A$10,0),MATCH(C2034,[1]Store_Size!$B$1:$D$1,0))</f>
        <v>20</v>
      </c>
    </row>
    <row r="2035" spans="1:7" x14ac:dyDescent="0.35">
      <c r="A2035" s="1">
        <v>43864</v>
      </c>
      <c r="B2035" t="s">
        <v>17</v>
      </c>
      <c r="C2035" t="s">
        <v>10</v>
      </c>
      <c r="D2035" t="s">
        <v>7</v>
      </c>
      <c r="E2035">
        <v>6311</v>
      </c>
      <c r="F2035" t="str">
        <f>INDEX([1]Store_Code!$A$2:$A$10,MATCH(B2035,[1]Store_Code!$B$2:$B$10,0))</f>
        <v>Stirling</v>
      </c>
      <c r="G2035">
        <f>INDEX([1]Store_Size!$B$2:D$10,MATCH(F2035,[1]Store_Size!$A$2:$A$10,0),MATCH(C2035,[1]Store_Size!$B$1:$D$1,0))</f>
        <v>15.7</v>
      </c>
    </row>
    <row r="2036" spans="1:7" x14ac:dyDescent="0.35">
      <c r="A2036" s="1">
        <v>43851</v>
      </c>
      <c r="B2036" t="s">
        <v>5</v>
      </c>
      <c r="C2036" t="s">
        <v>10</v>
      </c>
      <c r="D2036" t="s">
        <v>9</v>
      </c>
      <c r="E2036">
        <v>6309</v>
      </c>
      <c r="F2036" t="str">
        <f>INDEX([1]Store_Code!$A$2:$A$10,MATCH(B2036,[1]Store_Code!$B$2:$B$10,0))</f>
        <v>Perth</v>
      </c>
      <c r="G2036">
        <f>INDEX([1]Store_Size!$B$2:D$10,MATCH(F2036,[1]Store_Size!$A$2:$A$10,0),MATCH(C2036,[1]Store_Size!$B$1:$D$1,0))</f>
        <v>13</v>
      </c>
    </row>
    <row r="2037" spans="1:7" x14ac:dyDescent="0.35">
      <c r="A2037" s="1">
        <v>43868</v>
      </c>
      <c r="B2037" t="s">
        <v>5</v>
      </c>
      <c r="C2037" t="s">
        <v>6</v>
      </c>
      <c r="D2037" t="s">
        <v>9</v>
      </c>
      <c r="E2037">
        <v>6299</v>
      </c>
      <c r="F2037" t="str">
        <f>INDEX([1]Store_Code!$A$2:$A$10,MATCH(B2037,[1]Store_Code!$B$2:$B$10,0))</f>
        <v>Perth</v>
      </c>
      <c r="G2037">
        <f>INDEX([1]Store_Size!$B$2:D$10,MATCH(F2037,[1]Store_Size!$A$2:$A$10,0),MATCH(C2037,[1]Store_Size!$B$1:$D$1,0))</f>
        <v>18</v>
      </c>
    </row>
    <row r="2038" spans="1:7" x14ac:dyDescent="0.35">
      <c r="A2038" s="1">
        <v>43884</v>
      </c>
      <c r="B2038" t="s">
        <v>16</v>
      </c>
      <c r="C2038" t="s">
        <v>10</v>
      </c>
      <c r="D2038" t="s">
        <v>7</v>
      </c>
      <c r="E2038">
        <v>6289</v>
      </c>
      <c r="F2038" t="str">
        <f>INDEX([1]Store_Code!$A$2:$A$10,MATCH(B2038,[1]Store_Code!$B$2:$B$10,0))</f>
        <v>Inverness</v>
      </c>
      <c r="G2038">
        <f>INDEX([1]Store_Size!$B$2:D$10,MATCH(F2038,[1]Store_Size!$A$2:$A$10,0),MATCH(C2038,[1]Store_Size!$B$1:$D$1,0))</f>
        <v>20</v>
      </c>
    </row>
    <row r="2039" spans="1:7" x14ac:dyDescent="0.35">
      <c r="A2039" s="1">
        <v>43846</v>
      </c>
      <c r="B2039" t="s">
        <v>5</v>
      </c>
      <c r="C2039" t="s">
        <v>6</v>
      </c>
      <c r="D2039" t="s">
        <v>9</v>
      </c>
      <c r="E2039">
        <v>6280</v>
      </c>
      <c r="F2039" t="str">
        <f>INDEX([1]Store_Code!$A$2:$A$10,MATCH(B2039,[1]Store_Code!$B$2:$B$10,0))</f>
        <v>Perth</v>
      </c>
      <c r="G2039">
        <f>INDEX([1]Store_Size!$B$2:D$10,MATCH(F2039,[1]Store_Size!$A$2:$A$10,0),MATCH(C2039,[1]Store_Size!$B$1:$D$1,0))</f>
        <v>18</v>
      </c>
    </row>
    <row r="2040" spans="1:7" x14ac:dyDescent="0.35">
      <c r="A2040" s="1">
        <v>43905</v>
      </c>
      <c r="B2040" t="s">
        <v>5</v>
      </c>
      <c r="C2040" t="s">
        <v>6</v>
      </c>
      <c r="D2040" t="s">
        <v>9</v>
      </c>
      <c r="E2040">
        <v>6278</v>
      </c>
      <c r="F2040" t="str">
        <f>INDEX([1]Store_Code!$A$2:$A$10,MATCH(B2040,[1]Store_Code!$B$2:$B$10,0))</f>
        <v>Perth</v>
      </c>
      <c r="G2040">
        <f>INDEX([1]Store_Size!$B$2:D$10,MATCH(F2040,[1]Store_Size!$A$2:$A$10,0),MATCH(C2040,[1]Store_Size!$B$1:$D$1,0))</f>
        <v>18</v>
      </c>
    </row>
    <row r="2041" spans="1:7" x14ac:dyDescent="0.35">
      <c r="A2041" s="1">
        <v>43873</v>
      </c>
      <c r="B2041" t="s">
        <v>17</v>
      </c>
      <c r="C2041" t="s">
        <v>10</v>
      </c>
      <c r="D2041" t="s">
        <v>7</v>
      </c>
      <c r="E2041">
        <v>6267</v>
      </c>
      <c r="F2041" t="str">
        <f>INDEX([1]Store_Code!$A$2:$A$10,MATCH(B2041,[1]Store_Code!$B$2:$B$10,0))</f>
        <v>Stirling</v>
      </c>
      <c r="G2041">
        <f>INDEX([1]Store_Size!$B$2:D$10,MATCH(F2041,[1]Store_Size!$A$2:$A$10,0),MATCH(C2041,[1]Store_Size!$B$1:$D$1,0))</f>
        <v>15.7</v>
      </c>
    </row>
    <row r="2042" spans="1:7" x14ac:dyDescent="0.35">
      <c r="A2042" s="1">
        <v>43883</v>
      </c>
      <c r="B2042" t="s">
        <v>12</v>
      </c>
      <c r="C2042" t="s">
        <v>6</v>
      </c>
      <c r="D2042" t="s">
        <v>9</v>
      </c>
      <c r="E2042">
        <v>6261</v>
      </c>
      <c r="F2042" t="str">
        <f>INDEX([1]Store_Code!$A$2:$A$10,MATCH(B2042,[1]Store_Code!$B$2:$B$10,0))</f>
        <v>St Andrews</v>
      </c>
      <c r="G2042">
        <f>INDEX([1]Store_Size!$B$2:D$10,MATCH(F2042,[1]Store_Size!$A$2:$A$10,0),MATCH(C2042,[1]Store_Size!$B$1:$D$1,0))</f>
        <v>15</v>
      </c>
    </row>
    <row r="2043" spans="1:7" x14ac:dyDescent="0.35">
      <c r="A2043" s="1">
        <v>43919</v>
      </c>
      <c r="B2043" t="s">
        <v>11</v>
      </c>
      <c r="C2043" t="s">
        <v>10</v>
      </c>
      <c r="D2043" t="s">
        <v>9</v>
      </c>
      <c r="E2043">
        <v>6258</v>
      </c>
      <c r="F2043" t="str">
        <f>INDEX([1]Store_Code!$A$2:$A$10,MATCH(B2043,[1]Store_Code!$B$2:$B$10,0))</f>
        <v>Aberdeen</v>
      </c>
      <c r="G2043">
        <f>INDEX([1]Store_Size!$B$2:D$10,MATCH(F2043,[1]Store_Size!$A$2:$A$10,0),MATCH(C2043,[1]Store_Size!$B$1:$D$1,0))</f>
        <v>16</v>
      </c>
    </row>
    <row r="2044" spans="1:7" x14ac:dyDescent="0.35">
      <c r="A2044" s="1">
        <v>43833</v>
      </c>
      <c r="B2044" t="s">
        <v>15</v>
      </c>
      <c r="C2044" t="s">
        <v>10</v>
      </c>
      <c r="D2044" t="s">
        <v>7</v>
      </c>
      <c r="E2044">
        <v>6257</v>
      </c>
      <c r="F2044" t="str">
        <f>INDEX([1]Store_Code!$A$2:$A$10,MATCH(B2044,[1]Store_Code!$B$2:$B$10,0))</f>
        <v>Dumfries</v>
      </c>
      <c r="G2044">
        <f>INDEX([1]Store_Size!$B$2:D$10,MATCH(F2044,[1]Store_Size!$A$2:$A$10,0),MATCH(C2044,[1]Store_Size!$B$1:$D$1,0))</f>
        <v>9</v>
      </c>
    </row>
    <row r="2045" spans="1:7" x14ac:dyDescent="0.35">
      <c r="A2045" s="1">
        <v>43885</v>
      </c>
      <c r="B2045" t="s">
        <v>12</v>
      </c>
      <c r="C2045" t="s">
        <v>6</v>
      </c>
      <c r="D2045" t="s">
        <v>9</v>
      </c>
      <c r="E2045">
        <v>6243</v>
      </c>
      <c r="F2045" t="str">
        <f>INDEX([1]Store_Code!$A$2:$A$10,MATCH(B2045,[1]Store_Code!$B$2:$B$10,0))</f>
        <v>St Andrews</v>
      </c>
      <c r="G2045">
        <f>INDEX([1]Store_Size!$B$2:D$10,MATCH(F2045,[1]Store_Size!$A$2:$A$10,0),MATCH(C2045,[1]Store_Size!$B$1:$D$1,0))</f>
        <v>15</v>
      </c>
    </row>
    <row r="2046" spans="1:7" x14ac:dyDescent="0.35">
      <c r="A2046" s="1">
        <v>43891</v>
      </c>
      <c r="B2046" t="s">
        <v>12</v>
      </c>
      <c r="C2046" t="s">
        <v>6</v>
      </c>
      <c r="D2046" t="s">
        <v>9</v>
      </c>
      <c r="E2046">
        <v>6243</v>
      </c>
      <c r="F2046" t="str">
        <f>INDEX([1]Store_Code!$A$2:$A$10,MATCH(B2046,[1]Store_Code!$B$2:$B$10,0))</f>
        <v>St Andrews</v>
      </c>
      <c r="G2046">
        <f>INDEX([1]Store_Size!$B$2:D$10,MATCH(F2046,[1]Store_Size!$A$2:$A$10,0),MATCH(C2046,[1]Store_Size!$B$1:$D$1,0))</f>
        <v>15</v>
      </c>
    </row>
    <row r="2047" spans="1:7" x14ac:dyDescent="0.35">
      <c r="A2047" s="1">
        <v>43865</v>
      </c>
      <c r="B2047" t="s">
        <v>5</v>
      </c>
      <c r="C2047" t="s">
        <v>6</v>
      </c>
      <c r="D2047" t="s">
        <v>9</v>
      </c>
      <c r="E2047">
        <v>6240</v>
      </c>
      <c r="F2047" t="str">
        <f>INDEX([1]Store_Code!$A$2:$A$10,MATCH(B2047,[1]Store_Code!$B$2:$B$10,0))</f>
        <v>Perth</v>
      </c>
      <c r="G2047">
        <f>INDEX([1]Store_Size!$B$2:D$10,MATCH(F2047,[1]Store_Size!$A$2:$A$10,0),MATCH(C2047,[1]Store_Size!$B$1:$D$1,0))</f>
        <v>18</v>
      </c>
    </row>
    <row r="2048" spans="1:7" x14ac:dyDescent="0.35">
      <c r="A2048" s="1">
        <v>43854</v>
      </c>
      <c r="B2048" t="s">
        <v>5</v>
      </c>
      <c r="C2048" t="s">
        <v>6</v>
      </c>
      <c r="D2048" t="s">
        <v>9</v>
      </c>
      <c r="E2048">
        <v>6236</v>
      </c>
      <c r="F2048" t="str">
        <f>INDEX([1]Store_Code!$A$2:$A$10,MATCH(B2048,[1]Store_Code!$B$2:$B$10,0))</f>
        <v>Perth</v>
      </c>
      <c r="G2048">
        <f>INDEX([1]Store_Size!$B$2:D$10,MATCH(F2048,[1]Store_Size!$A$2:$A$10,0),MATCH(C2048,[1]Store_Size!$B$1:$D$1,0))</f>
        <v>18</v>
      </c>
    </row>
    <row r="2049" spans="1:7" x14ac:dyDescent="0.35">
      <c r="A2049" s="1">
        <v>43880</v>
      </c>
      <c r="B2049" t="s">
        <v>12</v>
      </c>
      <c r="C2049" t="s">
        <v>6</v>
      </c>
      <c r="D2049" t="s">
        <v>9</v>
      </c>
      <c r="E2049">
        <v>6232</v>
      </c>
      <c r="F2049" t="str">
        <f>INDEX([1]Store_Code!$A$2:$A$10,MATCH(B2049,[1]Store_Code!$B$2:$B$10,0))</f>
        <v>St Andrews</v>
      </c>
      <c r="G2049">
        <f>INDEX([1]Store_Size!$B$2:D$10,MATCH(F2049,[1]Store_Size!$A$2:$A$10,0),MATCH(C2049,[1]Store_Size!$B$1:$D$1,0))</f>
        <v>15</v>
      </c>
    </row>
    <row r="2050" spans="1:7" x14ac:dyDescent="0.35">
      <c r="A2050" s="1">
        <v>43907</v>
      </c>
      <c r="B2050" t="s">
        <v>15</v>
      </c>
      <c r="C2050" t="s">
        <v>6</v>
      </c>
      <c r="D2050" t="s">
        <v>9</v>
      </c>
      <c r="E2050">
        <v>6230</v>
      </c>
      <c r="F2050" t="str">
        <f>INDEX([1]Store_Code!$A$2:$A$10,MATCH(B2050,[1]Store_Code!$B$2:$B$10,0))</f>
        <v>Dumfries</v>
      </c>
      <c r="G2050">
        <f>INDEX([1]Store_Size!$B$2:D$10,MATCH(F2050,[1]Store_Size!$A$2:$A$10,0),MATCH(C2050,[1]Store_Size!$B$1:$D$1,0))</f>
        <v>13</v>
      </c>
    </row>
    <row r="2051" spans="1:7" x14ac:dyDescent="0.35">
      <c r="A2051" s="1">
        <v>43920</v>
      </c>
      <c r="B2051" t="s">
        <v>12</v>
      </c>
      <c r="C2051" t="s">
        <v>6</v>
      </c>
      <c r="D2051" t="s">
        <v>9</v>
      </c>
      <c r="E2051">
        <v>6229</v>
      </c>
      <c r="F2051" t="str">
        <f>INDEX([1]Store_Code!$A$2:$A$10,MATCH(B2051,[1]Store_Code!$B$2:$B$10,0))</f>
        <v>St Andrews</v>
      </c>
      <c r="G2051">
        <f>INDEX([1]Store_Size!$B$2:D$10,MATCH(F2051,[1]Store_Size!$A$2:$A$10,0),MATCH(C2051,[1]Store_Size!$B$1:$D$1,0))</f>
        <v>15</v>
      </c>
    </row>
    <row r="2052" spans="1:7" x14ac:dyDescent="0.35">
      <c r="A2052" s="1">
        <v>43913</v>
      </c>
      <c r="B2052" t="s">
        <v>12</v>
      </c>
      <c r="C2052" t="s">
        <v>6</v>
      </c>
      <c r="D2052" t="s">
        <v>9</v>
      </c>
      <c r="E2052">
        <v>6223</v>
      </c>
      <c r="F2052" t="str">
        <f>INDEX([1]Store_Code!$A$2:$A$10,MATCH(B2052,[1]Store_Code!$B$2:$B$10,0))</f>
        <v>St Andrews</v>
      </c>
      <c r="G2052">
        <f>INDEX([1]Store_Size!$B$2:D$10,MATCH(F2052,[1]Store_Size!$A$2:$A$10,0),MATCH(C2052,[1]Store_Size!$B$1:$D$1,0))</f>
        <v>15</v>
      </c>
    </row>
    <row r="2053" spans="1:7" x14ac:dyDescent="0.35">
      <c r="A2053" s="1">
        <v>43912</v>
      </c>
      <c r="B2053" t="s">
        <v>17</v>
      </c>
      <c r="C2053" t="s">
        <v>10</v>
      </c>
      <c r="D2053" t="s">
        <v>9</v>
      </c>
      <c r="E2053">
        <v>6221</v>
      </c>
      <c r="F2053" t="str">
        <f>INDEX([1]Store_Code!$A$2:$A$10,MATCH(B2053,[1]Store_Code!$B$2:$B$10,0))</f>
        <v>Stirling</v>
      </c>
      <c r="G2053">
        <f>INDEX([1]Store_Size!$B$2:D$10,MATCH(F2053,[1]Store_Size!$A$2:$A$10,0),MATCH(C2053,[1]Store_Size!$B$1:$D$1,0))</f>
        <v>15.7</v>
      </c>
    </row>
    <row r="2054" spans="1:7" x14ac:dyDescent="0.35">
      <c r="A2054" s="1">
        <v>43867</v>
      </c>
      <c r="B2054" t="s">
        <v>5</v>
      </c>
      <c r="C2054" t="s">
        <v>6</v>
      </c>
      <c r="D2054" t="s">
        <v>9</v>
      </c>
      <c r="E2054">
        <v>6219</v>
      </c>
      <c r="F2054" t="str">
        <f>INDEX([1]Store_Code!$A$2:$A$10,MATCH(B2054,[1]Store_Code!$B$2:$B$10,0))</f>
        <v>Perth</v>
      </c>
      <c r="G2054">
        <f>INDEX([1]Store_Size!$B$2:D$10,MATCH(F2054,[1]Store_Size!$A$2:$A$10,0),MATCH(C2054,[1]Store_Size!$B$1:$D$1,0))</f>
        <v>18</v>
      </c>
    </row>
    <row r="2055" spans="1:7" x14ac:dyDescent="0.35">
      <c r="A2055" s="1">
        <v>43896</v>
      </c>
      <c r="B2055" t="s">
        <v>12</v>
      </c>
      <c r="C2055" t="s">
        <v>10</v>
      </c>
      <c r="D2055" t="s">
        <v>9</v>
      </c>
      <c r="E2055">
        <v>6214</v>
      </c>
      <c r="F2055" t="str">
        <f>INDEX([1]Store_Code!$A$2:$A$10,MATCH(B2055,[1]Store_Code!$B$2:$B$10,0))</f>
        <v>St Andrews</v>
      </c>
      <c r="G2055">
        <f>INDEX([1]Store_Size!$B$2:D$10,MATCH(F2055,[1]Store_Size!$A$2:$A$10,0),MATCH(C2055,[1]Store_Size!$B$1:$D$1,0))</f>
        <v>10</v>
      </c>
    </row>
    <row r="2056" spans="1:7" x14ac:dyDescent="0.35">
      <c r="A2056" s="1">
        <v>43906</v>
      </c>
      <c r="B2056" t="s">
        <v>5</v>
      </c>
      <c r="C2056" t="s">
        <v>6</v>
      </c>
      <c r="D2056" t="s">
        <v>9</v>
      </c>
      <c r="E2056">
        <v>6211</v>
      </c>
      <c r="F2056" t="str">
        <f>INDEX([1]Store_Code!$A$2:$A$10,MATCH(B2056,[1]Store_Code!$B$2:$B$10,0))</f>
        <v>Perth</v>
      </c>
      <c r="G2056">
        <f>INDEX([1]Store_Size!$B$2:D$10,MATCH(F2056,[1]Store_Size!$A$2:$A$10,0),MATCH(C2056,[1]Store_Size!$B$1:$D$1,0))</f>
        <v>18</v>
      </c>
    </row>
    <row r="2057" spans="1:7" x14ac:dyDescent="0.35">
      <c r="A2057" s="1">
        <v>43891</v>
      </c>
      <c r="B2057" t="s">
        <v>17</v>
      </c>
      <c r="C2057" t="s">
        <v>10</v>
      </c>
      <c r="D2057" t="s">
        <v>9</v>
      </c>
      <c r="E2057">
        <v>6207</v>
      </c>
      <c r="F2057" t="str">
        <f>INDEX([1]Store_Code!$A$2:$A$10,MATCH(B2057,[1]Store_Code!$B$2:$B$10,0))</f>
        <v>Stirling</v>
      </c>
      <c r="G2057">
        <f>INDEX([1]Store_Size!$B$2:D$10,MATCH(F2057,[1]Store_Size!$A$2:$A$10,0),MATCH(C2057,[1]Store_Size!$B$1:$D$1,0))</f>
        <v>15.7</v>
      </c>
    </row>
    <row r="2058" spans="1:7" x14ac:dyDescent="0.35">
      <c r="A2058" s="1">
        <v>43912</v>
      </c>
      <c r="B2058" t="s">
        <v>16</v>
      </c>
      <c r="C2058" t="s">
        <v>10</v>
      </c>
      <c r="D2058" t="s">
        <v>9</v>
      </c>
      <c r="E2058">
        <v>6206</v>
      </c>
      <c r="F2058" t="str">
        <f>INDEX([1]Store_Code!$A$2:$A$10,MATCH(B2058,[1]Store_Code!$B$2:$B$10,0))</f>
        <v>Inverness</v>
      </c>
      <c r="G2058">
        <f>INDEX([1]Store_Size!$B$2:D$10,MATCH(F2058,[1]Store_Size!$A$2:$A$10,0),MATCH(C2058,[1]Store_Size!$B$1:$D$1,0))</f>
        <v>20</v>
      </c>
    </row>
    <row r="2059" spans="1:7" x14ac:dyDescent="0.35">
      <c r="A2059" s="1">
        <v>43839</v>
      </c>
      <c r="B2059" t="s">
        <v>15</v>
      </c>
      <c r="C2059" t="s">
        <v>10</v>
      </c>
      <c r="D2059" t="s">
        <v>7</v>
      </c>
      <c r="E2059">
        <v>6203</v>
      </c>
      <c r="F2059" t="str">
        <f>INDEX([1]Store_Code!$A$2:$A$10,MATCH(B2059,[1]Store_Code!$B$2:$B$10,0))</f>
        <v>Dumfries</v>
      </c>
      <c r="G2059">
        <f>INDEX([1]Store_Size!$B$2:D$10,MATCH(F2059,[1]Store_Size!$A$2:$A$10,0),MATCH(C2059,[1]Store_Size!$B$1:$D$1,0))</f>
        <v>9</v>
      </c>
    </row>
    <row r="2060" spans="1:7" x14ac:dyDescent="0.35">
      <c r="A2060" s="1">
        <v>43917</v>
      </c>
      <c r="B2060" t="s">
        <v>12</v>
      </c>
      <c r="C2060" t="s">
        <v>6</v>
      </c>
      <c r="D2060" t="s">
        <v>9</v>
      </c>
      <c r="E2060">
        <v>6202</v>
      </c>
      <c r="F2060" t="str">
        <f>INDEX([1]Store_Code!$A$2:$A$10,MATCH(B2060,[1]Store_Code!$B$2:$B$10,0))</f>
        <v>St Andrews</v>
      </c>
      <c r="G2060">
        <f>INDEX([1]Store_Size!$B$2:D$10,MATCH(F2060,[1]Store_Size!$A$2:$A$10,0),MATCH(C2060,[1]Store_Size!$B$1:$D$1,0))</f>
        <v>15</v>
      </c>
    </row>
    <row r="2061" spans="1:7" x14ac:dyDescent="0.35">
      <c r="A2061" s="1">
        <v>43892</v>
      </c>
      <c r="B2061" t="s">
        <v>17</v>
      </c>
      <c r="C2061" t="s">
        <v>10</v>
      </c>
      <c r="D2061" t="s">
        <v>9</v>
      </c>
      <c r="E2061">
        <v>6198</v>
      </c>
      <c r="F2061" t="str">
        <f>INDEX([1]Store_Code!$A$2:$A$10,MATCH(B2061,[1]Store_Code!$B$2:$B$10,0))</f>
        <v>Stirling</v>
      </c>
      <c r="G2061">
        <f>INDEX([1]Store_Size!$B$2:D$10,MATCH(F2061,[1]Store_Size!$A$2:$A$10,0),MATCH(C2061,[1]Store_Size!$B$1:$D$1,0))</f>
        <v>15.7</v>
      </c>
    </row>
    <row r="2062" spans="1:7" x14ac:dyDescent="0.35">
      <c r="A2062" s="1">
        <v>43861</v>
      </c>
      <c r="B2062" t="s">
        <v>16</v>
      </c>
      <c r="C2062" t="s">
        <v>10</v>
      </c>
      <c r="D2062" t="s">
        <v>9</v>
      </c>
      <c r="E2062">
        <v>6194</v>
      </c>
      <c r="F2062" t="str">
        <f>INDEX([1]Store_Code!$A$2:$A$10,MATCH(B2062,[1]Store_Code!$B$2:$B$10,0))</f>
        <v>Inverness</v>
      </c>
      <c r="G2062">
        <f>INDEX([1]Store_Size!$B$2:D$10,MATCH(F2062,[1]Store_Size!$A$2:$A$10,0),MATCH(C2062,[1]Store_Size!$B$1:$D$1,0))</f>
        <v>20</v>
      </c>
    </row>
    <row r="2063" spans="1:7" x14ac:dyDescent="0.35">
      <c r="A2063" s="1">
        <v>43891</v>
      </c>
      <c r="B2063" t="s">
        <v>16</v>
      </c>
      <c r="C2063" t="s">
        <v>10</v>
      </c>
      <c r="D2063" t="s">
        <v>9</v>
      </c>
      <c r="E2063">
        <v>6194</v>
      </c>
      <c r="F2063" t="str">
        <f>INDEX([1]Store_Code!$A$2:$A$10,MATCH(B2063,[1]Store_Code!$B$2:$B$10,0))</f>
        <v>Inverness</v>
      </c>
      <c r="G2063">
        <f>INDEX([1]Store_Size!$B$2:D$10,MATCH(F2063,[1]Store_Size!$A$2:$A$10,0),MATCH(C2063,[1]Store_Size!$B$1:$D$1,0))</f>
        <v>20</v>
      </c>
    </row>
    <row r="2064" spans="1:7" x14ac:dyDescent="0.35">
      <c r="A2064" s="1">
        <v>43869</v>
      </c>
      <c r="B2064" t="s">
        <v>12</v>
      </c>
      <c r="C2064" t="s">
        <v>6</v>
      </c>
      <c r="D2064" t="s">
        <v>9</v>
      </c>
      <c r="E2064">
        <v>6187</v>
      </c>
      <c r="F2064" t="str">
        <f>INDEX([1]Store_Code!$A$2:$A$10,MATCH(B2064,[1]Store_Code!$B$2:$B$10,0))</f>
        <v>St Andrews</v>
      </c>
      <c r="G2064">
        <f>INDEX([1]Store_Size!$B$2:D$10,MATCH(F2064,[1]Store_Size!$A$2:$A$10,0),MATCH(C2064,[1]Store_Size!$B$1:$D$1,0))</f>
        <v>15</v>
      </c>
    </row>
    <row r="2065" spans="1:7" x14ac:dyDescent="0.35">
      <c r="A2065" s="1">
        <v>43892</v>
      </c>
      <c r="B2065" t="s">
        <v>16</v>
      </c>
      <c r="C2065" t="s">
        <v>10</v>
      </c>
      <c r="D2065" t="s">
        <v>9</v>
      </c>
      <c r="E2065">
        <v>6184</v>
      </c>
      <c r="F2065" t="str">
        <f>INDEX([1]Store_Code!$A$2:$A$10,MATCH(B2065,[1]Store_Code!$B$2:$B$10,0))</f>
        <v>Inverness</v>
      </c>
      <c r="G2065">
        <f>INDEX([1]Store_Size!$B$2:D$10,MATCH(F2065,[1]Store_Size!$A$2:$A$10,0),MATCH(C2065,[1]Store_Size!$B$1:$D$1,0))</f>
        <v>20</v>
      </c>
    </row>
    <row r="2066" spans="1:7" x14ac:dyDescent="0.35">
      <c r="A2066" s="1">
        <v>43881</v>
      </c>
      <c r="B2066" t="s">
        <v>12</v>
      </c>
      <c r="C2066" t="s">
        <v>10</v>
      </c>
      <c r="D2066" t="s">
        <v>9</v>
      </c>
      <c r="E2066">
        <v>6172</v>
      </c>
      <c r="F2066" t="str">
        <f>INDEX([1]Store_Code!$A$2:$A$10,MATCH(B2066,[1]Store_Code!$B$2:$B$10,0))</f>
        <v>St Andrews</v>
      </c>
      <c r="G2066">
        <f>INDEX([1]Store_Size!$B$2:D$10,MATCH(F2066,[1]Store_Size!$A$2:$A$10,0),MATCH(C2066,[1]Store_Size!$B$1:$D$1,0))</f>
        <v>10</v>
      </c>
    </row>
    <row r="2067" spans="1:7" x14ac:dyDescent="0.35">
      <c r="A2067" s="1">
        <v>43877</v>
      </c>
      <c r="B2067" t="s">
        <v>5</v>
      </c>
      <c r="C2067" t="s">
        <v>6</v>
      </c>
      <c r="D2067" t="s">
        <v>9</v>
      </c>
      <c r="E2067">
        <v>6161</v>
      </c>
      <c r="F2067" t="str">
        <f>INDEX([1]Store_Code!$A$2:$A$10,MATCH(B2067,[1]Store_Code!$B$2:$B$10,0))</f>
        <v>Perth</v>
      </c>
      <c r="G2067">
        <f>INDEX([1]Store_Size!$B$2:D$10,MATCH(F2067,[1]Store_Size!$A$2:$A$10,0),MATCH(C2067,[1]Store_Size!$B$1:$D$1,0))</f>
        <v>18</v>
      </c>
    </row>
    <row r="2068" spans="1:7" x14ac:dyDescent="0.35">
      <c r="A2068" s="1">
        <v>43850</v>
      </c>
      <c r="B2068" t="s">
        <v>12</v>
      </c>
      <c r="C2068" t="s">
        <v>10</v>
      </c>
      <c r="D2068" t="s">
        <v>9</v>
      </c>
      <c r="E2068">
        <v>6159</v>
      </c>
      <c r="F2068" t="str">
        <f>INDEX([1]Store_Code!$A$2:$A$10,MATCH(B2068,[1]Store_Code!$B$2:$B$10,0))</f>
        <v>St Andrews</v>
      </c>
      <c r="G2068">
        <f>INDEX([1]Store_Size!$B$2:D$10,MATCH(F2068,[1]Store_Size!$A$2:$A$10,0),MATCH(C2068,[1]Store_Size!$B$1:$D$1,0))</f>
        <v>10</v>
      </c>
    </row>
    <row r="2069" spans="1:7" x14ac:dyDescent="0.35">
      <c r="A2069" s="1">
        <v>43900</v>
      </c>
      <c r="B2069" t="s">
        <v>5</v>
      </c>
      <c r="C2069" t="s">
        <v>10</v>
      </c>
      <c r="D2069" t="s">
        <v>9</v>
      </c>
      <c r="E2069">
        <v>6156</v>
      </c>
      <c r="F2069" t="str">
        <f>INDEX([1]Store_Code!$A$2:$A$10,MATCH(B2069,[1]Store_Code!$B$2:$B$10,0))</f>
        <v>Perth</v>
      </c>
      <c r="G2069">
        <f>INDEX([1]Store_Size!$B$2:D$10,MATCH(F2069,[1]Store_Size!$A$2:$A$10,0),MATCH(C2069,[1]Store_Size!$B$1:$D$1,0))</f>
        <v>13</v>
      </c>
    </row>
    <row r="2070" spans="1:7" x14ac:dyDescent="0.35">
      <c r="A2070" s="1">
        <v>43904</v>
      </c>
      <c r="B2070" t="s">
        <v>5</v>
      </c>
      <c r="C2070" t="s">
        <v>6</v>
      </c>
      <c r="D2070" t="s">
        <v>9</v>
      </c>
      <c r="E2070">
        <v>6146</v>
      </c>
      <c r="F2070" t="str">
        <f>INDEX([1]Store_Code!$A$2:$A$10,MATCH(B2070,[1]Store_Code!$B$2:$B$10,0))</f>
        <v>Perth</v>
      </c>
      <c r="G2070">
        <f>INDEX([1]Store_Size!$B$2:D$10,MATCH(F2070,[1]Store_Size!$A$2:$A$10,0),MATCH(C2070,[1]Store_Size!$B$1:$D$1,0))</f>
        <v>18</v>
      </c>
    </row>
    <row r="2071" spans="1:7" x14ac:dyDescent="0.35">
      <c r="A2071" s="1">
        <v>43916</v>
      </c>
      <c r="B2071" t="s">
        <v>15</v>
      </c>
      <c r="C2071" t="s">
        <v>6</v>
      </c>
      <c r="D2071" t="s">
        <v>9</v>
      </c>
      <c r="E2071">
        <v>6146</v>
      </c>
      <c r="F2071" t="str">
        <f>INDEX([1]Store_Code!$A$2:$A$10,MATCH(B2071,[1]Store_Code!$B$2:$B$10,0))</f>
        <v>Dumfries</v>
      </c>
      <c r="G2071">
        <f>INDEX([1]Store_Size!$B$2:D$10,MATCH(F2071,[1]Store_Size!$A$2:$A$10,0),MATCH(C2071,[1]Store_Size!$B$1:$D$1,0))</f>
        <v>13</v>
      </c>
    </row>
    <row r="2072" spans="1:7" x14ac:dyDescent="0.35">
      <c r="A2072" s="1">
        <v>43864</v>
      </c>
      <c r="B2072" t="s">
        <v>5</v>
      </c>
      <c r="C2072" t="s">
        <v>6</v>
      </c>
      <c r="D2072" t="s">
        <v>9</v>
      </c>
      <c r="E2072">
        <v>6144</v>
      </c>
      <c r="F2072" t="str">
        <f>INDEX([1]Store_Code!$A$2:$A$10,MATCH(B2072,[1]Store_Code!$B$2:$B$10,0))</f>
        <v>Perth</v>
      </c>
      <c r="G2072">
        <f>INDEX([1]Store_Size!$B$2:D$10,MATCH(F2072,[1]Store_Size!$A$2:$A$10,0),MATCH(C2072,[1]Store_Size!$B$1:$D$1,0))</f>
        <v>18</v>
      </c>
    </row>
    <row r="2073" spans="1:7" x14ac:dyDescent="0.35">
      <c r="A2073" s="1">
        <v>43871</v>
      </c>
      <c r="B2073" t="s">
        <v>17</v>
      </c>
      <c r="C2073" t="s">
        <v>10</v>
      </c>
      <c r="D2073" t="s">
        <v>7</v>
      </c>
      <c r="E2073">
        <v>6144</v>
      </c>
      <c r="F2073" t="str">
        <f>INDEX([1]Store_Code!$A$2:$A$10,MATCH(B2073,[1]Store_Code!$B$2:$B$10,0))</f>
        <v>Stirling</v>
      </c>
      <c r="G2073">
        <f>INDEX([1]Store_Size!$B$2:D$10,MATCH(F2073,[1]Store_Size!$A$2:$A$10,0),MATCH(C2073,[1]Store_Size!$B$1:$D$1,0))</f>
        <v>15.7</v>
      </c>
    </row>
    <row r="2074" spans="1:7" x14ac:dyDescent="0.35">
      <c r="A2074" s="1">
        <v>43846</v>
      </c>
      <c r="B2074" t="s">
        <v>15</v>
      </c>
      <c r="C2074" t="s">
        <v>10</v>
      </c>
      <c r="D2074" t="s">
        <v>7</v>
      </c>
      <c r="E2074">
        <v>6140</v>
      </c>
      <c r="F2074" t="str">
        <f>INDEX([1]Store_Code!$A$2:$A$10,MATCH(B2074,[1]Store_Code!$B$2:$B$10,0))</f>
        <v>Dumfries</v>
      </c>
      <c r="G2074">
        <f>INDEX([1]Store_Size!$B$2:D$10,MATCH(F2074,[1]Store_Size!$A$2:$A$10,0),MATCH(C2074,[1]Store_Size!$B$1:$D$1,0))</f>
        <v>9</v>
      </c>
    </row>
    <row r="2075" spans="1:7" x14ac:dyDescent="0.35">
      <c r="A2075" s="1">
        <v>43871</v>
      </c>
      <c r="B2075" t="s">
        <v>5</v>
      </c>
      <c r="C2075" t="s">
        <v>6</v>
      </c>
      <c r="D2075" t="s">
        <v>9</v>
      </c>
      <c r="E2075">
        <v>6140</v>
      </c>
      <c r="F2075" t="str">
        <f>INDEX([1]Store_Code!$A$2:$A$10,MATCH(B2075,[1]Store_Code!$B$2:$B$10,0))</f>
        <v>Perth</v>
      </c>
      <c r="G2075">
        <f>INDEX([1]Store_Size!$B$2:D$10,MATCH(F2075,[1]Store_Size!$A$2:$A$10,0),MATCH(C2075,[1]Store_Size!$B$1:$D$1,0))</f>
        <v>18</v>
      </c>
    </row>
    <row r="2076" spans="1:7" x14ac:dyDescent="0.35">
      <c r="A2076" s="1">
        <v>43860</v>
      </c>
      <c r="B2076" t="s">
        <v>5</v>
      </c>
      <c r="C2076" t="s">
        <v>10</v>
      </c>
      <c r="D2076" t="s">
        <v>9</v>
      </c>
      <c r="E2076">
        <v>6135</v>
      </c>
      <c r="F2076" t="str">
        <f>INDEX([1]Store_Code!$A$2:$A$10,MATCH(B2076,[1]Store_Code!$B$2:$B$10,0))</f>
        <v>Perth</v>
      </c>
      <c r="G2076">
        <f>INDEX([1]Store_Size!$B$2:D$10,MATCH(F2076,[1]Store_Size!$A$2:$A$10,0),MATCH(C2076,[1]Store_Size!$B$1:$D$1,0))</f>
        <v>13</v>
      </c>
    </row>
    <row r="2077" spans="1:7" x14ac:dyDescent="0.35">
      <c r="A2077" s="1">
        <v>43872</v>
      </c>
      <c r="B2077" t="s">
        <v>12</v>
      </c>
      <c r="C2077" t="s">
        <v>6</v>
      </c>
      <c r="D2077" t="s">
        <v>9</v>
      </c>
      <c r="E2077">
        <v>6135</v>
      </c>
      <c r="F2077" t="str">
        <f>INDEX([1]Store_Code!$A$2:$A$10,MATCH(B2077,[1]Store_Code!$B$2:$B$10,0))</f>
        <v>St Andrews</v>
      </c>
      <c r="G2077">
        <f>INDEX([1]Store_Size!$B$2:D$10,MATCH(F2077,[1]Store_Size!$A$2:$A$10,0),MATCH(C2077,[1]Store_Size!$B$1:$D$1,0))</f>
        <v>15</v>
      </c>
    </row>
    <row r="2078" spans="1:7" x14ac:dyDescent="0.35">
      <c r="A2078" s="1">
        <v>43908</v>
      </c>
      <c r="B2078" t="s">
        <v>17</v>
      </c>
      <c r="C2078" t="s">
        <v>10</v>
      </c>
      <c r="D2078" t="s">
        <v>9</v>
      </c>
      <c r="E2078">
        <v>6129</v>
      </c>
      <c r="F2078" t="str">
        <f>INDEX([1]Store_Code!$A$2:$A$10,MATCH(B2078,[1]Store_Code!$B$2:$B$10,0))</f>
        <v>Stirling</v>
      </c>
      <c r="G2078">
        <f>INDEX([1]Store_Size!$B$2:D$10,MATCH(F2078,[1]Store_Size!$A$2:$A$10,0),MATCH(C2078,[1]Store_Size!$B$1:$D$1,0))</f>
        <v>15.7</v>
      </c>
    </row>
    <row r="2079" spans="1:7" x14ac:dyDescent="0.35">
      <c r="A2079" s="1">
        <v>43917</v>
      </c>
      <c r="B2079" t="s">
        <v>12</v>
      </c>
      <c r="C2079" t="s">
        <v>10</v>
      </c>
      <c r="D2079" t="s">
        <v>9</v>
      </c>
      <c r="E2079">
        <v>6127</v>
      </c>
      <c r="F2079" t="str">
        <f>INDEX([1]Store_Code!$A$2:$A$10,MATCH(B2079,[1]Store_Code!$B$2:$B$10,0))</f>
        <v>St Andrews</v>
      </c>
      <c r="G2079">
        <f>INDEX([1]Store_Size!$B$2:D$10,MATCH(F2079,[1]Store_Size!$A$2:$A$10,0),MATCH(C2079,[1]Store_Size!$B$1:$D$1,0))</f>
        <v>10</v>
      </c>
    </row>
    <row r="2080" spans="1:7" x14ac:dyDescent="0.35">
      <c r="A2080" s="1">
        <v>43908</v>
      </c>
      <c r="B2080" t="s">
        <v>16</v>
      </c>
      <c r="C2080" t="s">
        <v>10</v>
      </c>
      <c r="D2080" t="s">
        <v>9</v>
      </c>
      <c r="E2080">
        <v>6114</v>
      </c>
      <c r="F2080" t="str">
        <f>INDEX([1]Store_Code!$A$2:$A$10,MATCH(B2080,[1]Store_Code!$B$2:$B$10,0))</f>
        <v>Inverness</v>
      </c>
      <c r="G2080">
        <f>INDEX([1]Store_Size!$B$2:D$10,MATCH(F2080,[1]Store_Size!$A$2:$A$10,0),MATCH(C2080,[1]Store_Size!$B$1:$D$1,0))</f>
        <v>20</v>
      </c>
    </row>
    <row r="2081" spans="1:7" x14ac:dyDescent="0.35">
      <c r="A2081" s="1">
        <v>43848</v>
      </c>
      <c r="B2081" t="s">
        <v>5</v>
      </c>
      <c r="C2081" t="s">
        <v>6</v>
      </c>
      <c r="D2081" t="s">
        <v>9</v>
      </c>
      <c r="E2081">
        <v>6110</v>
      </c>
      <c r="F2081" t="str">
        <f>INDEX([1]Store_Code!$A$2:$A$10,MATCH(B2081,[1]Store_Code!$B$2:$B$10,0))</f>
        <v>Perth</v>
      </c>
      <c r="G2081">
        <f>INDEX([1]Store_Size!$B$2:D$10,MATCH(F2081,[1]Store_Size!$A$2:$A$10,0),MATCH(C2081,[1]Store_Size!$B$1:$D$1,0))</f>
        <v>18</v>
      </c>
    </row>
    <row r="2082" spans="1:7" x14ac:dyDescent="0.35">
      <c r="A2082" s="1">
        <v>43859</v>
      </c>
      <c r="B2082" t="s">
        <v>12</v>
      </c>
      <c r="C2082" t="s">
        <v>10</v>
      </c>
      <c r="D2082" t="s">
        <v>9</v>
      </c>
      <c r="E2082">
        <v>6109</v>
      </c>
      <c r="F2082" t="str">
        <f>INDEX([1]Store_Code!$A$2:$A$10,MATCH(B2082,[1]Store_Code!$B$2:$B$10,0))</f>
        <v>St Andrews</v>
      </c>
      <c r="G2082">
        <f>INDEX([1]Store_Size!$B$2:D$10,MATCH(F2082,[1]Store_Size!$A$2:$A$10,0),MATCH(C2082,[1]Store_Size!$B$1:$D$1,0))</f>
        <v>10</v>
      </c>
    </row>
    <row r="2083" spans="1:7" x14ac:dyDescent="0.35">
      <c r="A2083" s="1">
        <v>43914</v>
      </c>
      <c r="B2083" t="s">
        <v>11</v>
      </c>
      <c r="C2083" t="s">
        <v>10</v>
      </c>
      <c r="D2083" t="s">
        <v>9</v>
      </c>
      <c r="E2083">
        <v>6108</v>
      </c>
      <c r="F2083" t="str">
        <f>INDEX([1]Store_Code!$A$2:$A$10,MATCH(B2083,[1]Store_Code!$B$2:$B$10,0))</f>
        <v>Aberdeen</v>
      </c>
      <c r="G2083">
        <f>INDEX([1]Store_Size!$B$2:D$10,MATCH(F2083,[1]Store_Size!$A$2:$A$10,0),MATCH(C2083,[1]Store_Size!$B$1:$D$1,0))</f>
        <v>16</v>
      </c>
    </row>
    <row r="2084" spans="1:7" x14ac:dyDescent="0.35">
      <c r="A2084" s="1">
        <v>43898</v>
      </c>
      <c r="B2084" t="s">
        <v>12</v>
      </c>
      <c r="C2084" t="s">
        <v>10</v>
      </c>
      <c r="D2084" t="s">
        <v>9</v>
      </c>
      <c r="E2084">
        <v>6107</v>
      </c>
      <c r="F2084" t="str">
        <f>INDEX([1]Store_Code!$A$2:$A$10,MATCH(B2084,[1]Store_Code!$B$2:$B$10,0))</f>
        <v>St Andrews</v>
      </c>
      <c r="G2084">
        <f>INDEX([1]Store_Size!$B$2:D$10,MATCH(F2084,[1]Store_Size!$A$2:$A$10,0),MATCH(C2084,[1]Store_Size!$B$1:$D$1,0))</f>
        <v>10</v>
      </c>
    </row>
    <row r="2085" spans="1:7" x14ac:dyDescent="0.35">
      <c r="A2085" s="1">
        <v>43864</v>
      </c>
      <c r="B2085" t="s">
        <v>5</v>
      </c>
      <c r="C2085" t="s">
        <v>10</v>
      </c>
      <c r="D2085" t="s">
        <v>9</v>
      </c>
      <c r="E2085">
        <v>6103</v>
      </c>
      <c r="F2085" t="str">
        <f>INDEX([1]Store_Code!$A$2:$A$10,MATCH(B2085,[1]Store_Code!$B$2:$B$10,0))</f>
        <v>Perth</v>
      </c>
      <c r="G2085">
        <f>INDEX([1]Store_Size!$B$2:D$10,MATCH(F2085,[1]Store_Size!$A$2:$A$10,0),MATCH(C2085,[1]Store_Size!$B$1:$D$1,0))</f>
        <v>13</v>
      </c>
    </row>
    <row r="2086" spans="1:7" x14ac:dyDescent="0.35">
      <c r="A2086" s="1">
        <v>43918</v>
      </c>
      <c r="B2086" t="s">
        <v>17</v>
      </c>
      <c r="C2086" t="s">
        <v>10</v>
      </c>
      <c r="D2086" t="s">
        <v>9</v>
      </c>
      <c r="E2086">
        <v>6103</v>
      </c>
      <c r="F2086" t="str">
        <f>INDEX([1]Store_Code!$A$2:$A$10,MATCH(B2086,[1]Store_Code!$B$2:$B$10,0))</f>
        <v>Stirling</v>
      </c>
      <c r="G2086">
        <f>INDEX([1]Store_Size!$B$2:D$10,MATCH(F2086,[1]Store_Size!$A$2:$A$10,0),MATCH(C2086,[1]Store_Size!$B$1:$D$1,0))</f>
        <v>15.7</v>
      </c>
    </row>
    <row r="2087" spans="1:7" x14ac:dyDescent="0.35">
      <c r="A2087" s="1">
        <v>43873</v>
      </c>
      <c r="B2087" t="s">
        <v>12</v>
      </c>
      <c r="C2087" t="s">
        <v>6</v>
      </c>
      <c r="D2087" t="s">
        <v>9</v>
      </c>
      <c r="E2087">
        <v>6100</v>
      </c>
      <c r="F2087" t="str">
        <f>INDEX([1]Store_Code!$A$2:$A$10,MATCH(B2087,[1]Store_Code!$B$2:$B$10,0))</f>
        <v>St Andrews</v>
      </c>
      <c r="G2087">
        <f>INDEX([1]Store_Size!$B$2:D$10,MATCH(F2087,[1]Store_Size!$A$2:$A$10,0),MATCH(C2087,[1]Store_Size!$B$1:$D$1,0))</f>
        <v>15</v>
      </c>
    </row>
    <row r="2088" spans="1:7" x14ac:dyDescent="0.35">
      <c r="A2088" s="1">
        <v>43901</v>
      </c>
      <c r="B2088" t="s">
        <v>17</v>
      </c>
      <c r="C2088" t="s">
        <v>10</v>
      </c>
      <c r="D2088" t="s">
        <v>9</v>
      </c>
      <c r="E2088">
        <v>6097</v>
      </c>
      <c r="F2088" t="str">
        <f>INDEX([1]Store_Code!$A$2:$A$10,MATCH(B2088,[1]Store_Code!$B$2:$B$10,0))</f>
        <v>Stirling</v>
      </c>
      <c r="G2088">
        <f>INDEX([1]Store_Size!$B$2:D$10,MATCH(F2088,[1]Store_Size!$A$2:$A$10,0),MATCH(C2088,[1]Store_Size!$B$1:$D$1,0))</f>
        <v>15.7</v>
      </c>
    </row>
    <row r="2089" spans="1:7" x14ac:dyDescent="0.35">
      <c r="A2089" s="1">
        <v>43861</v>
      </c>
      <c r="B2089" t="s">
        <v>5</v>
      </c>
      <c r="C2089" t="s">
        <v>6</v>
      </c>
      <c r="D2089" t="s">
        <v>9</v>
      </c>
      <c r="E2089">
        <v>6096</v>
      </c>
      <c r="F2089" t="str">
        <f>INDEX([1]Store_Code!$A$2:$A$10,MATCH(B2089,[1]Store_Code!$B$2:$B$10,0))</f>
        <v>Perth</v>
      </c>
      <c r="G2089">
        <f>INDEX([1]Store_Size!$B$2:D$10,MATCH(F2089,[1]Store_Size!$A$2:$A$10,0),MATCH(C2089,[1]Store_Size!$B$1:$D$1,0))</f>
        <v>18</v>
      </c>
    </row>
    <row r="2090" spans="1:7" x14ac:dyDescent="0.35">
      <c r="A2090" s="1">
        <v>43911</v>
      </c>
      <c r="B2090" t="s">
        <v>17</v>
      </c>
      <c r="C2090" t="s">
        <v>10</v>
      </c>
      <c r="D2090" t="s">
        <v>9</v>
      </c>
      <c r="E2090">
        <v>6091</v>
      </c>
      <c r="F2090" t="str">
        <f>INDEX([1]Store_Code!$A$2:$A$10,MATCH(B2090,[1]Store_Code!$B$2:$B$10,0))</f>
        <v>Stirling</v>
      </c>
      <c r="G2090">
        <f>INDEX([1]Store_Size!$B$2:D$10,MATCH(F2090,[1]Store_Size!$A$2:$A$10,0),MATCH(C2090,[1]Store_Size!$B$1:$D$1,0))</f>
        <v>15.7</v>
      </c>
    </row>
    <row r="2091" spans="1:7" x14ac:dyDescent="0.35">
      <c r="A2091" s="1">
        <v>43852</v>
      </c>
      <c r="B2091" t="s">
        <v>17</v>
      </c>
      <c r="C2091" t="s">
        <v>10</v>
      </c>
      <c r="D2091" t="s">
        <v>9</v>
      </c>
      <c r="E2091">
        <v>6090</v>
      </c>
      <c r="F2091" t="str">
        <f>INDEX([1]Store_Code!$A$2:$A$10,MATCH(B2091,[1]Store_Code!$B$2:$B$10,0))</f>
        <v>Stirling</v>
      </c>
      <c r="G2091">
        <f>INDEX([1]Store_Size!$B$2:D$10,MATCH(F2091,[1]Store_Size!$A$2:$A$10,0),MATCH(C2091,[1]Store_Size!$B$1:$D$1,0))</f>
        <v>15.7</v>
      </c>
    </row>
    <row r="2092" spans="1:7" x14ac:dyDescent="0.35">
      <c r="A2092" s="1">
        <v>43918</v>
      </c>
      <c r="B2092" t="s">
        <v>16</v>
      </c>
      <c r="C2092" t="s">
        <v>10</v>
      </c>
      <c r="D2092" t="s">
        <v>9</v>
      </c>
      <c r="E2092">
        <v>6089</v>
      </c>
      <c r="F2092" t="str">
        <f>INDEX([1]Store_Code!$A$2:$A$10,MATCH(B2092,[1]Store_Code!$B$2:$B$10,0))</f>
        <v>Inverness</v>
      </c>
      <c r="G2092">
        <f>INDEX([1]Store_Size!$B$2:D$10,MATCH(F2092,[1]Store_Size!$A$2:$A$10,0),MATCH(C2092,[1]Store_Size!$B$1:$D$1,0))</f>
        <v>20</v>
      </c>
    </row>
    <row r="2093" spans="1:7" x14ac:dyDescent="0.35">
      <c r="A2093" s="1">
        <v>43915</v>
      </c>
      <c r="B2093" t="s">
        <v>12</v>
      </c>
      <c r="C2093" t="s">
        <v>6</v>
      </c>
      <c r="D2093" t="s">
        <v>9</v>
      </c>
      <c r="E2093">
        <v>6086</v>
      </c>
      <c r="F2093" t="str">
        <f>INDEX([1]Store_Code!$A$2:$A$10,MATCH(B2093,[1]Store_Code!$B$2:$B$10,0))</f>
        <v>St Andrews</v>
      </c>
      <c r="G2093">
        <f>INDEX([1]Store_Size!$B$2:D$10,MATCH(F2093,[1]Store_Size!$A$2:$A$10,0),MATCH(C2093,[1]Store_Size!$B$1:$D$1,0))</f>
        <v>15</v>
      </c>
    </row>
    <row r="2094" spans="1:7" x14ac:dyDescent="0.35">
      <c r="A2094" s="1">
        <v>43887</v>
      </c>
      <c r="B2094" t="s">
        <v>12</v>
      </c>
      <c r="C2094" t="s">
        <v>10</v>
      </c>
      <c r="D2094" t="s">
        <v>9</v>
      </c>
      <c r="E2094">
        <v>6084</v>
      </c>
      <c r="F2094" t="str">
        <f>INDEX([1]Store_Code!$A$2:$A$10,MATCH(B2094,[1]Store_Code!$B$2:$B$10,0))</f>
        <v>St Andrews</v>
      </c>
      <c r="G2094">
        <f>INDEX([1]Store_Size!$B$2:D$10,MATCH(F2094,[1]Store_Size!$A$2:$A$10,0),MATCH(C2094,[1]Store_Size!$B$1:$D$1,0))</f>
        <v>10</v>
      </c>
    </row>
    <row r="2095" spans="1:7" x14ac:dyDescent="0.35">
      <c r="A2095" s="1">
        <v>43901</v>
      </c>
      <c r="B2095" t="s">
        <v>16</v>
      </c>
      <c r="C2095" t="s">
        <v>10</v>
      </c>
      <c r="D2095" t="s">
        <v>9</v>
      </c>
      <c r="E2095">
        <v>6084</v>
      </c>
      <c r="F2095" t="str">
        <f>INDEX([1]Store_Code!$A$2:$A$10,MATCH(B2095,[1]Store_Code!$B$2:$B$10,0))</f>
        <v>Inverness</v>
      </c>
      <c r="G2095">
        <f>INDEX([1]Store_Size!$B$2:D$10,MATCH(F2095,[1]Store_Size!$A$2:$A$10,0),MATCH(C2095,[1]Store_Size!$B$1:$D$1,0))</f>
        <v>20</v>
      </c>
    </row>
    <row r="2096" spans="1:7" x14ac:dyDescent="0.35">
      <c r="A2096" s="1">
        <v>43869</v>
      </c>
      <c r="B2096" t="s">
        <v>17</v>
      </c>
      <c r="C2096" t="s">
        <v>10</v>
      </c>
      <c r="D2096" t="s">
        <v>7</v>
      </c>
      <c r="E2096">
        <v>6082</v>
      </c>
      <c r="F2096" t="str">
        <f>INDEX([1]Store_Code!$A$2:$A$10,MATCH(B2096,[1]Store_Code!$B$2:$B$10,0))</f>
        <v>Stirling</v>
      </c>
      <c r="G2096">
        <f>INDEX([1]Store_Size!$B$2:D$10,MATCH(F2096,[1]Store_Size!$A$2:$A$10,0),MATCH(C2096,[1]Store_Size!$B$1:$D$1,0))</f>
        <v>15.7</v>
      </c>
    </row>
    <row r="2097" spans="1:7" x14ac:dyDescent="0.35">
      <c r="A2097" s="1">
        <v>43879</v>
      </c>
      <c r="B2097" t="s">
        <v>12</v>
      </c>
      <c r="C2097" t="s">
        <v>6</v>
      </c>
      <c r="D2097" t="s">
        <v>9</v>
      </c>
      <c r="E2097">
        <v>6082</v>
      </c>
      <c r="F2097" t="str">
        <f>INDEX([1]Store_Code!$A$2:$A$10,MATCH(B2097,[1]Store_Code!$B$2:$B$10,0))</f>
        <v>St Andrews</v>
      </c>
      <c r="G2097">
        <f>INDEX([1]Store_Size!$B$2:D$10,MATCH(F2097,[1]Store_Size!$A$2:$A$10,0),MATCH(C2097,[1]Store_Size!$B$1:$D$1,0))</f>
        <v>15</v>
      </c>
    </row>
    <row r="2098" spans="1:7" x14ac:dyDescent="0.35">
      <c r="A2098" s="1">
        <v>43874</v>
      </c>
      <c r="B2098" t="s">
        <v>12</v>
      </c>
      <c r="C2098" t="s">
        <v>6</v>
      </c>
      <c r="D2098" t="s">
        <v>9</v>
      </c>
      <c r="E2098">
        <v>6081</v>
      </c>
      <c r="F2098" t="str">
        <f>INDEX([1]Store_Code!$A$2:$A$10,MATCH(B2098,[1]Store_Code!$B$2:$B$10,0))</f>
        <v>St Andrews</v>
      </c>
      <c r="G2098">
        <f>INDEX([1]Store_Size!$B$2:D$10,MATCH(F2098,[1]Store_Size!$A$2:$A$10,0),MATCH(C2098,[1]Store_Size!$B$1:$D$1,0))</f>
        <v>15</v>
      </c>
    </row>
    <row r="2099" spans="1:7" x14ac:dyDescent="0.35">
      <c r="A2099" s="1">
        <v>43863</v>
      </c>
      <c r="B2099" t="s">
        <v>17</v>
      </c>
      <c r="C2099" t="s">
        <v>10</v>
      </c>
      <c r="D2099" t="s">
        <v>7</v>
      </c>
      <c r="E2099">
        <v>6079</v>
      </c>
      <c r="F2099" t="str">
        <f>INDEX([1]Store_Code!$A$2:$A$10,MATCH(B2099,[1]Store_Code!$B$2:$B$10,0))</f>
        <v>Stirling</v>
      </c>
      <c r="G2099">
        <f>INDEX([1]Store_Size!$B$2:D$10,MATCH(F2099,[1]Store_Size!$A$2:$A$10,0),MATCH(C2099,[1]Store_Size!$B$1:$D$1,0))</f>
        <v>15.7</v>
      </c>
    </row>
    <row r="2100" spans="1:7" x14ac:dyDescent="0.35">
      <c r="A2100" s="1">
        <v>43852</v>
      </c>
      <c r="B2100" t="s">
        <v>16</v>
      </c>
      <c r="C2100" t="s">
        <v>10</v>
      </c>
      <c r="D2100" t="s">
        <v>9</v>
      </c>
      <c r="E2100">
        <v>6077</v>
      </c>
      <c r="F2100" t="str">
        <f>INDEX([1]Store_Code!$A$2:$A$10,MATCH(B2100,[1]Store_Code!$B$2:$B$10,0))</f>
        <v>Inverness</v>
      </c>
      <c r="G2100">
        <f>INDEX([1]Store_Size!$B$2:D$10,MATCH(F2100,[1]Store_Size!$A$2:$A$10,0),MATCH(C2100,[1]Store_Size!$B$1:$D$1,0))</f>
        <v>20</v>
      </c>
    </row>
    <row r="2101" spans="1:7" x14ac:dyDescent="0.35">
      <c r="A2101" s="1">
        <v>43911</v>
      </c>
      <c r="B2101" t="s">
        <v>16</v>
      </c>
      <c r="C2101" t="s">
        <v>10</v>
      </c>
      <c r="D2101" t="s">
        <v>9</v>
      </c>
      <c r="E2101">
        <v>6077</v>
      </c>
      <c r="F2101" t="str">
        <f>INDEX([1]Store_Code!$A$2:$A$10,MATCH(B2101,[1]Store_Code!$B$2:$B$10,0))</f>
        <v>Inverness</v>
      </c>
      <c r="G2101">
        <f>INDEX([1]Store_Size!$B$2:D$10,MATCH(F2101,[1]Store_Size!$A$2:$A$10,0),MATCH(C2101,[1]Store_Size!$B$1:$D$1,0))</f>
        <v>20</v>
      </c>
    </row>
    <row r="2102" spans="1:7" x14ac:dyDescent="0.35">
      <c r="A2102" s="1">
        <v>43921</v>
      </c>
      <c r="B2102" t="s">
        <v>12</v>
      </c>
      <c r="C2102" t="s">
        <v>10</v>
      </c>
      <c r="D2102" t="s">
        <v>9</v>
      </c>
      <c r="E2102">
        <v>6067</v>
      </c>
      <c r="F2102" t="str">
        <f>INDEX([1]Store_Code!$A$2:$A$10,MATCH(B2102,[1]Store_Code!$B$2:$B$10,0))</f>
        <v>St Andrews</v>
      </c>
      <c r="G2102">
        <f>INDEX([1]Store_Size!$B$2:D$10,MATCH(F2102,[1]Store_Size!$A$2:$A$10,0),MATCH(C2102,[1]Store_Size!$B$1:$D$1,0))</f>
        <v>10</v>
      </c>
    </row>
    <row r="2103" spans="1:7" x14ac:dyDescent="0.35">
      <c r="A2103" s="1">
        <v>43911</v>
      </c>
      <c r="B2103" t="s">
        <v>12</v>
      </c>
      <c r="C2103" t="s">
        <v>6</v>
      </c>
      <c r="D2103" t="s">
        <v>9</v>
      </c>
      <c r="E2103">
        <v>6062</v>
      </c>
      <c r="F2103" t="str">
        <f>INDEX([1]Store_Code!$A$2:$A$10,MATCH(B2103,[1]Store_Code!$B$2:$B$10,0))</f>
        <v>St Andrews</v>
      </c>
      <c r="G2103">
        <f>INDEX([1]Store_Size!$B$2:D$10,MATCH(F2103,[1]Store_Size!$A$2:$A$10,0),MATCH(C2103,[1]Store_Size!$B$1:$D$1,0))</f>
        <v>15</v>
      </c>
    </row>
    <row r="2104" spans="1:7" x14ac:dyDescent="0.35">
      <c r="A2104" s="1">
        <v>43884</v>
      </c>
      <c r="B2104" t="s">
        <v>12</v>
      </c>
      <c r="C2104" t="s">
        <v>6</v>
      </c>
      <c r="D2104" t="s">
        <v>9</v>
      </c>
      <c r="E2104">
        <v>6060</v>
      </c>
      <c r="F2104" t="str">
        <f>INDEX([1]Store_Code!$A$2:$A$10,MATCH(B2104,[1]Store_Code!$B$2:$B$10,0))</f>
        <v>St Andrews</v>
      </c>
      <c r="G2104">
        <f>INDEX([1]Store_Size!$B$2:D$10,MATCH(F2104,[1]Store_Size!$A$2:$A$10,0),MATCH(C2104,[1]Store_Size!$B$1:$D$1,0))</f>
        <v>15</v>
      </c>
    </row>
    <row r="2105" spans="1:7" x14ac:dyDescent="0.35">
      <c r="A2105" s="1">
        <v>43856</v>
      </c>
      <c r="B2105" t="s">
        <v>5</v>
      </c>
      <c r="C2105" t="s">
        <v>10</v>
      </c>
      <c r="D2105" t="s">
        <v>9</v>
      </c>
      <c r="E2105">
        <v>6055</v>
      </c>
      <c r="F2105" t="str">
        <f>INDEX([1]Store_Code!$A$2:$A$10,MATCH(B2105,[1]Store_Code!$B$2:$B$10,0))</f>
        <v>Perth</v>
      </c>
      <c r="G2105">
        <f>INDEX([1]Store_Size!$B$2:D$10,MATCH(F2105,[1]Store_Size!$A$2:$A$10,0),MATCH(C2105,[1]Store_Size!$B$1:$D$1,0))</f>
        <v>13</v>
      </c>
    </row>
    <row r="2106" spans="1:7" x14ac:dyDescent="0.35">
      <c r="A2106" s="1">
        <v>43872</v>
      </c>
      <c r="B2106" t="s">
        <v>17</v>
      </c>
      <c r="C2106" t="s">
        <v>10</v>
      </c>
      <c r="D2106" t="s">
        <v>7</v>
      </c>
      <c r="E2106">
        <v>6051</v>
      </c>
      <c r="F2106" t="str">
        <f>INDEX([1]Store_Code!$A$2:$A$10,MATCH(B2106,[1]Store_Code!$B$2:$B$10,0))</f>
        <v>Stirling</v>
      </c>
      <c r="G2106">
        <f>INDEX([1]Store_Size!$B$2:D$10,MATCH(F2106,[1]Store_Size!$A$2:$A$10,0),MATCH(C2106,[1]Store_Size!$B$1:$D$1,0))</f>
        <v>15.7</v>
      </c>
    </row>
    <row r="2107" spans="1:7" x14ac:dyDescent="0.35">
      <c r="A2107" s="1">
        <v>43873</v>
      </c>
      <c r="B2107" t="s">
        <v>5</v>
      </c>
      <c r="C2107" t="s">
        <v>10</v>
      </c>
      <c r="D2107" t="s">
        <v>9</v>
      </c>
      <c r="E2107">
        <v>6051</v>
      </c>
      <c r="F2107" t="str">
        <f>INDEX([1]Store_Code!$A$2:$A$10,MATCH(B2107,[1]Store_Code!$B$2:$B$10,0))</f>
        <v>Perth</v>
      </c>
      <c r="G2107">
        <f>INDEX([1]Store_Size!$B$2:D$10,MATCH(F2107,[1]Store_Size!$A$2:$A$10,0),MATCH(C2107,[1]Store_Size!$B$1:$D$1,0))</f>
        <v>13</v>
      </c>
    </row>
    <row r="2108" spans="1:7" x14ac:dyDescent="0.35">
      <c r="A2108" s="1">
        <v>43847</v>
      </c>
      <c r="B2108" t="s">
        <v>17</v>
      </c>
      <c r="C2108" t="s">
        <v>10</v>
      </c>
      <c r="D2108" t="s">
        <v>9</v>
      </c>
      <c r="E2108">
        <v>6035</v>
      </c>
      <c r="F2108" t="str">
        <f>INDEX([1]Store_Code!$A$2:$A$10,MATCH(B2108,[1]Store_Code!$B$2:$B$10,0))</f>
        <v>Stirling</v>
      </c>
      <c r="G2108">
        <f>INDEX([1]Store_Size!$B$2:D$10,MATCH(F2108,[1]Store_Size!$A$2:$A$10,0),MATCH(C2108,[1]Store_Size!$B$1:$D$1,0))</f>
        <v>15.7</v>
      </c>
    </row>
    <row r="2109" spans="1:7" x14ac:dyDescent="0.35">
      <c r="A2109" s="1">
        <v>43903</v>
      </c>
      <c r="B2109" t="s">
        <v>17</v>
      </c>
      <c r="C2109" t="s">
        <v>10</v>
      </c>
      <c r="D2109" t="s">
        <v>9</v>
      </c>
      <c r="E2109">
        <v>6030</v>
      </c>
      <c r="F2109" t="str">
        <f>INDEX([1]Store_Code!$A$2:$A$10,MATCH(B2109,[1]Store_Code!$B$2:$B$10,0))</f>
        <v>Stirling</v>
      </c>
      <c r="G2109">
        <f>INDEX([1]Store_Size!$B$2:D$10,MATCH(F2109,[1]Store_Size!$A$2:$A$10,0),MATCH(C2109,[1]Store_Size!$B$1:$D$1,0))</f>
        <v>15.7</v>
      </c>
    </row>
    <row r="2110" spans="1:7" x14ac:dyDescent="0.35">
      <c r="A2110" s="1">
        <v>43836</v>
      </c>
      <c r="B2110" t="s">
        <v>15</v>
      </c>
      <c r="C2110" t="s">
        <v>10</v>
      </c>
      <c r="D2110" t="s">
        <v>7</v>
      </c>
      <c r="E2110">
        <v>6029</v>
      </c>
      <c r="F2110" t="str">
        <f>INDEX([1]Store_Code!$A$2:$A$10,MATCH(B2110,[1]Store_Code!$B$2:$B$10,0))</f>
        <v>Dumfries</v>
      </c>
      <c r="G2110">
        <f>INDEX([1]Store_Size!$B$2:D$10,MATCH(F2110,[1]Store_Size!$A$2:$A$10,0),MATCH(C2110,[1]Store_Size!$B$1:$D$1,0))</f>
        <v>9</v>
      </c>
    </row>
    <row r="2111" spans="1:7" x14ac:dyDescent="0.35">
      <c r="A2111" s="1">
        <v>43882</v>
      </c>
      <c r="B2111" t="s">
        <v>17</v>
      </c>
      <c r="C2111" t="s">
        <v>10</v>
      </c>
      <c r="D2111" t="s">
        <v>9</v>
      </c>
      <c r="E2111">
        <v>6025</v>
      </c>
      <c r="F2111" t="str">
        <f>INDEX([1]Store_Code!$A$2:$A$10,MATCH(B2111,[1]Store_Code!$B$2:$B$10,0))</f>
        <v>Stirling</v>
      </c>
      <c r="G2111">
        <f>INDEX([1]Store_Size!$B$2:D$10,MATCH(F2111,[1]Store_Size!$A$2:$A$10,0),MATCH(C2111,[1]Store_Size!$B$1:$D$1,0))</f>
        <v>15.7</v>
      </c>
    </row>
    <row r="2112" spans="1:7" x14ac:dyDescent="0.35">
      <c r="A2112" s="1">
        <v>43904</v>
      </c>
      <c r="B2112" t="s">
        <v>11</v>
      </c>
      <c r="C2112" t="s">
        <v>10</v>
      </c>
      <c r="D2112" t="s">
        <v>9</v>
      </c>
      <c r="E2112">
        <v>6024</v>
      </c>
      <c r="F2112" t="str">
        <f>INDEX([1]Store_Code!$A$2:$A$10,MATCH(B2112,[1]Store_Code!$B$2:$B$10,0))</f>
        <v>Aberdeen</v>
      </c>
      <c r="G2112">
        <f>INDEX([1]Store_Size!$B$2:D$10,MATCH(F2112,[1]Store_Size!$A$2:$A$10,0),MATCH(C2112,[1]Store_Size!$B$1:$D$1,0))</f>
        <v>16</v>
      </c>
    </row>
    <row r="2113" spans="1:7" x14ac:dyDescent="0.35">
      <c r="A2113" s="1">
        <v>43832</v>
      </c>
      <c r="B2113" t="s">
        <v>15</v>
      </c>
      <c r="C2113" t="s">
        <v>10</v>
      </c>
      <c r="D2113" t="s">
        <v>7</v>
      </c>
      <c r="E2113">
        <v>6023</v>
      </c>
      <c r="F2113" t="str">
        <f>INDEX([1]Store_Code!$A$2:$A$10,MATCH(B2113,[1]Store_Code!$B$2:$B$10,0))</f>
        <v>Dumfries</v>
      </c>
      <c r="G2113">
        <v>9</v>
      </c>
    </row>
    <row r="2114" spans="1:7" x14ac:dyDescent="0.35">
      <c r="A2114" s="1">
        <v>43847</v>
      </c>
      <c r="B2114" t="s">
        <v>16</v>
      </c>
      <c r="C2114" t="s">
        <v>10</v>
      </c>
      <c r="D2114" t="s">
        <v>9</v>
      </c>
      <c r="E2114">
        <v>6021</v>
      </c>
      <c r="F2114" t="str">
        <f>INDEX([1]Store_Code!$A$2:$A$10,MATCH(B2114,[1]Store_Code!$B$2:$B$10,0))</f>
        <v>Inverness</v>
      </c>
      <c r="G2114">
        <f>INDEX([1]Store_Size!$B$2:D$10,MATCH(F2114,[1]Store_Size!$A$2:$A$10,0),MATCH(C2114,[1]Store_Size!$B$1:$D$1,0))</f>
        <v>20</v>
      </c>
    </row>
    <row r="2115" spans="1:7" x14ac:dyDescent="0.35">
      <c r="A2115" s="1">
        <v>43903</v>
      </c>
      <c r="B2115" t="s">
        <v>16</v>
      </c>
      <c r="C2115" t="s">
        <v>10</v>
      </c>
      <c r="D2115" t="s">
        <v>9</v>
      </c>
      <c r="E2115">
        <v>6017</v>
      </c>
      <c r="F2115" t="str">
        <f>INDEX([1]Store_Code!$A$2:$A$10,MATCH(B2115,[1]Store_Code!$B$2:$B$10,0))</f>
        <v>Inverness</v>
      </c>
      <c r="G2115">
        <f>INDEX([1]Store_Size!$B$2:D$10,MATCH(F2115,[1]Store_Size!$A$2:$A$10,0),MATCH(C2115,[1]Store_Size!$B$1:$D$1,0))</f>
        <v>20</v>
      </c>
    </row>
    <row r="2116" spans="1:7" x14ac:dyDescent="0.35">
      <c r="A2116" s="1">
        <v>43855</v>
      </c>
      <c r="B2116" t="s">
        <v>5</v>
      </c>
      <c r="C2116" t="s">
        <v>10</v>
      </c>
      <c r="D2116" t="s">
        <v>9</v>
      </c>
      <c r="E2116">
        <v>6015</v>
      </c>
      <c r="F2116" t="str">
        <f>INDEX([1]Store_Code!$A$2:$A$10,MATCH(B2116,[1]Store_Code!$B$2:$B$10,0))</f>
        <v>Perth</v>
      </c>
      <c r="G2116">
        <f>INDEX([1]Store_Size!$B$2:D$10,MATCH(F2116,[1]Store_Size!$A$2:$A$10,0),MATCH(C2116,[1]Store_Size!$B$1:$D$1,0))</f>
        <v>13</v>
      </c>
    </row>
    <row r="2117" spans="1:7" x14ac:dyDescent="0.35">
      <c r="A2117" s="1">
        <v>43868</v>
      </c>
      <c r="B2117" t="s">
        <v>17</v>
      </c>
      <c r="C2117" t="s">
        <v>10</v>
      </c>
      <c r="D2117" t="s">
        <v>7</v>
      </c>
      <c r="E2117">
        <v>6013</v>
      </c>
      <c r="F2117" t="str">
        <f>INDEX([1]Store_Code!$A$2:$A$10,MATCH(B2117,[1]Store_Code!$B$2:$B$10,0))</f>
        <v>Stirling</v>
      </c>
      <c r="G2117">
        <f>INDEX([1]Store_Size!$B$2:D$10,MATCH(F2117,[1]Store_Size!$A$2:$A$10,0),MATCH(C2117,[1]Store_Size!$B$1:$D$1,0))</f>
        <v>15.7</v>
      </c>
    </row>
    <row r="2118" spans="1:7" x14ac:dyDescent="0.35">
      <c r="A2118" s="1">
        <v>43886</v>
      </c>
      <c r="B2118" t="s">
        <v>17</v>
      </c>
      <c r="C2118" t="s">
        <v>10</v>
      </c>
      <c r="D2118" t="s">
        <v>9</v>
      </c>
      <c r="E2118">
        <v>6013</v>
      </c>
      <c r="F2118" t="str">
        <f>INDEX([1]Store_Code!$A$2:$A$10,MATCH(B2118,[1]Store_Code!$B$2:$B$10,0))</f>
        <v>Stirling</v>
      </c>
      <c r="G2118">
        <f>INDEX([1]Store_Size!$B$2:D$10,MATCH(F2118,[1]Store_Size!$A$2:$A$10,0),MATCH(C2118,[1]Store_Size!$B$1:$D$1,0))</f>
        <v>15.7</v>
      </c>
    </row>
    <row r="2119" spans="1:7" x14ac:dyDescent="0.35">
      <c r="A2119" s="1">
        <v>43882</v>
      </c>
      <c r="B2119" t="s">
        <v>16</v>
      </c>
      <c r="C2119" t="s">
        <v>10</v>
      </c>
      <c r="D2119" t="s">
        <v>9</v>
      </c>
      <c r="E2119">
        <v>6011</v>
      </c>
      <c r="F2119" t="str">
        <f>INDEX([1]Store_Code!$A$2:$A$10,MATCH(B2119,[1]Store_Code!$B$2:$B$10,0))</f>
        <v>Inverness</v>
      </c>
      <c r="G2119">
        <f>INDEX([1]Store_Size!$B$2:D$10,MATCH(F2119,[1]Store_Size!$A$2:$A$10,0),MATCH(C2119,[1]Store_Size!$B$1:$D$1,0))</f>
        <v>20</v>
      </c>
    </row>
    <row r="2120" spans="1:7" x14ac:dyDescent="0.35">
      <c r="A2120" s="1">
        <v>43858</v>
      </c>
      <c r="B2120" t="s">
        <v>5</v>
      </c>
      <c r="C2120" t="s">
        <v>10</v>
      </c>
      <c r="D2120" t="s">
        <v>9</v>
      </c>
      <c r="E2120">
        <v>6001</v>
      </c>
      <c r="F2120" t="str">
        <f>INDEX([1]Store_Code!$A$2:$A$10,MATCH(B2120,[1]Store_Code!$B$2:$B$10,0))</f>
        <v>Perth</v>
      </c>
      <c r="G2120">
        <f>INDEX([1]Store_Size!$B$2:D$10,MATCH(F2120,[1]Store_Size!$A$2:$A$10,0),MATCH(C2120,[1]Store_Size!$B$1:$D$1,0))</f>
        <v>13</v>
      </c>
    </row>
    <row r="2121" spans="1:7" x14ac:dyDescent="0.35">
      <c r="A2121" s="1">
        <v>43849</v>
      </c>
      <c r="B2121" t="s">
        <v>5</v>
      </c>
      <c r="C2121" t="s">
        <v>10</v>
      </c>
      <c r="D2121" t="s">
        <v>9</v>
      </c>
      <c r="E2121">
        <v>6000</v>
      </c>
      <c r="F2121" t="str">
        <f>INDEX([1]Store_Code!$A$2:$A$10,MATCH(B2121,[1]Store_Code!$B$2:$B$10,0))</f>
        <v>Perth</v>
      </c>
      <c r="G2121">
        <f>INDEX([1]Store_Size!$B$2:D$10,MATCH(F2121,[1]Store_Size!$A$2:$A$10,0),MATCH(C2121,[1]Store_Size!$B$1:$D$1,0))</f>
        <v>13</v>
      </c>
    </row>
    <row r="2122" spans="1:7" x14ac:dyDescent="0.35">
      <c r="A2122" s="1">
        <v>43904</v>
      </c>
      <c r="B2122" t="s">
        <v>5</v>
      </c>
      <c r="C2122" t="s">
        <v>10</v>
      </c>
      <c r="D2122" t="s">
        <v>9</v>
      </c>
      <c r="E2122">
        <v>5978</v>
      </c>
      <c r="F2122" t="str">
        <f>INDEX([1]Store_Code!$A$2:$A$10,MATCH(B2122,[1]Store_Code!$B$2:$B$10,0))</f>
        <v>Perth</v>
      </c>
      <c r="G2122">
        <f>INDEX([1]Store_Size!$B$2:D$10,MATCH(F2122,[1]Store_Size!$A$2:$A$10,0),MATCH(C2122,[1]Store_Size!$B$1:$D$1,0))</f>
        <v>13</v>
      </c>
    </row>
    <row r="2123" spans="1:7" x14ac:dyDescent="0.35">
      <c r="A2123" s="1">
        <v>43913</v>
      </c>
      <c r="B2123" t="s">
        <v>11</v>
      </c>
      <c r="C2123" t="s">
        <v>10</v>
      </c>
      <c r="D2123" t="s">
        <v>9</v>
      </c>
      <c r="E2123">
        <v>5969</v>
      </c>
      <c r="F2123" t="str">
        <f>INDEX([1]Store_Code!$A$2:$A$10,MATCH(B2123,[1]Store_Code!$B$2:$B$10,0))</f>
        <v>Aberdeen</v>
      </c>
      <c r="G2123">
        <f>INDEX([1]Store_Size!$B$2:D$10,MATCH(F2123,[1]Store_Size!$A$2:$A$10,0),MATCH(C2123,[1]Store_Size!$B$1:$D$1,0))</f>
        <v>16</v>
      </c>
    </row>
    <row r="2124" spans="1:7" x14ac:dyDescent="0.35">
      <c r="A2124" s="1">
        <v>43912</v>
      </c>
      <c r="B2124" t="s">
        <v>12</v>
      </c>
      <c r="C2124" t="s">
        <v>10</v>
      </c>
      <c r="D2124" t="s">
        <v>9</v>
      </c>
      <c r="E2124">
        <v>5961</v>
      </c>
      <c r="F2124" t="str">
        <f>INDEX([1]Store_Code!$A$2:$A$10,MATCH(B2124,[1]Store_Code!$B$2:$B$10,0))</f>
        <v>St Andrews</v>
      </c>
      <c r="G2124">
        <f>INDEX([1]Store_Size!$B$2:D$10,MATCH(F2124,[1]Store_Size!$A$2:$A$10,0),MATCH(C2124,[1]Store_Size!$B$1:$D$1,0))</f>
        <v>10</v>
      </c>
    </row>
    <row r="2125" spans="1:7" x14ac:dyDescent="0.35">
      <c r="A2125" s="1">
        <v>43919</v>
      </c>
      <c r="B2125" t="s">
        <v>12</v>
      </c>
      <c r="C2125" t="s">
        <v>6</v>
      </c>
      <c r="D2125" t="s">
        <v>9</v>
      </c>
      <c r="E2125">
        <v>5959</v>
      </c>
      <c r="F2125" t="str">
        <f>INDEX([1]Store_Code!$A$2:$A$10,MATCH(B2125,[1]Store_Code!$B$2:$B$10,0))</f>
        <v>St Andrews</v>
      </c>
      <c r="G2125">
        <f>INDEX([1]Store_Size!$B$2:D$10,MATCH(F2125,[1]Store_Size!$A$2:$A$10,0),MATCH(C2125,[1]Store_Size!$B$1:$D$1,0))</f>
        <v>15</v>
      </c>
    </row>
    <row r="2126" spans="1:7" x14ac:dyDescent="0.35">
      <c r="A2126" s="1">
        <v>43861</v>
      </c>
      <c r="B2126" t="s">
        <v>12</v>
      </c>
      <c r="C2126" t="s">
        <v>10</v>
      </c>
      <c r="D2126" t="s">
        <v>9</v>
      </c>
      <c r="E2126">
        <v>5949</v>
      </c>
      <c r="F2126" t="str">
        <f>INDEX([1]Store_Code!$A$2:$A$10,MATCH(B2126,[1]Store_Code!$B$2:$B$10,0))</f>
        <v>St Andrews</v>
      </c>
      <c r="G2126">
        <f>INDEX([1]Store_Size!$B$2:D$10,MATCH(F2126,[1]Store_Size!$A$2:$A$10,0),MATCH(C2126,[1]Store_Size!$B$1:$D$1,0))</f>
        <v>10</v>
      </c>
    </row>
    <row r="2127" spans="1:7" x14ac:dyDescent="0.35">
      <c r="A2127" s="1">
        <v>43891</v>
      </c>
      <c r="B2127" t="s">
        <v>12</v>
      </c>
      <c r="C2127" t="s">
        <v>10</v>
      </c>
      <c r="D2127" t="s">
        <v>9</v>
      </c>
      <c r="E2127">
        <v>5948</v>
      </c>
      <c r="F2127" t="str">
        <f>INDEX([1]Store_Code!$A$2:$A$10,MATCH(B2127,[1]Store_Code!$B$2:$B$10,0))</f>
        <v>St Andrews</v>
      </c>
      <c r="G2127">
        <f>INDEX([1]Store_Size!$B$2:D$10,MATCH(F2127,[1]Store_Size!$A$2:$A$10,0),MATCH(C2127,[1]Store_Size!$B$1:$D$1,0))</f>
        <v>10</v>
      </c>
    </row>
    <row r="2128" spans="1:7" x14ac:dyDescent="0.35">
      <c r="A2128" s="1">
        <v>43875</v>
      </c>
      <c r="B2128" t="s">
        <v>12</v>
      </c>
      <c r="C2128" t="s">
        <v>6</v>
      </c>
      <c r="D2128" t="s">
        <v>9</v>
      </c>
      <c r="E2128">
        <v>5944</v>
      </c>
      <c r="F2128" t="str">
        <f>INDEX([1]Store_Code!$A$2:$A$10,MATCH(B2128,[1]Store_Code!$B$2:$B$10,0))</f>
        <v>St Andrews</v>
      </c>
      <c r="G2128">
        <f>INDEX([1]Store_Size!$B$2:D$10,MATCH(F2128,[1]Store_Size!$A$2:$A$10,0),MATCH(C2128,[1]Store_Size!$B$1:$D$1,0))</f>
        <v>15</v>
      </c>
    </row>
    <row r="2129" spans="1:7" x14ac:dyDescent="0.35">
      <c r="A2129" s="1">
        <v>43867</v>
      </c>
      <c r="B2129" t="s">
        <v>16</v>
      </c>
      <c r="C2129" t="s">
        <v>10</v>
      </c>
      <c r="D2129" t="s">
        <v>9</v>
      </c>
      <c r="E2129">
        <v>5941</v>
      </c>
      <c r="F2129" t="str">
        <f>INDEX([1]Store_Code!$A$2:$A$10,MATCH(B2129,[1]Store_Code!$B$2:$B$10,0))</f>
        <v>Inverness</v>
      </c>
      <c r="G2129">
        <f>INDEX([1]Store_Size!$B$2:D$10,MATCH(F2129,[1]Store_Size!$A$2:$A$10,0),MATCH(C2129,[1]Store_Size!$B$1:$D$1,0))</f>
        <v>20</v>
      </c>
    </row>
    <row r="2130" spans="1:7" x14ac:dyDescent="0.35">
      <c r="A2130" s="1">
        <v>43892</v>
      </c>
      <c r="B2130" t="s">
        <v>12</v>
      </c>
      <c r="C2130" t="s">
        <v>10</v>
      </c>
      <c r="D2130" t="s">
        <v>9</v>
      </c>
      <c r="E2130">
        <v>5939</v>
      </c>
      <c r="F2130" t="str">
        <f>INDEX([1]Store_Code!$A$2:$A$10,MATCH(B2130,[1]Store_Code!$B$2:$B$10,0))</f>
        <v>St Andrews</v>
      </c>
      <c r="G2130">
        <f>INDEX([1]Store_Size!$B$2:D$10,MATCH(F2130,[1]Store_Size!$A$2:$A$10,0),MATCH(C2130,[1]Store_Size!$B$1:$D$1,0))</f>
        <v>10</v>
      </c>
    </row>
    <row r="2131" spans="1:7" x14ac:dyDescent="0.35">
      <c r="A2131" s="1">
        <v>43888</v>
      </c>
      <c r="B2131" t="s">
        <v>12</v>
      </c>
      <c r="C2131" t="s">
        <v>6</v>
      </c>
      <c r="D2131" t="s">
        <v>9</v>
      </c>
      <c r="E2131">
        <v>5936</v>
      </c>
      <c r="F2131" t="str">
        <f>INDEX([1]Store_Code!$A$2:$A$10,MATCH(B2131,[1]Store_Code!$B$2:$B$10,0))</f>
        <v>St Andrews</v>
      </c>
      <c r="G2131">
        <f>INDEX([1]Store_Size!$B$2:D$10,MATCH(F2131,[1]Store_Size!$A$2:$A$10,0),MATCH(C2131,[1]Store_Size!$B$1:$D$1,0))</f>
        <v>15</v>
      </c>
    </row>
    <row r="2132" spans="1:7" x14ac:dyDescent="0.35">
      <c r="A2132" s="1">
        <v>43834</v>
      </c>
      <c r="B2132" t="s">
        <v>15</v>
      </c>
      <c r="C2132" t="s">
        <v>10</v>
      </c>
      <c r="D2132" t="s">
        <v>7</v>
      </c>
      <c r="E2132">
        <v>5933</v>
      </c>
      <c r="F2132" t="str">
        <f>INDEX([1]Store_Code!$A$2:$A$10,MATCH(B2132,[1]Store_Code!$B$2:$B$10,0))</f>
        <v>Dumfries</v>
      </c>
      <c r="G2132">
        <f>INDEX([1]Store_Size!$B$2:D$10,MATCH(F2132,[1]Store_Size!$A$2:$A$10,0),MATCH(C2132,[1]Store_Size!$B$1:$D$1,0))</f>
        <v>9</v>
      </c>
    </row>
    <row r="2133" spans="1:7" x14ac:dyDescent="0.35">
      <c r="A2133" s="1">
        <v>43880</v>
      </c>
      <c r="B2133" t="s">
        <v>17</v>
      </c>
      <c r="C2133" t="s">
        <v>10</v>
      </c>
      <c r="D2133" t="s">
        <v>9</v>
      </c>
      <c r="E2133">
        <v>5932</v>
      </c>
      <c r="F2133" t="str">
        <f>INDEX([1]Store_Code!$A$2:$A$10,MATCH(B2133,[1]Store_Code!$B$2:$B$10,0))</f>
        <v>Stirling</v>
      </c>
      <c r="G2133">
        <f>INDEX([1]Store_Size!$B$2:D$10,MATCH(F2133,[1]Store_Size!$A$2:$A$10,0),MATCH(C2133,[1]Store_Size!$B$1:$D$1,0))</f>
        <v>15.7</v>
      </c>
    </row>
    <row r="2134" spans="1:7" x14ac:dyDescent="0.35">
      <c r="A2134" s="1">
        <v>43880</v>
      </c>
      <c r="B2134" t="s">
        <v>16</v>
      </c>
      <c r="C2134" t="s">
        <v>10</v>
      </c>
      <c r="D2134" t="s">
        <v>9</v>
      </c>
      <c r="E2134">
        <v>5919</v>
      </c>
      <c r="F2134" t="str">
        <f>INDEX([1]Store_Code!$A$2:$A$10,MATCH(B2134,[1]Store_Code!$B$2:$B$10,0))</f>
        <v>Inverness</v>
      </c>
      <c r="G2134">
        <f>INDEX([1]Store_Size!$B$2:D$10,MATCH(F2134,[1]Store_Size!$A$2:$A$10,0),MATCH(C2134,[1]Store_Size!$B$1:$D$1,0))</f>
        <v>20</v>
      </c>
    </row>
    <row r="2135" spans="1:7" x14ac:dyDescent="0.35">
      <c r="A2135" s="1">
        <v>43888</v>
      </c>
      <c r="B2135" t="s">
        <v>5</v>
      </c>
      <c r="C2135" t="s">
        <v>10</v>
      </c>
      <c r="D2135" t="s">
        <v>9</v>
      </c>
      <c r="E2135">
        <v>5915</v>
      </c>
      <c r="F2135" t="str">
        <f>INDEX([1]Store_Code!$A$2:$A$10,MATCH(B2135,[1]Store_Code!$B$2:$B$10,0))</f>
        <v>Perth</v>
      </c>
      <c r="G2135">
        <f>INDEX([1]Store_Size!$B$2:D$10,MATCH(F2135,[1]Store_Size!$A$2:$A$10,0),MATCH(C2135,[1]Store_Size!$B$1:$D$1,0))</f>
        <v>13</v>
      </c>
    </row>
    <row r="2136" spans="1:7" x14ac:dyDescent="0.35">
      <c r="A2136" s="1">
        <v>43871</v>
      </c>
      <c r="B2136" t="s">
        <v>5</v>
      </c>
      <c r="C2136" t="s">
        <v>10</v>
      </c>
      <c r="D2136" t="s">
        <v>9</v>
      </c>
      <c r="E2136">
        <v>5908</v>
      </c>
      <c r="F2136" t="str">
        <f>INDEX([1]Store_Code!$A$2:$A$10,MATCH(B2136,[1]Store_Code!$B$2:$B$10,0))</f>
        <v>Perth</v>
      </c>
      <c r="G2136">
        <f>INDEX([1]Store_Size!$B$2:D$10,MATCH(F2136,[1]Store_Size!$A$2:$A$10,0),MATCH(C2136,[1]Store_Size!$B$1:$D$1,0))</f>
        <v>13</v>
      </c>
    </row>
    <row r="2137" spans="1:7" x14ac:dyDescent="0.35">
      <c r="A2137" s="1">
        <v>43909</v>
      </c>
      <c r="B2137" t="s">
        <v>17</v>
      </c>
      <c r="C2137" t="s">
        <v>10</v>
      </c>
      <c r="D2137" t="s">
        <v>9</v>
      </c>
      <c r="E2137">
        <v>5898</v>
      </c>
      <c r="F2137" t="str">
        <f>INDEX([1]Store_Code!$A$2:$A$10,MATCH(B2137,[1]Store_Code!$B$2:$B$10,0))</f>
        <v>Stirling</v>
      </c>
      <c r="G2137">
        <f>INDEX([1]Store_Size!$B$2:D$10,MATCH(F2137,[1]Store_Size!$A$2:$A$10,0),MATCH(C2137,[1]Store_Size!$B$1:$D$1,0))</f>
        <v>15.7</v>
      </c>
    </row>
    <row r="2138" spans="1:7" x14ac:dyDescent="0.35">
      <c r="A2138" s="1">
        <v>43921</v>
      </c>
      <c r="B2138" t="s">
        <v>12</v>
      </c>
      <c r="C2138" t="s">
        <v>6</v>
      </c>
      <c r="D2138" t="s">
        <v>9</v>
      </c>
      <c r="E2138">
        <v>5891</v>
      </c>
      <c r="F2138" t="str">
        <f>INDEX([1]Store_Code!$A$2:$A$10,MATCH(B2138,[1]Store_Code!$B$2:$B$10,0))</f>
        <v>St Andrews</v>
      </c>
      <c r="G2138">
        <f>INDEX([1]Store_Size!$B$2:D$10,MATCH(F2138,[1]Store_Size!$A$2:$A$10,0),MATCH(C2138,[1]Store_Size!$B$1:$D$1,0))</f>
        <v>15</v>
      </c>
    </row>
    <row r="2139" spans="1:7" x14ac:dyDescent="0.35">
      <c r="A2139" s="1">
        <v>43905</v>
      </c>
      <c r="B2139" t="s">
        <v>11</v>
      </c>
      <c r="C2139" t="s">
        <v>10</v>
      </c>
      <c r="D2139" t="s">
        <v>9</v>
      </c>
      <c r="E2139">
        <v>5886</v>
      </c>
      <c r="F2139" t="str">
        <f>INDEX([1]Store_Code!$A$2:$A$10,MATCH(B2139,[1]Store_Code!$B$2:$B$10,0))</f>
        <v>Aberdeen</v>
      </c>
      <c r="G2139">
        <f>INDEX([1]Store_Size!$B$2:D$10,MATCH(F2139,[1]Store_Size!$A$2:$A$10,0),MATCH(C2139,[1]Store_Size!$B$1:$D$1,0))</f>
        <v>16</v>
      </c>
    </row>
    <row r="2140" spans="1:7" x14ac:dyDescent="0.35">
      <c r="A2140" s="1">
        <v>43909</v>
      </c>
      <c r="B2140" t="s">
        <v>16</v>
      </c>
      <c r="C2140" t="s">
        <v>10</v>
      </c>
      <c r="D2140" t="s">
        <v>9</v>
      </c>
      <c r="E2140">
        <v>5884</v>
      </c>
      <c r="F2140" t="str">
        <f>INDEX([1]Store_Code!$A$2:$A$10,MATCH(B2140,[1]Store_Code!$B$2:$B$10,0))</f>
        <v>Inverness</v>
      </c>
      <c r="G2140">
        <f>INDEX([1]Store_Size!$B$2:D$10,MATCH(F2140,[1]Store_Size!$A$2:$A$10,0),MATCH(C2140,[1]Store_Size!$B$1:$D$1,0))</f>
        <v>20</v>
      </c>
    </row>
    <row r="2141" spans="1:7" x14ac:dyDescent="0.35">
      <c r="A2141" s="1">
        <v>43882</v>
      </c>
      <c r="B2141" t="s">
        <v>12</v>
      </c>
      <c r="C2141" t="s">
        <v>6</v>
      </c>
      <c r="D2141" t="s">
        <v>9</v>
      </c>
      <c r="E2141">
        <v>5883</v>
      </c>
      <c r="F2141" t="str">
        <f>INDEX([1]Store_Code!$A$2:$A$10,MATCH(B2141,[1]Store_Code!$B$2:$B$10,0))</f>
        <v>St Andrews</v>
      </c>
      <c r="G2141">
        <f>INDEX([1]Store_Size!$B$2:D$10,MATCH(F2141,[1]Store_Size!$A$2:$A$10,0),MATCH(C2141,[1]Store_Size!$B$1:$D$1,0))</f>
        <v>15</v>
      </c>
    </row>
    <row r="2142" spans="1:7" x14ac:dyDescent="0.35">
      <c r="A2142" s="1">
        <v>43841</v>
      </c>
      <c r="B2142" t="s">
        <v>15</v>
      </c>
      <c r="C2142" t="s">
        <v>10</v>
      </c>
      <c r="D2142" t="s">
        <v>7</v>
      </c>
      <c r="E2142">
        <v>5878</v>
      </c>
      <c r="F2142" t="str">
        <f>INDEX([1]Store_Code!$A$2:$A$10,MATCH(B2142,[1]Store_Code!$B$2:$B$10,0))</f>
        <v>Dumfries</v>
      </c>
      <c r="G2142">
        <f>INDEX([1]Store_Size!$B$2:D$10,MATCH(F2142,[1]Store_Size!$A$2:$A$10,0),MATCH(C2142,[1]Store_Size!$B$1:$D$1,0))</f>
        <v>9</v>
      </c>
    </row>
    <row r="2143" spans="1:7" x14ac:dyDescent="0.35">
      <c r="A2143" s="1">
        <v>43908</v>
      </c>
      <c r="B2143" t="s">
        <v>12</v>
      </c>
      <c r="C2143" t="s">
        <v>10</v>
      </c>
      <c r="D2143" t="s">
        <v>9</v>
      </c>
      <c r="E2143">
        <v>5873</v>
      </c>
      <c r="F2143" t="str">
        <f>INDEX([1]Store_Code!$A$2:$A$10,MATCH(B2143,[1]Store_Code!$B$2:$B$10,0))</f>
        <v>St Andrews</v>
      </c>
      <c r="G2143">
        <f>INDEX([1]Store_Size!$B$2:D$10,MATCH(F2143,[1]Store_Size!$A$2:$A$10,0),MATCH(C2143,[1]Store_Size!$B$1:$D$1,0))</f>
        <v>10</v>
      </c>
    </row>
    <row r="2144" spans="1:7" x14ac:dyDescent="0.35">
      <c r="A2144" s="1">
        <v>43883</v>
      </c>
      <c r="B2144" t="s">
        <v>17</v>
      </c>
      <c r="C2144" t="s">
        <v>10</v>
      </c>
      <c r="D2144" t="s">
        <v>9</v>
      </c>
      <c r="E2144">
        <v>5871</v>
      </c>
      <c r="F2144" t="str">
        <f>INDEX([1]Store_Code!$A$2:$A$10,MATCH(B2144,[1]Store_Code!$B$2:$B$10,0))</f>
        <v>Stirling</v>
      </c>
      <c r="G2144">
        <f>INDEX([1]Store_Size!$B$2:D$10,MATCH(F2144,[1]Store_Size!$A$2:$A$10,0),MATCH(C2144,[1]Store_Size!$B$1:$D$1,0))</f>
        <v>15.7</v>
      </c>
    </row>
    <row r="2145" spans="1:7" x14ac:dyDescent="0.35">
      <c r="A2145" s="1">
        <v>43910</v>
      </c>
      <c r="B2145" t="s">
        <v>17</v>
      </c>
      <c r="C2145" t="s">
        <v>10</v>
      </c>
      <c r="D2145" t="s">
        <v>9</v>
      </c>
      <c r="E2145">
        <v>5867</v>
      </c>
      <c r="F2145" t="str">
        <f>INDEX([1]Store_Code!$A$2:$A$10,MATCH(B2145,[1]Store_Code!$B$2:$B$10,0))</f>
        <v>Stirling</v>
      </c>
      <c r="G2145">
        <f>INDEX([1]Store_Size!$B$2:D$10,MATCH(F2145,[1]Store_Size!$A$2:$A$10,0),MATCH(C2145,[1]Store_Size!$B$1:$D$1,0))</f>
        <v>15.7</v>
      </c>
    </row>
    <row r="2146" spans="1:7" x14ac:dyDescent="0.35">
      <c r="A2146" s="1">
        <v>43910</v>
      </c>
      <c r="B2146" t="s">
        <v>16</v>
      </c>
      <c r="C2146" t="s">
        <v>10</v>
      </c>
      <c r="D2146" t="s">
        <v>9</v>
      </c>
      <c r="E2146">
        <v>5855</v>
      </c>
      <c r="F2146" t="str">
        <f>INDEX([1]Store_Code!$A$2:$A$10,MATCH(B2146,[1]Store_Code!$B$2:$B$10,0))</f>
        <v>Inverness</v>
      </c>
      <c r="G2146">
        <f>INDEX([1]Store_Size!$B$2:D$10,MATCH(F2146,[1]Store_Size!$A$2:$A$10,0),MATCH(C2146,[1]Store_Size!$B$1:$D$1,0))</f>
        <v>20</v>
      </c>
    </row>
    <row r="2147" spans="1:7" x14ac:dyDescent="0.35">
      <c r="A2147" s="1">
        <v>43918</v>
      </c>
      <c r="B2147" t="s">
        <v>12</v>
      </c>
      <c r="C2147" t="s">
        <v>10</v>
      </c>
      <c r="D2147" t="s">
        <v>9</v>
      </c>
      <c r="E2147">
        <v>5848</v>
      </c>
      <c r="F2147" t="str">
        <f>INDEX([1]Store_Code!$A$2:$A$10,MATCH(B2147,[1]Store_Code!$B$2:$B$10,0))</f>
        <v>St Andrews</v>
      </c>
      <c r="G2147">
        <f>INDEX([1]Store_Size!$B$2:D$10,MATCH(F2147,[1]Store_Size!$A$2:$A$10,0),MATCH(C2147,[1]Store_Size!$B$1:$D$1,0))</f>
        <v>10</v>
      </c>
    </row>
    <row r="2148" spans="1:7" x14ac:dyDescent="0.35">
      <c r="A2148" s="1">
        <v>43901</v>
      </c>
      <c r="B2148" t="s">
        <v>12</v>
      </c>
      <c r="C2148" t="s">
        <v>10</v>
      </c>
      <c r="D2148" t="s">
        <v>9</v>
      </c>
      <c r="E2148">
        <v>5843</v>
      </c>
      <c r="F2148" t="str">
        <f>INDEX([1]Store_Code!$A$2:$A$10,MATCH(B2148,[1]Store_Code!$B$2:$B$10,0))</f>
        <v>St Andrews</v>
      </c>
      <c r="G2148">
        <f>INDEX([1]Store_Size!$B$2:D$10,MATCH(F2148,[1]Store_Size!$A$2:$A$10,0),MATCH(C2148,[1]Store_Size!$B$1:$D$1,0))</f>
        <v>10</v>
      </c>
    </row>
    <row r="2149" spans="1:7" x14ac:dyDescent="0.35">
      <c r="A2149" s="1">
        <v>43905</v>
      </c>
      <c r="B2149" t="s">
        <v>5</v>
      </c>
      <c r="C2149" t="s">
        <v>10</v>
      </c>
      <c r="D2149" t="s">
        <v>9</v>
      </c>
      <c r="E2149">
        <v>5843</v>
      </c>
      <c r="F2149" t="str">
        <f>INDEX([1]Store_Code!$A$2:$A$10,MATCH(B2149,[1]Store_Code!$B$2:$B$10,0))</f>
        <v>Perth</v>
      </c>
      <c r="G2149">
        <f>INDEX([1]Store_Size!$B$2:D$10,MATCH(F2149,[1]Store_Size!$A$2:$A$10,0),MATCH(C2149,[1]Store_Size!$B$1:$D$1,0))</f>
        <v>13</v>
      </c>
    </row>
    <row r="2150" spans="1:7" x14ac:dyDescent="0.35">
      <c r="A2150" s="1">
        <v>43850</v>
      </c>
      <c r="B2150" t="s">
        <v>12</v>
      </c>
      <c r="C2150" t="s">
        <v>6</v>
      </c>
      <c r="D2150" t="s">
        <v>9</v>
      </c>
      <c r="E2150">
        <v>5840</v>
      </c>
      <c r="F2150" t="str">
        <f>INDEX([1]Store_Code!$A$2:$A$10,MATCH(B2150,[1]Store_Code!$B$2:$B$10,0))</f>
        <v>St Andrews</v>
      </c>
      <c r="G2150">
        <f>INDEX([1]Store_Size!$B$2:D$10,MATCH(F2150,[1]Store_Size!$A$2:$A$10,0),MATCH(C2150,[1]Store_Size!$B$1:$D$1,0))</f>
        <v>15</v>
      </c>
    </row>
    <row r="2151" spans="1:7" x14ac:dyDescent="0.35">
      <c r="A2151" s="1">
        <v>43907</v>
      </c>
      <c r="B2151" t="s">
        <v>17</v>
      </c>
      <c r="C2151" t="s">
        <v>10</v>
      </c>
      <c r="D2151" t="s">
        <v>9</v>
      </c>
      <c r="E2151">
        <v>5837</v>
      </c>
      <c r="F2151" t="str">
        <f>INDEX([1]Store_Code!$A$2:$A$10,MATCH(B2151,[1]Store_Code!$B$2:$B$10,0))</f>
        <v>Stirling</v>
      </c>
      <c r="G2151">
        <f>INDEX([1]Store_Size!$B$2:D$10,MATCH(F2151,[1]Store_Size!$A$2:$A$10,0),MATCH(C2151,[1]Store_Size!$B$1:$D$1,0))</f>
        <v>15.7</v>
      </c>
    </row>
    <row r="2152" spans="1:7" x14ac:dyDescent="0.35">
      <c r="A2152" s="1">
        <v>43852</v>
      </c>
      <c r="B2152" t="s">
        <v>12</v>
      </c>
      <c r="C2152" t="s">
        <v>10</v>
      </c>
      <c r="D2152" t="s">
        <v>9</v>
      </c>
      <c r="E2152">
        <v>5836</v>
      </c>
      <c r="F2152" t="str">
        <f>INDEX([1]Store_Code!$A$2:$A$10,MATCH(B2152,[1]Store_Code!$B$2:$B$10,0))</f>
        <v>St Andrews</v>
      </c>
      <c r="G2152">
        <f>INDEX([1]Store_Size!$B$2:D$10,MATCH(F2152,[1]Store_Size!$A$2:$A$10,0),MATCH(C2152,[1]Store_Size!$B$1:$D$1,0))</f>
        <v>10</v>
      </c>
    </row>
    <row r="2153" spans="1:7" x14ac:dyDescent="0.35">
      <c r="A2153" s="1">
        <v>43911</v>
      </c>
      <c r="B2153" t="s">
        <v>12</v>
      </c>
      <c r="C2153" t="s">
        <v>10</v>
      </c>
      <c r="D2153" t="s">
        <v>9</v>
      </c>
      <c r="E2153">
        <v>5836</v>
      </c>
      <c r="F2153" t="str">
        <f>INDEX([1]Store_Code!$A$2:$A$10,MATCH(B2153,[1]Store_Code!$B$2:$B$10,0))</f>
        <v>St Andrews</v>
      </c>
      <c r="G2153">
        <f>INDEX([1]Store_Size!$B$2:D$10,MATCH(F2153,[1]Store_Size!$A$2:$A$10,0),MATCH(C2153,[1]Store_Size!$B$1:$D$1,0))</f>
        <v>10</v>
      </c>
    </row>
    <row r="2154" spans="1:7" x14ac:dyDescent="0.35">
      <c r="A2154" s="1">
        <v>43869</v>
      </c>
      <c r="B2154" t="s">
        <v>5</v>
      </c>
      <c r="C2154" t="s">
        <v>10</v>
      </c>
      <c r="D2154" t="s">
        <v>9</v>
      </c>
      <c r="E2154">
        <v>5835</v>
      </c>
      <c r="F2154" t="str">
        <f>INDEX([1]Store_Code!$A$2:$A$10,MATCH(B2154,[1]Store_Code!$B$2:$B$10,0))</f>
        <v>Perth</v>
      </c>
      <c r="G2154">
        <f>INDEX([1]Store_Size!$B$2:D$10,MATCH(F2154,[1]Store_Size!$A$2:$A$10,0),MATCH(C2154,[1]Store_Size!$B$1:$D$1,0))</f>
        <v>13</v>
      </c>
    </row>
    <row r="2155" spans="1:7" x14ac:dyDescent="0.35">
      <c r="A2155" s="1">
        <v>43897</v>
      </c>
      <c r="B2155" t="s">
        <v>17</v>
      </c>
      <c r="C2155" t="s">
        <v>10</v>
      </c>
      <c r="D2155" t="s">
        <v>9</v>
      </c>
      <c r="E2155">
        <v>5833</v>
      </c>
      <c r="F2155" t="str">
        <f>INDEX([1]Store_Code!$A$2:$A$10,MATCH(B2155,[1]Store_Code!$B$2:$B$10,0))</f>
        <v>Stirling</v>
      </c>
      <c r="G2155">
        <f>INDEX([1]Store_Size!$B$2:D$10,MATCH(F2155,[1]Store_Size!$A$2:$A$10,0),MATCH(C2155,[1]Store_Size!$B$1:$D$1,0))</f>
        <v>15.7</v>
      </c>
    </row>
    <row r="2156" spans="1:7" x14ac:dyDescent="0.35">
      <c r="A2156" s="1">
        <v>43863</v>
      </c>
      <c r="B2156" t="s">
        <v>5</v>
      </c>
      <c r="C2156" t="s">
        <v>10</v>
      </c>
      <c r="D2156" t="s">
        <v>9</v>
      </c>
      <c r="E2156">
        <v>5831</v>
      </c>
      <c r="F2156" t="str">
        <f>INDEX([1]Store_Code!$A$2:$A$10,MATCH(B2156,[1]Store_Code!$B$2:$B$10,0))</f>
        <v>Perth</v>
      </c>
      <c r="G2156">
        <f>INDEX([1]Store_Size!$B$2:D$10,MATCH(F2156,[1]Store_Size!$A$2:$A$10,0),MATCH(C2156,[1]Store_Size!$B$1:$D$1,0))</f>
        <v>13</v>
      </c>
    </row>
    <row r="2157" spans="1:7" x14ac:dyDescent="0.35">
      <c r="A2157" s="1">
        <v>43878</v>
      </c>
      <c r="B2157" t="s">
        <v>12</v>
      </c>
      <c r="C2157" t="s">
        <v>6</v>
      </c>
      <c r="D2157" t="s">
        <v>9</v>
      </c>
      <c r="E2157">
        <v>5829</v>
      </c>
      <c r="F2157" t="str">
        <f>INDEX([1]Store_Code!$A$2:$A$10,MATCH(B2157,[1]Store_Code!$B$2:$B$10,0))</f>
        <v>St Andrews</v>
      </c>
      <c r="G2157">
        <f>INDEX([1]Store_Size!$B$2:D$10,MATCH(F2157,[1]Store_Size!$A$2:$A$10,0),MATCH(C2157,[1]Store_Size!$B$1:$D$1,0))</f>
        <v>15</v>
      </c>
    </row>
    <row r="2158" spans="1:7" x14ac:dyDescent="0.35">
      <c r="A2158" s="1">
        <v>43907</v>
      </c>
      <c r="B2158" t="s">
        <v>16</v>
      </c>
      <c r="C2158" t="s">
        <v>10</v>
      </c>
      <c r="D2158" t="s">
        <v>9</v>
      </c>
      <c r="E2158">
        <v>5824</v>
      </c>
      <c r="F2158" t="str">
        <f>INDEX([1]Store_Code!$A$2:$A$10,MATCH(B2158,[1]Store_Code!$B$2:$B$10,0))</f>
        <v>Inverness</v>
      </c>
      <c r="G2158">
        <f>INDEX([1]Store_Size!$B$2:D$10,MATCH(F2158,[1]Store_Size!$A$2:$A$10,0),MATCH(C2158,[1]Store_Size!$B$1:$D$1,0))</f>
        <v>20</v>
      </c>
    </row>
    <row r="2159" spans="1:7" x14ac:dyDescent="0.35">
      <c r="A2159" s="1">
        <v>43897</v>
      </c>
      <c r="B2159" t="s">
        <v>16</v>
      </c>
      <c r="C2159" t="s">
        <v>10</v>
      </c>
      <c r="D2159" t="s">
        <v>9</v>
      </c>
      <c r="E2159">
        <v>5820</v>
      </c>
      <c r="F2159" t="str">
        <f>INDEX([1]Store_Code!$A$2:$A$10,MATCH(B2159,[1]Store_Code!$B$2:$B$10,0))</f>
        <v>Inverness</v>
      </c>
      <c r="G2159">
        <f>INDEX([1]Store_Size!$B$2:D$10,MATCH(F2159,[1]Store_Size!$A$2:$A$10,0),MATCH(C2159,[1]Store_Size!$B$1:$D$1,0))</f>
        <v>20</v>
      </c>
    </row>
    <row r="2160" spans="1:7" x14ac:dyDescent="0.35">
      <c r="A2160" s="1">
        <v>43881</v>
      </c>
      <c r="B2160" t="s">
        <v>12</v>
      </c>
      <c r="C2160" t="s">
        <v>6</v>
      </c>
      <c r="D2160" t="s">
        <v>9</v>
      </c>
      <c r="E2160">
        <v>5819</v>
      </c>
      <c r="F2160" t="str">
        <f>INDEX([1]Store_Code!$A$2:$A$10,MATCH(B2160,[1]Store_Code!$B$2:$B$10,0))</f>
        <v>St Andrews</v>
      </c>
      <c r="G2160">
        <f>INDEX([1]Store_Size!$B$2:D$10,MATCH(F2160,[1]Store_Size!$A$2:$A$10,0),MATCH(C2160,[1]Store_Size!$B$1:$D$1,0))</f>
        <v>15</v>
      </c>
    </row>
    <row r="2161" spans="1:7" x14ac:dyDescent="0.35">
      <c r="A2161" s="1">
        <v>43856</v>
      </c>
      <c r="B2161" t="s">
        <v>12</v>
      </c>
      <c r="C2161" t="s">
        <v>6</v>
      </c>
      <c r="D2161" t="s">
        <v>9</v>
      </c>
      <c r="E2161">
        <v>5814</v>
      </c>
      <c r="F2161" t="str">
        <f>INDEX([1]Store_Code!$A$2:$A$10,MATCH(B2161,[1]Store_Code!$B$2:$B$10,0))</f>
        <v>St Andrews</v>
      </c>
      <c r="G2161">
        <f>INDEX([1]Store_Size!$B$2:D$10,MATCH(F2161,[1]Store_Size!$A$2:$A$10,0),MATCH(C2161,[1]Store_Size!$B$1:$D$1,0))</f>
        <v>15</v>
      </c>
    </row>
    <row r="2162" spans="1:7" x14ac:dyDescent="0.35">
      <c r="A2162" s="1">
        <v>43906</v>
      </c>
      <c r="B2162" t="s">
        <v>17</v>
      </c>
      <c r="C2162" t="s">
        <v>10</v>
      </c>
      <c r="D2162" t="s">
        <v>9</v>
      </c>
      <c r="E2162">
        <v>5814</v>
      </c>
      <c r="F2162" t="str">
        <f>INDEX([1]Store_Code!$A$2:$A$10,MATCH(B2162,[1]Store_Code!$B$2:$B$10,0))</f>
        <v>Stirling</v>
      </c>
      <c r="G2162">
        <f>INDEX([1]Store_Size!$B$2:D$10,MATCH(F2162,[1]Store_Size!$A$2:$A$10,0),MATCH(C2162,[1]Store_Size!$B$1:$D$1,0))</f>
        <v>15.7</v>
      </c>
    </row>
    <row r="2163" spans="1:7" x14ac:dyDescent="0.35">
      <c r="A2163" s="1">
        <v>43906</v>
      </c>
      <c r="B2163" t="s">
        <v>16</v>
      </c>
      <c r="C2163" t="s">
        <v>10</v>
      </c>
      <c r="D2163" t="s">
        <v>9</v>
      </c>
      <c r="E2163">
        <v>5802</v>
      </c>
      <c r="F2163" t="str">
        <f>INDEX([1]Store_Code!$A$2:$A$10,MATCH(B2163,[1]Store_Code!$B$2:$B$10,0))</f>
        <v>Inverness</v>
      </c>
      <c r="G2163">
        <f>INDEX([1]Store_Size!$B$2:D$10,MATCH(F2163,[1]Store_Size!$A$2:$A$10,0),MATCH(C2163,[1]Store_Size!$B$1:$D$1,0))</f>
        <v>20</v>
      </c>
    </row>
    <row r="2164" spans="1:7" x14ac:dyDescent="0.35">
      <c r="A2164" s="1">
        <v>43848</v>
      </c>
      <c r="B2164" t="s">
        <v>5</v>
      </c>
      <c r="C2164" t="s">
        <v>10</v>
      </c>
      <c r="D2164" t="s">
        <v>9</v>
      </c>
      <c r="E2164">
        <v>5801</v>
      </c>
      <c r="F2164" t="str">
        <f>INDEX([1]Store_Code!$A$2:$A$10,MATCH(B2164,[1]Store_Code!$B$2:$B$10,0))</f>
        <v>Perth</v>
      </c>
      <c r="G2164">
        <f>INDEX([1]Store_Size!$B$2:D$10,MATCH(F2164,[1]Store_Size!$A$2:$A$10,0),MATCH(C2164,[1]Store_Size!$B$1:$D$1,0))</f>
        <v>13</v>
      </c>
    </row>
    <row r="2165" spans="1:7" x14ac:dyDescent="0.35">
      <c r="A2165" s="1">
        <v>43872</v>
      </c>
      <c r="B2165" t="s">
        <v>5</v>
      </c>
      <c r="C2165" t="s">
        <v>10</v>
      </c>
      <c r="D2165" t="s">
        <v>9</v>
      </c>
      <c r="E2165">
        <v>5799</v>
      </c>
      <c r="F2165" t="str">
        <f>INDEX([1]Store_Code!$A$2:$A$10,MATCH(B2165,[1]Store_Code!$B$2:$B$10,0))</f>
        <v>Perth</v>
      </c>
      <c r="G2165">
        <f>INDEX([1]Store_Size!$B$2:D$10,MATCH(F2165,[1]Store_Size!$A$2:$A$10,0),MATCH(C2165,[1]Store_Size!$B$1:$D$1,0))</f>
        <v>13</v>
      </c>
    </row>
    <row r="2166" spans="1:7" x14ac:dyDescent="0.35">
      <c r="A2166" s="1">
        <v>43875</v>
      </c>
      <c r="B2166" t="s">
        <v>16</v>
      </c>
      <c r="C2166" t="s">
        <v>10</v>
      </c>
      <c r="D2166" t="s">
        <v>9</v>
      </c>
      <c r="E2166">
        <v>5793</v>
      </c>
      <c r="F2166" t="str">
        <f>INDEX([1]Store_Code!$A$2:$A$10,MATCH(B2166,[1]Store_Code!$B$2:$B$10,0))</f>
        <v>Inverness</v>
      </c>
      <c r="G2166">
        <f>INDEX([1]Store_Size!$B$2:D$10,MATCH(F2166,[1]Store_Size!$A$2:$A$10,0),MATCH(C2166,[1]Store_Size!$B$1:$D$1,0))</f>
        <v>20</v>
      </c>
    </row>
    <row r="2167" spans="1:7" x14ac:dyDescent="0.35">
      <c r="A2167" s="1">
        <v>43847</v>
      </c>
      <c r="B2167" t="s">
        <v>12</v>
      </c>
      <c r="C2167" t="s">
        <v>10</v>
      </c>
      <c r="D2167" t="s">
        <v>9</v>
      </c>
      <c r="E2167">
        <v>5783</v>
      </c>
      <c r="F2167" t="str">
        <f>INDEX([1]Store_Code!$A$2:$A$10,MATCH(B2167,[1]Store_Code!$B$2:$B$10,0))</f>
        <v>St Andrews</v>
      </c>
      <c r="G2167">
        <f>INDEX([1]Store_Size!$B$2:D$10,MATCH(F2167,[1]Store_Size!$A$2:$A$10,0),MATCH(C2167,[1]Store_Size!$B$1:$D$1,0))</f>
        <v>10</v>
      </c>
    </row>
    <row r="2168" spans="1:7" x14ac:dyDescent="0.35">
      <c r="A2168" s="1">
        <v>43899</v>
      </c>
      <c r="B2168" t="s">
        <v>5</v>
      </c>
      <c r="C2168" t="s">
        <v>10</v>
      </c>
      <c r="D2168" t="s">
        <v>9</v>
      </c>
      <c r="E2168">
        <v>5780</v>
      </c>
      <c r="F2168" t="str">
        <f>INDEX([1]Store_Code!$A$2:$A$10,MATCH(B2168,[1]Store_Code!$B$2:$B$10,0))</f>
        <v>Perth</v>
      </c>
      <c r="G2168">
        <f>INDEX([1]Store_Size!$B$2:D$10,MATCH(F2168,[1]Store_Size!$A$2:$A$10,0),MATCH(C2168,[1]Store_Size!$B$1:$D$1,0))</f>
        <v>13</v>
      </c>
    </row>
    <row r="2169" spans="1:7" x14ac:dyDescent="0.35">
      <c r="A2169" s="1">
        <v>43903</v>
      </c>
      <c r="B2169" t="s">
        <v>12</v>
      </c>
      <c r="C2169" t="s">
        <v>10</v>
      </c>
      <c r="D2169" t="s">
        <v>9</v>
      </c>
      <c r="E2169">
        <v>5778</v>
      </c>
      <c r="F2169" t="str">
        <f>INDEX([1]Store_Code!$A$2:$A$10,MATCH(B2169,[1]Store_Code!$B$2:$B$10,0))</f>
        <v>St Andrews</v>
      </c>
      <c r="G2169">
        <f>INDEX([1]Store_Size!$B$2:D$10,MATCH(F2169,[1]Store_Size!$A$2:$A$10,0),MATCH(C2169,[1]Store_Size!$B$1:$D$1,0))</f>
        <v>10</v>
      </c>
    </row>
    <row r="2170" spans="1:7" x14ac:dyDescent="0.35">
      <c r="A2170" s="1">
        <v>43882</v>
      </c>
      <c r="B2170" t="s">
        <v>12</v>
      </c>
      <c r="C2170" t="s">
        <v>10</v>
      </c>
      <c r="D2170" t="s">
        <v>9</v>
      </c>
      <c r="E2170">
        <v>5773</v>
      </c>
      <c r="F2170" t="str">
        <f>INDEX([1]Store_Code!$A$2:$A$10,MATCH(B2170,[1]Store_Code!$B$2:$B$10,0))</f>
        <v>St Andrews</v>
      </c>
      <c r="G2170">
        <f>INDEX([1]Store_Size!$B$2:D$10,MATCH(F2170,[1]Store_Size!$A$2:$A$10,0),MATCH(C2170,[1]Store_Size!$B$1:$D$1,0))</f>
        <v>10</v>
      </c>
    </row>
    <row r="2171" spans="1:7" x14ac:dyDescent="0.35">
      <c r="A2171" s="1">
        <v>43909</v>
      </c>
      <c r="B2171" t="s">
        <v>12</v>
      </c>
      <c r="C2171" t="s">
        <v>6</v>
      </c>
      <c r="D2171" t="s">
        <v>9</v>
      </c>
      <c r="E2171">
        <v>5762</v>
      </c>
      <c r="F2171" t="str">
        <f>INDEX([1]Store_Code!$A$2:$A$10,MATCH(B2171,[1]Store_Code!$B$2:$B$10,0))</f>
        <v>St Andrews</v>
      </c>
      <c r="G2171">
        <f>INDEX([1]Store_Size!$B$2:D$10,MATCH(F2171,[1]Store_Size!$A$2:$A$10,0),MATCH(C2171,[1]Store_Size!$B$1:$D$1,0))</f>
        <v>15</v>
      </c>
    </row>
    <row r="2172" spans="1:7" x14ac:dyDescent="0.35">
      <c r="A2172" s="1">
        <v>43886</v>
      </c>
      <c r="B2172" t="s">
        <v>12</v>
      </c>
      <c r="C2172" t="s">
        <v>10</v>
      </c>
      <c r="D2172" t="s">
        <v>9</v>
      </c>
      <c r="E2172">
        <v>5761</v>
      </c>
      <c r="F2172" t="str">
        <f>INDEX([1]Store_Code!$A$2:$A$10,MATCH(B2172,[1]Store_Code!$B$2:$B$10,0))</f>
        <v>St Andrews</v>
      </c>
      <c r="G2172">
        <f>INDEX([1]Store_Size!$B$2:D$10,MATCH(F2172,[1]Store_Size!$A$2:$A$10,0),MATCH(C2172,[1]Store_Size!$B$1:$D$1,0))</f>
        <v>10</v>
      </c>
    </row>
    <row r="2173" spans="1:7" x14ac:dyDescent="0.35">
      <c r="A2173" s="1">
        <v>43888</v>
      </c>
      <c r="B2173" t="s">
        <v>16</v>
      </c>
      <c r="C2173" t="s">
        <v>10</v>
      </c>
      <c r="D2173" t="s">
        <v>7</v>
      </c>
      <c r="E2173">
        <v>5756</v>
      </c>
      <c r="F2173" t="str">
        <f>INDEX([1]Store_Code!$A$2:$A$10,MATCH(B2173,[1]Store_Code!$B$2:$B$10,0))</f>
        <v>Inverness</v>
      </c>
      <c r="G2173">
        <f>INDEX([1]Store_Size!$B$2:D$10,MATCH(F2173,[1]Store_Size!$A$2:$A$10,0),MATCH(C2173,[1]Store_Size!$B$1:$D$1,0))</f>
        <v>20</v>
      </c>
    </row>
    <row r="2174" spans="1:7" x14ac:dyDescent="0.35">
      <c r="A2174" s="1">
        <v>43851</v>
      </c>
      <c r="B2174" t="s">
        <v>12</v>
      </c>
      <c r="C2174" t="s">
        <v>6</v>
      </c>
      <c r="D2174" t="s">
        <v>9</v>
      </c>
      <c r="E2174">
        <v>5755</v>
      </c>
      <c r="F2174" t="str">
        <f>INDEX([1]Store_Code!$A$2:$A$10,MATCH(B2174,[1]Store_Code!$B$2:$B$10,0))</f>
        <v>St Andrews</v>
      </c>
      <c r="G2174">
        <f>INDEX([1]Store_Size!$B$2:D$10,MATCH(F2174,[1]Store_Size!$A$2:$A$10,0),MATCH(C2174,[1]Store_Size!$B$1:$D$1,0))</f>
        <v>15</v>
      </c>
    </row>
    <row r="2175" spans="1:7" x14ac:dyDescent="0.35">
      <c r="A2175" s="1">
        <v>43868</v>
      </c>
      <c r="B2175" t="s">
        <v>5</v>
      </c>
      <c r="C2175" t="s">
        <v>10</v>
      </c>
      <c r="D2175" t="s">
        <v>9</v>
      </c>
      <c r="E2175">
        <v>5755</v>
      </c>
      <c r="F2175" t="str">
        <f>INDEX([1]Store_Code!$A$2:$A$10,MATCH(B2175,[1]Store_Code!$B$2:$B$10,0))</f>
        <v>Perth</v>
      </c>
      <c r="G2175">
        <f>INDEX([1]Store_Size!$B$2:D$10,MATCH(F2175,[1]Store_Size!$A$2:$A$10,0),MATCH(C2175,[1]Store_Size!$B$1:$D$1,0))</f>
        <v>13</v>
      </c>
    </row>
    <row r="2176" spans="1:7" x14ac:dyDescent="0.35">
      <c r="A2176" s="1">
        <v>43893</v>
      </c>
      <c r="B2176" t="s">
        <v>5</v>
      </c>
      <c r="C2176" t="s">
        <v>10</v>
      </c>
      <c r="D2176" t="s">
        <v>9</v>
      </c>
      <c r="E2176">
        <v>5753</v>
      </c>
      <c r="F2176" t="str">
        <f>INDEX([1]Store_Code!$A$2:$A$10,MATCH(B2176,[1]Store_Code!$B$2:$B$10,0))</f>
        <v>Perth</v>
      </c>
      <c r="G2176">
        <f>INDEX([1]Store_Size!$B$2:D$10,MATCH(F2176,[1]Store_Size!$A$2:$A$10,0),MATCH(C2176,[1]Store_Size!$B$1:$D$1,0))</f>
        <v>13</v>
      </c>
    </row>
    <row r="2177" spans="1:7" x14ac:dyDescent="0.35">
      <c r="A2177" s="1">
        <v>43862</v>
      </c>
      <c r="B2177" t="s">
        <v>16</v>
      </c>
      <c r="C2177" t="s">
        <v>10</v>
      </c>
      <c r="D2177" t="s">
        <v>9</v>
      </c>
      <c r="E2177">
        <v>5750</v>
      </c>
      <c r="F2177" t="str">
        <f>INDEX([1]Store_Code!$A$2:$A$10,MATCH(B2177,[1]Store_Code!$B$2:$B$10,0))</f>
        <v>Inverness</v>
      </c>
      <c r="G2177">
        <f>INDEX([1]Store_Size!$B$2:D$10,MATCH(F2177,[1]Store_Size!$A$2:$A$10,0),MATCH(C2177,[1]Store_Size!$B$1:$D$1,0))</f>
        <v>20</v>
      </c>
    </row>
    <row r="2178" spans="1:7" x14ac:dyDescent="0.35">
      <c r="A2178" s="1">
        <v>43876</v>
      </c>
      <c r="B2178" t="s">
        <v>12</v>
      </c>
      <c r="C2178" t="s">
        <v>6</v>
      </c>
      <c r="D2178" t="s">
        <v>9</v>
      </c>
      <c r="E2178">
        <v>5748</v>
      </c>
      <c r="F2178" t="str">
        <f>INDEX([1]Store_Code!$A$2:$A$10,MATCH(B2178,[1]Store_Code!$B$2:$B$10,0))</f>
        <v>St Andrews</v>
      </c>
      <c r="G2178">
        <f>INDEX([1]Store_Size!$B$2:D$10,MATCH(F2178,[1]Store_Size!$A$2:$A$10,0),MATCH(C2178,[1]Store_Size!$B$1:$D$1,0))</f>
        <v>15</v>
      </c>
    </row>
    <row r="2179" spans="1:7" x14ac:dyDescent="0.35">
      <c r="A2179" s="1">
        <v>43889</v>
      </c>
      <c r="B2179" t="s">
        <v>5</v>
      </c>
      <c r="C2179" t="s">
        <v>10</v>
      </c>
      <c r="D2179" t="s">
        <v>9</v>
      </c>
      <c r="E2179">
        <v>5745</v>
      </c>
      <c r="F2179" t="str">
        <f>INDEX([1]Store_Code!$A$2:$A$10,MATCH(B2179,[1]Store_Code!$B$2:$B$10,0))</f>
        <v>Perth</v>
      </c>
      <c r="G2179">
        <f>INDEX([1]Store_Size!$B$2:D$10,MATCH(F2179,[1]Store_Size!$A$2:$A$10,0),MATCH(C2179,[1]Store_Size!$B$1:$D$1,0))</f>
        <v>13</v>
      </c>
    </row>
    <row r="2180" spans="1:7" x14ac:dyDescent="0.35">
      <c r="A2180" s="1">
        <v>43870</v>
      </c>
      <c r="B2180" t="s">
        <v>12</v>
      </c>
      <c r="C2180" t="s">
        <v>6</v>
      </c>
      <c r="D2180" t="s">
        <v>9</v>
      </c>
      <c r="E2180">
        <v>5739</v>
      </c>
      <c r="F2180" t="str">
        <f>INDEX([1]Store_Code!$A$2:$A$10,MATCH(B2180,[1]Store_Code!$B$2:$B$10,0))</f>
        <v>St Andrews</v>
      </c>
      <c r="G2180">
        <f>INDEX([1]Store_Size!$B$2:D$10,MATCH(F2180,[1]Store_Size!$A$2:$A$10,0),MATCH(C2180,[1]Store_Size!$B$1:$D$1,0))</f>
        <v>15</v>
      </c>
    </row>
    <row r="2181" spans="1:7" x14ac:dyDescent="0.35">
      <c r="A2181" s="1">
        <v>43910</v>
      </c>
      <c r="B2181" t="s">
        <v>12</v>
      </c>
      <c r="C2181" t="s">
        <v>6</v>
      </c>
      <c r="D2181" t="s">
        <v>9</v>
      </c>
      <c r="E2181">
        <v>5734</v>
      </c>
      <c r="F2181" t="str">
        <f>INDEX([1]Store_Code!$A$2:$A$10,MATCH(B2181,[1]Store_Code!$B$2:$B$10,0))</f>
        <v>St Andrews</v>
      </c>
      <c r="G2181">
        <f>INDEX([1]Store_Size!$B$2:D$10,MATCH(F2181,[1]Store_Size!$A$2:$A$10,0),MATCH(C2181,[1]Store_Size!$B$1:$D$1,0))</f>
        <v>15</v>
      </c>
    </row>
    <row r="2182" spans="1:7" x14ac:dyDescent="0.35">
      <c r="A2182" s="1">
        <v>43887</v>
      </c>
      <c r="B2182" t="s">
        <v>12</v>
      </c>
      <c r="C2182" t="s">
        <v>6</v>
      </c>
      <c r="D2182" t="s">
        <v>9</v>
      </c>
      <c r="E2182">
        <v>5731</v>
      </c>
      <c r="F2182" t="str">
        <f>INDEX([1]Store_Code!$A$2:$A$10,MATCH(B2182,[1]Store_Code!$B$2:$B$10,0))</f>
        <v>St Andrews</v>
      </c>
      <c r="G2182">
        <f>INDEX([1]Store_Size!$B$2:D$10,MATCH(F2182,[1]Store_Size!$A$2:$A$10,0),MATCH(C2182,[1]Store_Size!$B$1:$D$1,0))</f>
        <v>15</v>
      </c>
    </row>
    <row r="2183" spans="1:7" x14ac:dyDescent="0.35">
      <c r="A2183" s="1">
        <v>43853</v>
      </c>
      <c r="B2183" t="s">
        <v>12</v>
      </c>
      <c r="C2183" t="s">
        <v>6</v>
      </c>
      <c r="D2183" t="s">
        <v>9</v>
      </c>
      <c r="E2183">
        <v>5717</v>
      </c>
      <c r="F2183" t="str">
        <f>INDEX([1]Store_Code!$A$2:$A$10,MATCH(B2183,[1]Store_Code!$B$2:$B$10,0))</f>
        <v>St Andrews</v>
      </c>
      <c r="G2183">
        <f>INDEX([1]Store_Size!$B$2:D$10,MATCH(F2183,[1]Store_Size!$A$2:$A$10,0),MATCH(C2183,[1]Store_Size!$B$1:$D$1,0))</f>
        <v>15</v>
      </c>
    </row>
    <row r="2184" spans="1:7" x14ac:dyDescent="0.35">
      <c r="A2184" s="1">
        <v>43920</v>
      </c>
      <c r="B2184" t="s">
        <v>17</v>
      </c>
      <c r="C2184" t="s">
        <v>10</v>
      </c>
      <c r="D2184" t="s">
        <v>9</v>
      </c>
      <c r="E2184">
        <v>5715</v>
      </c>
      <c r="F2184" t="str">
        <f>INDEX([1]Store_Code!$A$2:$A$10,MATCH(B2184,[1]Store_Code!$B$2:$B$10,0))</f>
        <v>Stirling</v>
      </c>
      <c r="G2184">
        <f>INDEX([1]Store_Size!$B$2:D$10,MATCH(F2184,[1]Store_Size!$A$2:$A$10,0),MATCH(C2184,[1]Store_Size!$B$1:$D$1,0))</f>
        <v>15.7</v>
      </c>
    </row>
    <row r="2185" spans="1:7" x14ac:dyDescent="0.35">
      <c r="A2185" s="1">
        <v>43920</v>
      </c>
      <c r="B2185" t="s">
        <v>16</v>
      </c>
      <c r="C2185" t="s">
        <v>10</v>
      </c>
      <c r="D2185" t="s">
        <v>9</v>
      </c>
      <c r="E2185">
        <v>5701</v>
      </c>
      <c r="F2185" t="str">
        <f>INDEX([1]Store_Code!$A$2:$A$10,MATCH(B2185,[1]Store_Code!$B$2:$B$10,0))</f>
        <v>Inverness</v>
      </c>
      <c r="G2185">
        <f>INDEX([1]Store_Size!$B$2:D$10,MATCH(F2185,[1]Store_Size!$A$2:$A$10,0),MATCH(C2185,[1]Store_Size!$B$1:$D$1,0))</f>
        <v>20</v>
      </c>
    </row>
    <row r="2186" spans="1:7" x14ac:dyDescent="0.35">
      <c r="A2186" s="1">
        <v>43918</v>
      </c>
      <c r="B2186" t="s">
        <v>12</v>
      </c>
      <c r="C2186" t="s">
        <v>6</v>
      </c>
      <c r="D2186" t="s">
        <v>9</v>
      </c>
      <c r="E2186">
        <v>5692</v>
      </c>
      <c r="F2186" t="str">
        <f>INDEX([1]Store_Code!$A$2:$A$10,MATCH(B2186,[1]Store_Code!$B$2:$B$10,0))</f>
        <v>St Andrews</v>
      </c>
      <c r="G2186">
        <f>INDEX([1]Store_Size!$B$2:D$10,MATCH(F2186,[1]Store_Size!$A$2:$A$10,0),MATCH(C2186,[1]Store_Size!$B$1:$D$1,0))</f>
        <v>15</v>
      </c>
    </row>
    <row r="2187" spans="1:7" x14ac:dyDescent="0.35">
      <c r="A2187" s="1">
        <v>43880</v>
      </c>
      <c r="B2187" t="s">
        <v>12</v>
      </c>
      <c r="C2187" t="s">
        <v>10</v>
      </c>
      <c r="D2187" t="s">
        <v>9</v>
      </c>
      <c r="E2187">
        <v>5685</v>
      </c>
      <c r="F2187" t="str">
        <f>INDEX([1]Store_Code!$A$2:$A$10,MATCH(B2187,[1]Store_Code!$B$2:$B$10,0))</f>
        <v>St Andrews</v>
      </c>
      <c r="G2187">
        <f>INDEX([1]Store_Size!$B$2:D$10,MATCH(F2187,[1]Store_Size!$A$2:$A$10,0),MATCH(C2187,[1]Store_Size!$B$1:$D$1,0))</f>
        <v>10</v>
      </c>
    </row>
    <row r="2188" spans="1:7" x14ac:dyDescent="0.35">
      <c r="A2188" s="1">
        <v>43868</v>
      </c>
      <c r="B2188" t="s">
        <v>12</v>
      </c>
      <c r="C2188" t="s">
        <v>6</v>
      </c>
      <c r="D2188" t="s">
        <v>9</v>
      </c>
      <c r="E2188">
        <v>5679</v>
      </c>
      <c r="F2188" t="str">
        <f>INDEX([1]Store_Code!$A$2:$A$10,MATCH(B2188,[1]Store_Code!$B$2:$B$10,0))</f>
        <v>St Andrews</v>
      </c>
      <c r="G2188">
        <f>INDEX([1]Store_Size!$B$2:D$10,MATCH(F2188,[1]Store_Size!$A$2:$A$10,0),MATCH(C2188,[1]Store_Size!$B$1:$D$1,0))</f>
        <v>15</v>
      </c>
    </row>
    <row r="2189" spans="1:7" x14ac:dyDescent="0.35">
      <c r="A2189" s="1">
        <v>43854</v>
      </c>
      <c r="B2189" t="s">
        <v>17</v>
      </c>
      <c r="C2189" t="s">
        <v>10</v>
      </c>
      <c r="D2189" t="s">
        <v>9</v>
      </c>
      <c r="E2189">
        <v>5675</v>
      </c>
      <c r="F2189" t="str">
        <f>INDEX([1]Store_Code!$A$2:$A$10,MATCH(B2189,[1]Store_Code!$B$2:$B$10,0))</f>
        <v>Stirling</v>
      </c>
      <c r="G2189">
        <f>INDEX([1]Store_Size!$B$2:D$10,MATCH(F2189,[1]Store_Size!$A$2:$A$10,0),MATCH(C2189,[1]Store_Size!$B$1:$D$1,0))</f>
        <v>15.7</v>
      </c>
    </row>
    <row r="2190" spans="1:7" x14ac:dyDescent="0.35">
      <c r="A2190" s="1">
        <v>43886</v>
      </c>
      <c r="B2190" t="s">
        <v>12</v>
      </c>
      <c r="C2190" t="s">
        <v>6</v>
      </c>
      <c r="D2190" t="s">
        <v>9</v>
      </c>
      <c r="E2190">
        <v>5671</v>
      </c>
      <c r="F2190" t="str">
        <f>INDEX([1]Store_Code!$A$2:$A$10,MATCH(B2190,[1]Store_Code!$B$2:$B$10,0))</f>
        <v>St Andrews</v>
      </c>
      <c r="G2190">
        <f>INDEX([1]Store_Size!$B$2:D$10,MATCH(F2190,[1]Store_Size!$A$2:$A$10,0),MATCH(C2190,[1]Store_Size!$B$1:$D$1,0))</f>
        <v>15</v>
      </c>
    </row>
    <row r="2191" spans="1:7" x14ac:dyDescent="0.35">
      <c r="A2191" s="1">
        <v>43894</v>
      </c>
      <c r="B2191" t="s">
        <v>17</v>
      </c>
      <c r="C2191" t="s">
        <v>10</v>
      </c>
      <c r="D2191" t="s">
        <v>9</v>
      </c>
      <c r="E2191">
        <v>5669</v>
      </c>
      <c r="F2191" t="str">
        <f>INDEX([1]Store_Code!$A$2:$A$10,MATCH(B2191,[1]Store_Code!$B$2:$B$10,0))</f>
        <v>Stirling</v>
      </c>
      <c r="G2191">
        <f>INDEX([1]Store_Size!$B$2:D$10,MATCH(F2191,[1]Store_Size!$A$2:$A$10,0),MATCH(C2191,[1]Store_Size!$B$1:$D$1,0))</f>
        <v>15.7</v>
      </c>
    </row>
    <row r="2192" spans="1:7" x14ac:dyDescent="0.35">
      <c r="A2192" s="1">
        <v>43878</v>
      </c>
      <c r="B2192" t="s">
        <v>17</v>
      </c>
      <c r="C2192" t="s">
        <v>10</v>
      </c>
      <c r="D2192" t="s">
        <v>9</v>
      </c>
      <c r="E2192">
        <v>5667</v>
      </c>
      <c r="F2192" t="str">
        <f>INDEX([1]Store_Code!$A$2:$A$10,MATCH(B2192,[1]Store_Code!$B$2:$B$10,0))</f>
        <v>Stirling</v>
      </c>
      <c r="G2192">
        <f>INDEX([1]Store_Size!$B$2:D$10,MATCH(F2192,[1]Store_Size!$A$2:$A$10,0),MATCH(C2192,[1]Store_Size!$B$1:$D$1,0))</f>
        <v>15.7</v>
      </c>
    </row>
    <row r="2193" spans="1:7" x14ac:dyDescent="0.35">
      <c r="A2193" s="1">
        <v>43914</v>
      </c>
      <c r="B2193" t="s">
        <v>12</v>
      </c>
      <c r="C2193" t="s">
        <v>6</v>
      </c>
      <c r="D2193" t="s">
        <v>9</v>
      </c>
      <c r="E2193">
        <v>5663</v>
      </c>
      <c r="F2193" t="str">
        <f>INDEX([1]Store_Code!$A$2:$A$10,MATCH(B2193,[1]Store_Code!$B$2:$B$10,0))</f>
        <v>St Andrews</v>
      </c>
      <c r="G2193">
        <f>INDEX([1]Store_Size!$B$2:D$10,MATCH(F2193,[1]Store_Size!$A$2:$A$10,0),MATCH(C2193,[1]Store_Size!$B$1:$D$1,0))</f>
        <v>15</v>
      </c>
    </row>
    <row r="2194" spans="1:7" x14ac:dyDescent="0.35">
      <c r="A2194" s="1">
        <v>43854</v>
      </c>
      <c r="B2194" t="s">
        <v>16</v>
      </c>
      <c r="C2194" t="s">
        <v>10</v>
      </c>
      <c r="D2194" t="s">
        <v>9</v>
      </c>
      <c r="E2194">
        <v>5662</v>
      </c>
      <c r="F2194" t="str">
        <f>INDEX([1]Store_Code!$A$2:$A$10,MATCH(B2194,[1]Store_Code!$B$2:$B$10,0))</f>
        <v>Inverness</v>
      </c>
      <c r="G2194">
        <f>INDEX([1]Store_Size!$B$2:D$10,MATCH(F2194,[1]Store_Size!$A$2:$A$10,0),MATCH(C2194,[1]Store_Size!$B$1:$D$1,0))</f>
        <v>20</v>
      </c>
    </row>
    <row r="2195" spans="1:7" x14ac:dyDescent="0.35">
      <c r="A2195" s="1">
        <v>43885</v>
      </c>
      <c r="B2195" t="s">
        <v>17</v>
      </c>
      <c r="C2195" t="s">
        <v>10</v>
      </c>
      <c r="D2195" t="s">
        <v>9</v>
      </c>
      <c r="E2195">
        <v>5657</v>
      </c>
      <c r="F2195" t="str">
        <f>INDEX([1]Store_Code!$A$2:$A$10,MATCH(B2195,[1]Store_Code!$B$2:$B$10,0))</f>
        <v>Stirling</v>
      </c>
      <c r="G2195">
        <f>INDEX([1]Store_Size!$B$2:D$10,MATCH(F2195,[1]Store_Size!$A$2:$A$10,0),MATCH(C2195,[1]Store_Size!$B$1:$D$1,0))</f>
        <v>15.7</v>
      </c>
    </row>
    <row r="2196" spans="1:7" x14ac:dyDescent="0.35">
      <c r="A2196" s="1">
        <v>43894</v>
      </c>
      <c r="B2196" t="s">
        <v>16</v>
      </c>
      <c r="C2196" t="s">
        <v>10</v>
      </c>
      <c r="D2196" t="s">
        <v>9</v>
      </c>
      <c r="E2196">
        <v>5655</v>
      </c>
      <c r="F2196" t="str">
        <f>INDEX([1]Store_Code!$A$2:$A$10,MATCH(B2196,[1]Store_Code!$B$2:$B$10,0))</f>
        <v>Inverness</v>
      </c>
      <c r="G2196">
        <f>INDEX([1]Store_Size!$B$2:D$10,MATCH(F2196,[1]Store_Size!$A$2:$A$10,0),MATCH(C2196,[1]Store_Size!$B$1:$D$1,0))</f>
        <v>20</v>
      </c>
    </row>
    <row r="2197" spans="1:7" x14ac:dyDescent="0.35">
      <c r="A2197" s="1">
        <v>43878</v>
      </c>
      <c r="B2197" t="s">
        <v>16</v>
      </c>
      <c r="C2197" t="s">
        <v>10</v>
      </c>
      <c r="D2197" t="s">
        <v>9</v>
      </c>
      <c r="E2197">
        <v>5654</v>
      </c>
      <c r="F2197" t="str">
        <f>INDEX([1]Store_Code!$A$2:$A$10,MATCH(B2197,[1]Store_Code!$B$2:$B$10,0))</f>
        <v>Inverness</v>
      </c>
      <c r="G2197">
        <f>INDEX([1]Store_Size!$B$2:D$10,MATCH(F2197,[1]Store_Size!$A$2:$A$10,0),MATCH(C2197,[1]Store_Size!$B$1:$D$1,0))</f>
        <v>20</v>
      </c>
    </row>
    <row r="2198" spans="1:7" x14ac:dyDescent="0.35">
      <c r="A2198" s="1">
        <v>43909</v>
      </c>
      <c r="B2198" t="s">
        <v>12</v>
      </c>
      <c r="C2198" t="s">
        <v>10</v>
      </c>
      <c r="D2198" t="s">
        <v>9</v>
      </c>
      <c r="E2198">
        <v>5652</v>
      </c>
      <c r="F2198" t="str">
        <f>INDEX([1]Store_Code!$A$2:$A$10,MATCH(B2198,[1]Store_Code!$B$2:$B$10,0))</f>
        <v>St Andrews</v>
      </c>
      <c r="G2198">
        <f>INDEX([1]Store_Size!$B$2:D$10,MATCH(F2198,[1]Store_Size!$A$2:$A$10,0),MATCH(C2198,[1]Store_Size!$B$1:$D$1,0))</f>
        <v>10</v>
      </c>
    </row>
    <row r="2199" spans="1:7" x14ac:dyDescent="0.35">
      <c r="A2199" s="1">
        <v>43883</v>
      </c>
      <c r="B2199" t="s">
        <v>12</v>
      </c>
      <c r="C2199" t="s">
        <v>10</v>
      </c>
      <c r="D2199" t="s">
        <v>9</v>
      </c>
      <c r="E2199">
        <v>5627</v>
      </c>
      <c r="F2199" t="str">
        <f>INDEX([1]Store_Code!$A$2:$A$10,MATCH(B2199,[1]Store_Code!$B$2:$B$10,0))</f>
        <v>St Andrews</v>
      </c>
      <c r="G2199">
        <f>INDEX([1]Store_Size!$B$2:D$10,MATCH(F2199,[1]Store_Size!$A$2:$A$10,0),MATCH(C2199,[1]Store_Size!$B$1:$D$1,0))</f>
        <v>10</v>
      </c>
    </row>
    <row r="2200" spans="1:7" x14ac:dyDescent="0.35">
      <c r="A2200" s="1">
        <v>43910</v>
      </c>
      <c r="B2200" t="s">
        <v>12</v>
      </c>
      <c r="C2200" t="s">
        <v>10</v>
      </c>
      <c r="D2200" t="s">
        <v>9</v>
      </c>
      <c r="E2200">
        <v>5623</v>
      </c>
      <c r="F2200" t="str">
        <f>INDEX([1]Store_Code!$A$2:$A$10,MATCH(B2200,[1]Store_Code!$B$2:$B$10,0))</f>
        <v>St Andrews</v>
      </c>
      <c r="G2200">
        <f>INDEX([1]Store_Size!$B$2:D$10,MATCH(F2200,[1]Store_Size!$A$2:$A$10,0),MATCH(C2200,[1]Store_Size!$B$1:$D$1,0))</f>
        <v>10</v>
      </c>
    </row>
    <row r="2201" spans="1:7" x14ac:dyDescent="0.35">
      <c r="A2201" s="1">
        <v>43892</v>
      </c>
      <c r="B2201" t="s">
        <v>12</v>
      </c>
      <c r="C2201" t="s">
        <v>6</v>
      </c>
      <c r="D2201" t="s">
        <v>9</v>
      </c>
      <c r="E2201">
        <v>5617</v>
      </c>
      <c r="F2201" t="str">
        <f>INDEX([1]Store_Code!$A$2:$A$10,MATCH(B2201,[1]Store_Code!$B$2:$B$10,0))</f>
        <v>St Andrews</v>
      </c>
      <c r="G2201">
        <f>INDEX([1]Store_Size!$B$2:D$10,MATCH(F2201,[1]Store_Size!$A$2:$A$10,0),MATCH(C2201,[1]Store_Size!$B$1:$D$1,0))</f>
        <v>15</v>
      </c>
    </row>
    <row r="2202" spans="1:7" x14ac:dyDescent="0.35">
      <c r="A2202" s="1">
        <v>43895</v>
      </c>
      <c r="B2202" t="s">
        <v>17</v>
      </c>
      <c r="C2202" t="s">
        <v>10</v>
      </c>
      <c r="D2202" t="s">
        <v>9</v>
      </c>
      <c r="E2202">
        <v>5616</v>
      </c>
      <c r="F2202" t="str">
        <f>INDEX([1]Store_Code!$A$2:$A$10,MATCH(B2202,[1]Store_Code!$B$2:$B$10,0))</f>
        <v>Stirling</v>
      </c>
      <c r="G2202">
        <f>INDEX([1]Store_Size!$B$2:D$10,MATCH(F2202,[1]Store_Size!$A$2:$A$10,0),MATCH(C2202,[1]Store_Size!$B$1:$D$1,0))</f>
        <v>15.7</v>
      </c>
    </row>
    <row r="2203" spans="1:7" x14ac:dyDescent="0.35">
      <c r="A2203" s="1">
        <v>43859</v>
      </c>
      <c r="B2203" t="s">
        <v>12</v>
      </c>
      <c r="C2203" t="s">
        <v>6</v>
      </c>
      <c r="D2203" t="s">
        <v>9</v>
      </c>
      <c r="E2203">
        <v>5613</v>
      </c>
      <c r="F2203" t="str">
        <f>INDEX([1]Store_Code!$A$2:$A$10,MATCH(B2203,[1]Store_Code!$B$2:$B$10,0))</f>
        <v>St Andrews</v>
      </c>
      <c r="G2203">
        <f>INDEX([1]Store_Size!$B$2:D$10,MATCH(F2203,[1]Store_Size!$A$2:$A$10,0),MATCH(C2203,[1]Store_Size!$B$1:$D$1,0))</f>
        <v>15</v>
      </c>
    </row>
    <row r="2204" spans="1:7" x14ac:dyDescent="0.35">
      <c r="A2204" s="1">
        <v>43902</v>
      </c>
      <c r="B2204" t="s">
        <v>5</v>
      </c>
      <c r="C2204" t="s">
        <v>6</v>
      </c>
      <c r="D2204" t="s">
        <v>9</v>
      </c>
      <c r="E2204">
        <v>5611</v>
      </c>
      <c r="F2204" t="str">
        <f>INDEX([1]Store_Code!$A$2:$A$10,MATCH(B2204,[1]Store_Code!$B$2:$B$10,0))</f>
        <v>Perth</v>
      </c>
      <c r="G2204">
        <f>INDEX([1]Store_Size!$B$2:D$10,MATCH(F2204,[1]Store_Size!$A$2:$A$10,0),MATCH(C2204,[1]Store_Size!$B$1:$D$1,0))</f>
        <v>18</v>
      </c>
    </row>
    <row r="2205" spans="1:7" x14ac:dyDescent="0.35">
      <c r="A2205" s="1">
        <v>43843</v>
      </c>
      <c r="B2205" t="s">
        <v>15</v>
      </c>
      <c r="C2205" t="s">
        <v>10</v>
      </c>
      <c r="D2205" t="s">
        <v>7</v>
      </c>
      <c r="E2205">
        <v>5610</v>
      </c>
      <c r="F2205" t="str">
        <f>INDEX([1]Store_Code!$A$2:$A$10,MATCH(B2205,[1]Store_Code!$B$2:$B$10,0))</f>
        <v>Dumfries</v>
      </c>
      <c r="G2205">
        <f>INDEX([1]Store_Size!$B$2:D$10,MATCH(F2205,[1]Store_Size!$A$2:$A$10,0),MATCH(C2205,[1]Store_Size!$B$1:$D$1,0))</f>
        <v>9</v>
      </c>
    </row>
    <row r="2206" spans="1:7" x14ac:dyDescent="0.35">
      <c r="A2206" s="1">
        <v>43889</v>
      </c>
      <c r="B2206" t="s">
        <v>16</v>
      </c>
      <c r="C2206" t="s">
        <v>10</v>
      </c>
      <c r="D2206" t="s">
        <v>7</v>
      </c>
      <c r="E2206">
        <v>5609</v>
      </c>
      <c r="F2206" t="str">
        <f>INDEX([1]Store_Code!$A$2:$A$10,MATCH(B2206,[1]Store_Code!$B$2:$B$10,0))</f>
        <v>Inverness</v>
      </c>
      <c r="G2206">
        <f>INDEX([1]Store_Size!$B$2:D$10,MATCH(F2206,[1]Store_Size!$A$2:$A$10,0),MATCH(C2206,[1]Store_Size!$B$1:$D$1,0))</f>
        <v>20</v>
      </c>
    </row>
    <row r="2207" spans="1:7" x14ac:dyDescent="0.35">
      <c r="A2207" s="1">
        <v>43916</v>
      </c>
      <c r="B2207" t="s">
        <v>17</v>
      </c>
      <c r="C2207" t="s">
        <v>10</v>
      </c>
      <c r="D2207" t="s">
        <v>9</v>
      </c>
      <c r="E2207">
        <v>5605</v>
      </c>
      <c r="F2207" t="str">
        <f>INDEX([1]Store_Code!$A$2:$A$10,MATCH(B2207,[1]Store_Code!$B$2:$B$10,0))</f>
        <v>Stirling</v>
      </c>
      <c r="G2207">
        <f>INDEX([1]Store_Size!$B$2:D$10,MATCH(F2207,[1]Store_Size!$A$2:$A$10,0),MATCH(C2207,[1]Store_Size!$B$1:$D$1,0))</f>
        <v>15.7</v>
      </c>
    </row>
    <row r="2208" spans="1:7" x14ac:dyDescent="0.35">
      <c r="A2208" s="1">
        <v>43884</v>
      </c>
      <c r="B2208" t="s">
        <v>17</v>
      </c>
      <c r="C2208" t="s">
        <v>10</v>
      </c>
      <c r="D2208" t="s">
        <v>9</v>
      </c>
      <c r="E2208">
        <v>5604</v>
      </c>
      <c r="F2208" t="str">
        <f>INDEX([1]Store_Code!$A$2:$A$10,MATCH(B2208,[1]Store_Code!$B$2:$B$10,0))</f>
        <v>Stirling</v>
      </c>
      <c r="G2208">
        <f>INDEX([1]Store_Size!$B$2:D$10,MATCH(F2208,[1]Store_Size!$A$2:$A$10,0),MATCH(C2208,[1]Store_Size!$B$1:$D$1,0))</f>
        <v>15.7</v>
      </c>
    </row>
    <row r="2209" spans="1:7" x14ac:dyDescent="0.35">
      <c r="A2209" s="1">
        <v>43895</v>
      </c>
      <c r="B2209" t="s">
        <v>16</v>
      </c>
      <c r="C2209" t="s">
        <v>10</v>
      </c>
      <c r="D2209" t="s">
        <v>9</v>
      </c>
      <c r="E2209">
        <v>5604</v>
      </c>
      <c r="F2209" t="str">
        <f>INDEX([1]Store_Code!$A$2:$A$10,MATCH(B2209,[1]Store_Code!$B$2:$B$10,0))</f>
        <v>Inverness</v>
      </c>
      <c r="G2209">
        <f>INDEX([1]Store_Size!$B$2:D$10,MATCH(F2209,[1]Store_Size!$A$2:$A$10,0),MATCH(C2209,[1]Store_Size!$B$1:$D$1,0))</f>
        <v>20</v>
      </c>
    </row>
    <row r="2210" spans="1:7" x14ac:dyDescent="0.35">
      <c r="A2210" s="1">
        <v>43867</v>
      </c>
      <c r="B2210" t="s">
        <v>12</v>
      </c>
      <c r="C2210" t="s">
        <v>6</v>
      </c>
      <c r="D2210" t="s">
        <v>9</v>
      </c>
      <c r="E2210">
        <v>5600</v>
      </c>
      <c r="F2210" t="str">
        <f>INDEX([1]Store_Code!$A$2:$A$10,MATCH(B2210,[1]Store_Code!$B$2:$B$10,0))</f>
        <v>St Andrews</v>
      </c>
      <c r="G2210">
        <f>INDEX([1]Store_Size!$B$2:D$10,MATCH(F2210,[1]Store_Size!$A$2:$A$10,0),MATCH(C2210,[1]Store_Size!$B$1:$D$1,0))</f>
        <v>15</v>
      </c>
    </row>
    <row r="2211" spans="1:7" x14ac:dyDescent="0.35">
      <c r="A2211" s="1">
        <v>43877</v>
      </c>
      <c r="B2211" t="s">
        <v>17</v>
      </c>
      <c r="C2211" t="s">
        <v>10</v>
      </c>
      <c r="D2211" t="s">
        <v>9</v>
      </c>
      <c r="E2211">
        <v>5598</v>
      </c>
      <c r="F2211" t="str">
        <f>INDEX([1]Store_Code!$A$2:$A$10,MATCH(B2211,[1]Store_Code!$B$2:$B$10,0))</f>
        <v>Stirling</v>
      </c>
      <c r="G2211">
        <f>INDEX([1]Store_Size!$B$2:D$10,MATCH(F2211,[1]Store_Size!$A$2:$A$10,0),MATCH(C2211,[1]Store_Size!$B$1:$D$1,0))</f>
        <v>15.7</v>
      </c>
    </row>
    <row r="2212" spans="1:7" x14ac:dyDescent="0.35">
      <c r="A2212" s="1">
        <v>43907</v>
      </c>
      <c r="B2212" t="s">
        <v>12</v>
      </c>
      <c r="C2212" t="s">
        <v>10</v>
      </c>
      <c r="D2212" t="s">
        <v>9</v>
      </c>
      <c r="E2212">
        <v>5593</v>
      </c>
      <c r="F2212" t="str">
        <f>INDEX([1]Store_Code!$A$2:$A$10,MATCH(B2212,[1]Store_Code!$B$2:$B$10,0))</f>
        <v>St Andrews</v>
      </c>
      <c r="G2212">
        <f>INDEX([1]Store_Size!$B$2:D$10,MATCH(F2212,[1]Store_Size!$A$2:$A$10,0),MATCH(C2212,[1]Store_Size!$B$1:$D$1,0))</f>
        <v>10</v>
      </c>
    </row>
    <row r="2213" spans="1:7" x14ac:dyDescent="0.35">
      <c r="A2213" s="1">
        <v>43916</v>
      </c>
      <c r="B2213" t="s">
        <v>16</v>
      </c>
      <c r="C2213" t="s">
        <v>10</v>
      </c>
      <c r="D2213" t="s">
        <v>9</v>
      </c>
      <c r="E2213">
        <v>5593</v>
      </c>
      <c r="F2213" t="str">
        <f>INDEX([1]Store_Code!$A$2:$A$10,MATCH(B2213,[1]Store_Code!$B$2:$B$10,0))</f>
        <v>Inverness</v>
      </c>
      <c r="G2213">
        <f>INDEX([1]Store_Size!$B$2:D$10,MATCH(F2213,[1]Store_Size!$A$2:$A$10,0),MATCH(C2213,[1]Store_Size!$B$1:$D$1,0))</f>
        <v>20</v>
      </c>
    </row>
    <row r="2214" spans="1:7" x14ac:dyDescent="0.35">
      <c r="A2214" s="1">
        <v>43897</v>
      </c>
      <c r="B2214" t="s">
        <v>12</v>
      </c>
      <c r="C2214" t="s">
        <v>10</v>
      </c>
      <c r="D2214" t="s">
        <v>9</v>
      </c>
      <c r="E2214">
        <v>5590</v>
      </c>
      <c r="F2214" t="str">
        <f>INDEX([1]Store_Code!$A$2:$A$10,MATCH(B2214,[1]Store_Code!$B$2:$B$10,0))</f>
        <v>St Andrews</v>
      </c>
      <c r="G2214">
        <f>INDEX([1]Store_Size!$B$2:D$10,MATCH(F2214,[1]Store_Size!$A$2:$A$10,0),MATCH(C2214,[1]Store_Size!$B$1:$D$1,0))</f>
        <v>10</v>
      </c>
    </row>
    <row r="2215" spans="1:7" x14ac:dyDescent="0.35">
      <c r="A2215" s="1">
        <v>43847</v>
      </c>
      <c r="B2215" t="s">
        <v>12</v>
      </c>
      <c r="C2215" t="s">
        <v>6</v>
      </c>
      <c r="D2215" t="s">
        <v>9</v>
      </c>
      <c r="E2215">
        <v>5587</v>
      </c>
      <c r="F2215" t="str">
        <f>INDEX([1]Store_Code!$A$2:$A$10,MATCH(B2215,[1]Store_Code!$B$2:$B$10,0))</f>
        <v>St Andrews</v>
      </c>
      <c r="G2215">
        <f>INDEX([1]Store_Size!$B$2:D$10,MATCH(F2215,[1]Store_Size!$A$2:$A$10,0),MATCH(C2215,[1]Store_Size!$B$1:$D$1,0))</f>
        <v>15</v>
      </c>
    </row>
    <row r="2216" spans="1:7" x14ac:dyDescent="0.35">
      <c r="A2216" s="1">
        <v>43877</v>
      </c>
      <c r="B2216" t="s">
        <v>16</v>
      </c>
      <c r="C2216" t="s">
        <v>10</v>
      </c>
      <c r="D2216" t="s">
        <v>9</v>
      </c>
      <c r="E2216">
        <v>5586</v>
      </c>
      <c r="F2216" t="str">
        <f>INDEX([1]Store_Code!$A$2:$A$10,MATCH(B2216,[1]Store_Code!$B$2:$B$10,0))</f>
        <v>Inverness</v>
      </c>
      <c r="G2216">
        <f>INDEX([1]Store_Size!$B$2:D$10,MATCH(F2216,[1]Store_Size!$A$2:$A$10,0),MATCH(C2216,[1]Store_Size!$B$1:$D$1,0))</f>
        <v>20</v>
      </c>
    </row>
    <row r="2217" spans="1:7" x14ac:dyDescent="0.35">
      <c r="A2217" s="1">
        <v>43906</v>
      </c>
      <c r="B2217" t="s">
        <v>12</v>
      </c>
      <c r="C2217" t="s">
        <v>10</v>
      </c>
      <c r="D2217" t="s">
        <v>9</v>
      </c>
      <c r="E2217">
        <v>5572</v>
      </c>
      <c r="F2217" t="str">
        <f>INDEX([1]Store_Code!$A$2:$A$10,MATCH(B2217,[1]Store_Code!$B$2:$B$10,0))</f>
        <v>St Andrews</v>
      </c>
      <c r="G2217">
        <f>INDEX([1]Store_Size!$B$2:D$10,MATCH(F2217,[1]Store_Size!$A$2:$A$10,0),MATCH(C2217,[1]Store_Size!$B$1:$D$1,0))</f>
        <v>10</v>
      </c>
    </row>
    <row r="2218" spans="1:7" x14ac:dyDescent="0.35">
      <c r="A2218" s="1">
        <v>43915</v>
      </c>
      <c r="B2218" t="s">
        <v>17</v>
      </c>
      <c r="C2218" t="s">
        <v>10</v>
      </c>
      <c r="D2218" t="s">
        <v>9</v>
      </c>
      <c r="E2218">
        <v>5569</v>
      </c>
      <c r="F2218" t="str">
        <f>INDEX([1]Store_Code!$A$2:$A$10,MATCH(B2218,[1]Store_Code!$B$2:$B$10,0))</f>
        <v>Stirling</v>
      </c>
      <c r="G2218">
        <f>INDEX([1]Store_Size!$B$2:D$10,MATCH(F2218,[1]Store_Size!$A$2:$A$10,0),MATCH(C2218,[1]Store_Size!$B$1:$D$1,0))</f>
        <v>15.7</v>
      </c>
    </row>
    <row r="2219" spans="1:7" x14ac:dyDescent="0.35">
      <c r="A2219" s="1">
        <v>43857</v>
      </c>
      <c r="B2219" t="s">
        <v>17</v>
      </c>
      <c r="C2219" t="s">
        <v>10</v>
      </c>
      <c r="D2219" t="s">
        <v>9</v>
      </c>
      <c r="E2219">
        <v>5557</v>
      </c>
      <c r="F2219" t="str">
        <f>INDEX([1]Store_Code!$A$2:$A$10,MATCH(B2219,[1]Store_Code!$B$2:$B$10,0))</f>
        <v>Stirling</v>
      </c>
      <c r="G2219">
        <f>INDEX([1]Store_Size!$B$2:D$10,MATCH(F2219,[1]Store_Size!$A$2:$A$10,0),MATCH(C2219,[1]Store_Size!$B$1:$D$1,0))</f>
        <v>15.7</v>
      </c>
    </row>
    <row r="2220" spans="1:7" x14ac:dyDescent="0.35">
      <c r="A2220" s="1">
        <v>43915</v>
      </c>
      <c r="B2220" t="s">
        <v>16</v>
      </c>
      <c r="C2220" t="s">
        <v>10</v>
      </c>
      <c r="D2220" t="s">
        <v>9</v>
      </c>
      <c r="E2220">
        <v>5555</v>
      </c>
      <c r="F2220" t="str">
        <f>INDEX([1]Store_Code!$A$2:$A$10,MATCH(B2220,[1]Store_Code!$B$2:$B$10,0))</f>
        <v>Inverness</v>
      </c>
      <c r="G2220">
        <f>INDEX([1]Store_Size!$B$2:D$10,MATCH(F2220,[1]Store_Size!$A$2:$A$10,0),MATCH(C2220,[1]Store_Size!$B$1:$D$1,0))</f>
        <v>20</v>
      </c>
    </row>
    <row r="2221" spans="1:7" x14ac:dyDescent="0.35">
      <c r="A2221" s="1">
        <v>43857</v>
      </c>
      <c r="B2221" t="s">
        <v>16</v>
      </c>
      <c r="C2221" t="s">
        <v>10</v>
      </c>
      <c r="D2221" t="s">
        <v>9</v>
      </c>
      <c r="E2221">
        <v>5544</v>
      </c>
      <c r="F2221" t="str">
        <f>INDEX([1]Store_Code!$A$2:$A$10,MATCH(B2221,[1]Store_Code!$B$2:$B$10,0))</f>
        <v>Inverness</v>
      </c>
      <c r="G2221">
        <f>INDEX([1]Store_Size!$B$2:D$10,MATCH(F2221,[1]Store_Size!$A$2:$A$10,0),MATCH(C2221,[1]Store_Size!$B$1:$D$1,0))</f>
        <v>20</v>
      </c>
    </row>
    <row r="2222" spans="1:7" x14ac:dyDescent="0.35">
      <c r="A2222" s="1">
        <v>43877</v>
      </c>
      <c r="B2222" t="s">
        <v>12</v>
      </c>
      <c r="C2222" t="s">
        <v>6</v>
      </c>
      <c r="D2222" t="s">
        <v>9</v>
      </c>
      <c r="E2222">
        <v>5543</v>
      </c>
      <c r="F2222" t="str">
        <f>INDEX([1]Store_Code!$A$2:$A$10,MATCH(B2222,[1]Store_Code!$B$2:$B$10,0))</f>
        <v>St Andrews</v>
      </c>
      <c r="G2222">
        <f>INDEX([1]Store_Size!$B$2:D$10,MATCH(F2222,[1]Store_Size!$A$2:$A$10,0),MATCH(C2222,[1]Store_Size!$B$1:$D$1,0))</f>
        <v>15</v>
      </c>
    </row>
    <row r="2223" spans="1:7" x14ac:dyDescent="0.35">
      <c r="A2223" s="1">
        <v>43889</v>
      </c>
      <c r="B2223" t="s">
        <v>12</v>
      </c>
      <c r="C2223" t="s">
        <v>6</v>
      </c>
      <c r="D2223" t="s">
        <v>9</v>
      </c>
      <c r="E2223">
        <v>5537</v>
      </c>
      <c r="F2223" t="str">
        <f>INDEX([1]Store_Code!$A$2:$A$10,MATCH(B2223,[1]Store_Code!$B$2:$B$10,0))</f>
        <v>St Andrews</v>
      </c>
      <c r="G2223">
        <f>INDEX([1]Store_Size!$B$2:D$10,MATCH(F2223,[1]Store_Size!$A$2:$A$10,0),MATCH(C2223,[1]Store_Size!$B$1:$D$1,0))</f>
        <v>15</v>
      </c>
    </row>
    <row r="2224" spans="1:7" x14ac:dyDescent="0.35">
      <c r="A2224" s="1">
        <v>43853</v>
      </c>
      <c r="B2224" t="s">
        <v>17</v>
      </c>
      <c r="C2224" t="s">
        <v>10</v>
      </c>
      <c r="D2224" t="s">
        <v>9</v>
      </c>
      <c r="E2224">
        <v>5534</v>
      </c>
      <c r="F2224" t="str">
        <f>INDEX([1]Store_Code!$A$2:$A$10,MATCH(B2224,[1]Store_Code!$B$2:$B$10,0))</f>
        <v>Stirling</v>
      </c>
      <c r="G2224">
        <f>INDEX([1]Store_Size!$B$2:D$10,MATCH(F2224,[1]Store_Size!$A$2:$A$10,0),MATCH(C2224,[1]Store_Size!$B$1:$D$1,0))</f>
        <v>15.7</v>
      </c>
    </row>
    <row r="2225" spans="1:7" x14ac:dyDescent="0.35">
      <c r="A2225" s="1">
        <v>43874</v>
      </c>
      <c r="B2225" t="s">
        <v>16</v>
      </c>
      <c r="C2225" t="s">
        <v>10</v>
      </c>
      <c r="D2225" t="s">
        <v>9</v>
      </c>
      <c r="E2225">
        <v>5530</v>
      </c>
      <c r="F2225" t="str">
        <f>INDEX([1]Store_Code!$A$2:$A$10,MATCH(B2225,[1]Store_Code!$B$2:$B$10,0))</f>
        <v>Inverness</v>
      </c>
      <c r="G2225">
        <f>INDEX([1]Store_Size!$B$2:D$10,MATCH(F2225,[1]Store_Size!$A$2:$A$10,0),MATCH(C2225,[1]Store_Size!$B$1:$D$1,0))</f>
        <v>20</v>
      </c>
    </row>
    <row r="2226" spans="1:7" x14ac:dyDescent="0.35">
      <c r="A2226" s="1">
        <v>43871</v>
      </c>
      <c r="B2226" t="s">
        <v>12</v>
      </c>
      <c r="C2226" t="s">
        <v>6</v>
      </c>
      <c r="D2226" t="s">
        <v>9</v>
      </c>
      <c r="E2226">
        <v>5521</v>
      </c>
      <c r="F2226" t="str">
        <f>INDEX([1]Store_Code!$A$2:$A$10,MATCH(B2226,[1]Store_Code!$B$2:$B$10,0))</f>
        <v>St Andrews</v>
      </c>
      <c r="G2226">
        <f>INDEX([1]Store_Size!$B$2:D$10,MATCH(F2226,[1]Store_Size!$A$2:$A$10,0),MATCH(C2226,[1]Store_Size!$B$1:$D$1,0))</f>
        <v>15</v>
      </c>
    </row>
    <row r="2227" spans="1:7" x14ac:dyDescent="0.35">
      <c r="A2227" s="1">
        <v>43853</v>
      </c>
      <c r="B2227" t="s">
        <v>16</v>
      </c>
      <c r="C2227" t="s">
        <v>10</v>
      </c>
      <c r="D2227" t="s">
        <v>9</v>
      </c>
      <c r="E2227">
        <v>5520</v>
      </c>
      <c r="F2227" t="str">
        <f>INDEX([1]Store_Code!$A$2:$A$10,MATCH(B2227,[1]Store_Code!$B$2:$B$10,0))</f>
        <v>Inverness</v>
      </c>
      <c r="G2227">
        <f>INDEX([1]Store_Size!$B$2:D$10,MATCH(F2227,[1]Store_Size!$A$2:$A$10,0),MATCH(C2227,[1]Store_Size!$B$1:$D$1,0))</f>
        <v>20</v>
      </c>
    </row>
    <row r="2228" spans="1:7" x14ac:dyDescent="0.35">
      <c r="A2228" s="1">
        <v>43902</v>
      </c>
      <c r="B2228" t="s">
        <v>17</v>
      </c>
      <c r="C2228" t="s">
        <v>10</v>
      </c>
      <c r="D2228" t="s">
        <v>9</v>
      </c>
      <c r="E2228">
        <v>5516</v>
      </c>
      <c r="F2228" t="str">
        <f>INDEX([1]Store_Code!$A$2:$A$10,MATCH(B2228,[1]Store_Code!$B$2:$B$10,0))</f>
        <v>Stirling</v>
      </c>
      <c r="G2228">
        <f>INDEX([1]Store_Size!$B$2:D$10,MATCH(F2228,[1]Store_Size!$A$2:$A$10,0),MATCH(C2228,[1]Store_Size!$B$1:$D$1,0))</f>
        <v>15.7</v>
      </c>
    </row>
    <row r="2229" spans="1:7" x14ac:dyDescent="0.35">
      <c r="A2229" s="1">
        <v>43865</v>
      </c>
      <c r="B2229" t="s">
        <v>16</v>
      </c>
      <c r="C2229" t="s">
        <v>10</v>
      </c>
      <c r="D2229" t="s">
        <v>9</v>
      </c>
      <c r="E2229">
        <v>5513</v>
      </c>
      <c r="F2229" t="str">
        <f>INDEX([1]Store_Code!$A$2:$A$10,MATCH(B2229,[1]Store_Code!$B$2:$B$10,0))</f>
        <v>Inverness</v>
      </c>
      <c r="G2229">
        <f>INDEX([1]Store_Size!$B$2:D$10,MATCH(F2229,[1]Store_Size!$A$2:$A$10,0),MATCH(C2229,[1]Store_Size!$B$1:$D$1,0))</f>
        <v>20</v>
      </c>
    </row>
    <row r="2230" spans="1:7" x14ac:dyDescent="0.35">
      <c r="A2230" s="1">
        <v>43902</v>
      </c>
      <c r="B2230" t="s">
        <v>16</v>
      </c>
      <c r="C2230" t="s">
        <v>10</v>
      </c>
      <c r="D2230" t="s">
        <v>9</v>
      </c>
      <c r="E2230">
        <v>5505</v>
      </c>
      <c r="F2230" t="str">
        <f>INDEX([1]Store_Code!$A$2:$A$10,MATCH(B2230,[1]Store_Code!$B$2:$B$10,0))</f>
        <v>Inverness</v>
      </c>
      <c r="G2230">
        <f>INDEX([1]Store_Size!$B$2:D$10,MATCH(F2230,[1]Store_Size!$A$2:$A$10,0),MATCH(C2230,[1]Store_Size!$B$1:$D$1,0))</f>
        <v>20</v>
      </c>
    </row>
    <row r="2231" spans="1:7" x14ac:dyDescent="0.35">
      <c r="A2231" s="1">
        <v>43912</v>
      </c>
      <c r="B2231" t="s">
        <v>12</v>
      </c>
      <c r="C2231" t="s">
        <v>6</v>
      </c>
      <c r="D2231" t="s">
        <v>9</v>
      </c>
      <c r="E2231">
        <v>5494</v>
      </c>
      <c r="F2231" t="str">
        <f>INDEX([1]Store_Code!$A$2:$A$10,MATCH(B2231,[1]Store_Code!$B$2:$B$10,0))</f>
        <v>St Andrews</v>
      </c>
      <c r="G2231">
        <f>INDEX([1]Store_Size!$B$2:D$10,MATCH(F2231,[1]Store_Size!$A$2:$A$10,0),MATCH(C2231,[1]Store_Size!$B$1:$D$1,0))</f>
        <v>15</v>
      </c>
    </row>
    <row r="2232" spans="1:7" x14ac:dyDescent="0.35">
      <c r="A2232" s="1">
        <v>43870</v>
      </c>
      <c r="B2232" t="s">
        <v>16</v>
      </c>
      <c r="C2232" t="s">
        <v>10</v>
      </c>
      <c r="D2232" t="s">
        <v>9</v>
      </c>
      <c r="E2232">
        <v>5488</v>
      </c>
      <c r="F2232" t="str">
        <f>INDEX([1]Store_Code!$A$2:$A$10,MATCH(B2232,[1]Store_Code!$B$2:$B$10,0))</f>
        <v>Inverness</v>
      </c>
      <c r="G2232">
        <f>INDEX([1]Store_Size!$B$2:D$10,MATCH(F2232,[1]Store_Size!$A$2:$A$10,0),MATCH(C2232,[1]Store_Size!$B$1:$D$1,0))</f>
        <v>20</v>
      </c>
    </row>
    <row r="2233" spans="1:7" x14ac:dyDescent="0.35">
      <c r="A2233" s="1">
        <v>43920</v>
      </c>
      <c r="B2233" t="s">
        <v>12</v>
      </c>
      <c r="C2233" t="s">
        <v>10</v>
      </c>
      <c r="D2233" t="s">
        <v>9</v>
      </c>
      <c r="E2233">
        <v>5475</v>
      </c>
      <c r="F2233" t="str">
        <f>INDEX([1]Store_Code!$A$2:$A$10,MATCH(B2233,[1]Store_Code!$B$2:$B$10,0))</f>
        <v>St Andrews</v>
      </c>
      <c r="G2233">
        <f>INDEX([1]Store_Size!$B$2:D$10,MATCH(F2233,[1]Store_Size!$A$2:$A$10,0),MATCH(C2233,[1]Store_Size!$B$1:$D$1,0))</f>
        <v>10</v>
      </c>
    </row>
    <row r="2234" spans="1:7" x14ac:dyDescent="0.35">
      <c r="A2234" s="1">
        <v>43854</v>
      </c>
      <c r="B2234" t="s">
        <v>12</v>
      </c>
      <c r="C2234" t="s">
        <v>10</v>
      </c>
      <c r="D2234" t="s">
        <v>9</v>
      </c>
      <c r="E2234">
        <v>5439</v>
      </c>
      <c r="F2234" t="str">
        <f>INDEX([1]Store_Code!$A$2:$A$10,MATCH(B2234,[1]Store_Code!$B$2:$B$10,0))</f>
        <v>St Andrews</v>
      </c>
      <c r="G2234">
        <f>INDEX([1]Store_Size!$B$2:D$10,MATCH(F2234,[1]Store_Size!$A$2:$A$10,0),MATCH(C2234,[1]Store_Size!$B$1:$D$1,0))</f>
        <v>10</v>
      </c>
    </row>
    <row r="2235" spans="1:7" x14ac:dyDescent="0.35">
      <c r="A2235" s="1">
        <v>43879</v>
      </c>
      <c r="B2235" t="s">
        <v>17</v>
      </c>
      <c r="C2235" t="s">
        <v>10</v>
      </c>
      <c r="D2235" t="s">
        <v>9</v>
      </c>
      <c r="E2235">
        <v>5439</v>
      </c>
      <c r="F2235" t="str">
        <f>INDEX([1]Store_Code!$A$2:$A$10,MATCH(B2235,[1]Store_Code!$B$2:$B$10,0))</f>
        <v>Stirling</v>
      </c>
      <c r="G2235">
        <f>INDEX([1]Store_Size!$B$2:D$10,MATCH(F2235,[1]Store_Size!$A$2:$A$10,0),MATCH(C2235,[1]Store_Size!$B$1:$D$1,0))</f>
        <v>15.7</v>
      </c>
    </row>
    <row r="2236" spans="1:7" x14ac:dyDescent="0.35">
      <c r="A2236" s="1">
        <v>43894</v>
      </c>
      <c r="B2236" t="s">
        <v>12</v>
      </c>
      <c r="C2236" t="s">
        <v>10</v>
      </c>
      <c r="D2236" t="s">
        <v>9</v>
      </c>
      <c r="E2236">
        <v>5432</v>
      </c>
      <c r="F2236" t="str">
        <f>INDEX([1]Store_Code!$A$2:$A$10,MATCH(B2236,[1]Store_Code!$B$2:$B$10,0))</f>
        <v>St Andrews</v>
      </c>
      <c r="G2236">
        <f>INDEX([1]Store_Size!$B$2:D$10,MATCH(F2236,[1]Store_Size!$A$2:$A$10,0),MATCH(C2236,[1]Store_Size!$B$1:$D$1,0))</f>
        <v>10</v>
      </c>
    </row>
    <row r="2237" spans="1:7" x14ac:dyDescent="0.35">
      <c r="A2237" s="1">
        <v>43878</v>
      </c>
      <c r="B2237" t="s">
        <v>12</v>
      </c>
      <c r="C2237" t="s">
        <v>10</v>
      </c>
      <c r="D2237" t="s">
        <v>9</v>
      </c>
      <c r="E2237">
        <v>5430</v>
      </c>
      <c r="F2237" t="str">
        <f>INDEX([1]Store_Code!$A$2:$A$10,MATCH(B2237,[1]Store_Code!$B$2:$B$10,0))</f>
        <v>St Andrews</v>
      </c>
      <c r="G2237">
        <f>INDEX([1]Store_Size!$B$2:D$10,MATCH(F2237,[1]Store_Size!$A$2:$A$10,0),MATCH(C2237,[1]Store_Size!$B$1:$D$1,0))</f>
        <v>10</v>
      </c>
    </row>
    <row r="2238" spans="1:7" x14ac:dyDescent="0.35">
      <c r="A2238" s="1">
        <v>43879</v>
      </c>
      <c r="B2238" t="s">
        <v>16</v>
      </c>
      <c r="C2238" t="s">
        <v>10</v>
      </c>
      <c r="D2238" t="s">
        <v>9</v>
      </c>
      <c r="E2238">
        <v>5427</v>
      </c>
      <c r="F2238" t="str">
        <f>INDEX([1]Store_Code!$A$2:$A$10,MATCH(B2238,[1]Store_Code!$B$2:$B$10,0))</f>
        <v>Inverness</v>
      </c>
      <c r="G2238">
        <f>INDEX([1]Store_Size!$B$2:D$10,MATCH(F2238,[1]Store_Size!$A$2:$A$10,0),MATCH(C2238,[1]Store_Size!$B$1:$D$1,0))</f>
        <v>20</v>
      </c>
    </row>
    <row r="2239" spans="1:7" x14ac:dyDescent="0.35">
      <c r="A2239" s="1">
        <v>43849</v>
      </c>
      <c r="B2239" t="s">
        <v>12</v>
      </c>
      <c r="C2239" t="s">
        <v>6</v>
      </c>
      <c r="D2239" t="s">
        <v>9</v>
      </c>
      <c r="E2239">
        <v>5420</v>
      </c>
      <c r="F2239" t="str">
        <f>INDEX([1]Store_Code!$A$2:$A$10,MATCH(B2239,[1]Store_Code!$B$2:$B$10,0))</f>
        <v>St Andrews</v>
      </c>
      <c r="G2239">
        <f>INDEX([1]Store_Size!$B$2:D$10,MATCH(F2239,[1]Store_Size!$A$2:$A$10,0),MATCH(C2239,[1]Store_Size!$B$1:$D$1,0))</f>
        <v>15</v>
      </c>
    </row>
    <row r="2240" spans="1:7" x14ac:dyDescent="0.35">
      <c r="A2240" s="1">
        <v>43885</v>
      </c>
      <c r="B2240" t="s">
        <v>12</v>
      </c>
      <c r="C2240" t="s">
        <v>10</v>
      </c>
      <c r="D2240" t="s">
        <v>9</v>
      </c>
      <c r="E2240">
        <v>5420</v>
      </c>
      <c r="F2240" t="str">
        <f>INDEX([1]Store_Code!$A$2:$A$10,MATCH(B2240,[1]Store_Code!$B$2:$B$10,0))</f>
        <v>St Andrews</v>
      </c>
      <c r="G2240">
        <f>INDEX([1]Store_Size!$B$2:D$10,MATCH(F2240,[1]Store_Size!$A$2:$A$10,0),MATCH(C2240,[1]Store_Size!$B$1:$D$1,0))</f>
        <v>10</v>
      </c>
    </row>
    <row r="2241" spans="1:7" x14ac:dyDescent="0.35">
      <c r="A2241" s="1">
        <v>43860</v>
      </c>
      <c r="B2241" t="s">
        <v>12</v>
      </c>
      <c r="C2241" t="s">
        <v>6</v>
      </c>
      <c r="D2241" t="s">
        <v>9</v>
      </c>
      <c r="E2241">
        <v>5419</v>
      </c>
      <c r="F2241" t="str">
        <f>INDEX([1]Store_Code!$A$2:$A$10,MATCH(B2241,[1]Store_Code!$B$2:$B$10,0))</f>
        <v>St Andrews</v>
      </c>
      <c r="G2241">
        <f>INDEX([1]Store_Size!$B$2:D$10,MATCH(F2241,[1]Store_Size!$A$2:$A$10,0),MATCH(C2241,[1]Store_Size!$B$1:$D$1,0))</f>
        <v>15</v>
      </c>
    </row>
    <row r="2242" spans="1:7" x14ac:dyDescent="0.35">
      <c r="A2242" s="1">
        <v>43876</v>
      </c>
      <c r="B2242" t="s">
        <v>16</v>
      </c>
      <c r="C2242" t="s">
        <v>10</v>
      </c>
      <c r="D2242" t="s">
        <v>9</v>
      </c>
      <c r="E2242">
        <v>5415</v>
      </c>
      <c r="F2242" t="str">
        <f>INDEX([1]Store_Code!$A$2:$A$10,MATCH(B2242,[1]Store_Code!$B$2:$B$10,0))</f>
        <v>Inverness</v>
      </c>
      <c r="G2242">
        <f>INDEX([1]Store_Size!$B$2:D$10,MATCH(F2242,[1]Store_Size!$A$2:$A$10,0),MATCH(C2242,[1]Store_Size!$B$1:$D$1,0))</f>
        <v>20</v>
      </c>
    </row>
    <row r="2243" spans="1:7" x14ac:dyDescent="0.35">
      <c r="A2243" s="1">
        <v>43851</v>
      </c>
      <c r="B2243" t="s">
        <v>17</v>
      </c>
      <c r="C2243" t="s">
        <v>10</v>
      </c>
      <c r="D2243" t="s">
        <v>9</v>
      </c>
      <c r="E2243">
        <v>5408</v>
      </c>
      <c r="F2243" t="str">
        <f>INDEX([1]Store_Code!$A$2:$A$10,MATCH(B2243,[1]Store_Code!$B$2:$B$10,0))</f>
        <v>Stirling</v>
      </c>
      <c r="G2243">
        <f>INDEX([1]Store_Size!$B$2:D$10,MATCH(F2243,[1]Store_Size!$A$2:$A$10,0),MATCH(C2243,[1]Store_Size!$B$1:$D$1,0))</f>
        <v>15.7</v>
      </c>
    </row>
    <row r="2244" spans="1:7" x14ac:dyDescent="0.35">
      <c r="A2244" s="1">
        <v>43908</v>
      </c>
      <c r="B2244" t="s">
        <v>12</v>
      </c>
      <c r="C2244" t="s">
        <v>6</v>
      </c>
      <c r="D2244" t="s">
        <v>9</v>
      </c>
      <c r="E2244">
        <v>5405</v>
      </c>
      <c r="F2244" t="str">
        <f>INDEX([1]Store_Code!$A$2:$A$10,MATCH(B2244,[1]Store_Code!$B$2:$B$10,0))</f>
        <v>St Andrews</v>
      </c>
      <c r="G2244">
        <f>INDEX([1]Store_Size!$B$2:D$10,MATCH(F2244,[1]Store_Size!$A$2:$A$10,0),MATCH(C2244,[1]Store_Size!$B$1:$D$1,0))</f>
        <v>15</v>
      </c>
    </row>
    <row r="2245" spans="1:7" x14ac:dyDescent="0.35">
      <c r="A2245" s="1">
        <v>43851</v>
      </c>
      <c r="B2245" t="s">
        <v>16</v>
      </c>
      <c r="C2245" t="s">
        <v>10</v>
      </c>
      <c r="D2245" t="s">
        <v>9</v>
      </c>
      <c r="E2245">
        <v>5396</v>
      </c>
      <c r="F2245" t="str">
        <f>INDEX([1]Store_Code!$A$2:$A$10,MATCH(B2245,[1]Store_Code!$B$2:$B$10,0))</f>
        <v>Inverness</v>
      </c>
      <c r="G2245">
        <f>INDEX([1]Store_Size!$B$2:D$10,MATCH(F2245,[1]Store_Size!$A$2:$A$10,0),MATCH(C2245,[1]Store_Size!$B$1:$D$1,0))</f>
        <v>20</v>
      </c>
    </row>
    <row r="2246" spans="1:7" x14ac:dyDescent="0.35">
      <c r="A2246" s="1">
        <v>43855</v>
      </c>
      <c r="B2246" t="s">
        <v>12</v>
      </c>
      <c r="C2246" t="s">
        <v>6</v>
      </c>
      <c r="D2246" t="s">
        <v>9</v>
      </c>
      <c r="E2246">
        <v>5396</v>
      </c>
      <c r="F2246" t="str">
        <f>INDEX([1]Store_Code!$A$2:$A$10,MATCH(B2246,[1]Store_Code!$B$2:$B$10,0))</f>
        <v>St Andrews</v>
      </c>
      <c r="G2246">
        <f>INDEX([1]Store_Size!$B$2:D$10,MATCH(F2246,[1]Store_Size!$A$2:$A$10,0),MATCH(C2246,[1]Store_Size!$B$1:$D$1,0))</f>
        <v>15</v>
      </c>
    </row>
    <row r="2247" spans="1:7" x14ac:dyDescent="0.35">
      <c r="A2247" s="1">
        <v>43857</v>
      </c>
      <c r="B2247" t="s">
        <v>12</v>
      </c>
      <c r="C2247" t="s">
        <v>6</v>
      </c>
      <c r="D2247" t="s">
        <v>9</v>
      </c>
      <c r="E2247">
        <v>5396</v>
      </c>
      <c r="F2247" t="str">
        <f>INDEX([1]Store_Code!$A$2:$A$10,MATCH(B2247,[1]Store_Code!$B$2:$B$10,0))</f>
        <v>St Andrews</v>
      </c>
      <c r="G2247">
        <f>INDEX([1]Store_Size!$B$2:D$10,MATCH(F2247,[1]Store_Size!$A$2:$A$10,0),MATCH(C2247,[1]Store_Size!$B$1:$D$1,0))</f>
        <v>15</v>
      </c>
    </row>
    <row r="2248" spans="1:7" x14ac:dyDescent="0.35">
      <c r="A2248" s="1">
        <v>43895</v>
      </c>
      <c r="B2248" t="s">
        <v>12</v>
      </c>
      <c r="C2248" t="s">
        <v>10</v>
      </c>
      <c r="D2248" t="s">
        <v>9</v>
      </c>
      <c r="E2248">
        <v>5382</v>
      </c>
      <c r="F2248" t="str">
        <f>INDEX([1]Store_Code!$A$2:$A$10,MATCH(B2248,[1]Store_Code!$B$2:$B$10,0))</f>
        <v>St Andrews</v>
      </c>
      <c r="G2248">
        <f>INDEX([1]Store_Size!$B$2:D$10,MATCH(F2248,[1]Store_Size!$A$2:$A$10,0),MATCH(C2248,[1]Store_Size!$B$1:$D$1,0))</f>
        <v>10</v>
      </c>
    </row>
    <row r="2249" spans="1:7" x14ac:dyDescent="0.35">
      <c r="A2249" s="1">
        <v>43852</v>
      </c>
      <c r="B2249" t="s">
        <v>12</v>
      </c>
      <c r="C2249" t="s">
        <v>6</v>
      </c>
      <c r="D2249" t="s">
        <v>9</v>
      </c>
      <c r="E2249">
        <v>5372</v>
      </c>
      <c r="F2249" t="str">
        <f>INDEX([1]Store_Code!$A$2:$A$10,MATCH(B2249,[1]Store_Code!$B$2:$B$10,0))</f>
        <v>St Andrews</v>
      </c>
      <c r="G2249">
        <f>INDEX([1]Store_Size!$B$2:D$10,MATCH(F2249,[1]Store_Size!$A$2:$A$10,0),MATCH(C2249,[1]Store_Size!$B$1:$D$1,0))</f>
        <v>15</v>
      </c>
    </row>
    <row r="2250" spans="1:7" x14ac:dyDescent="0.35">
      <c r="A2250" s="1">
        <v>43916</v>
      </c>
      <c r="B2250" t="s">
        <v>12</v>
      </c>
      <c r="C2250" t="s">
        <v>10</v>
      </c>
      <c r="D2250" t="s">
        <v>9</v>
      </c>
      <c r="E2250">
        <v>5370</v>
      </c>
      <c r="F2250" t="str">
        <f>INDEX([1]Store_Code!$A$2:$A$10,MATCH(B2250,[1]Store_Code!$B$2:$B$10,0))</f>
        <v>St Andrews</v>
      </c>
      <c r="G2250">
        <f>INDEX([1]Store_Size!$B$2:D$10,MATCH(F2250,[1]Store_Size!$A$2:$A$10,0),MATCH(C2250,[1]Store_Size!$B$1:$D$1,0))</f>
        <v>10</v>
      </c>
    </row>
    <row r="2251" spans="1:7" x14ac:dyDescent="0.35">
      <c r="A2251" s="1">
        <v>43884</v>
      </c>
      <c r="B2251" t="s">
        <v>12</v>
      </c>
      <c r="C2251" t="s">
        <v>10</v>
      </c>
      <c r="D2251" t="s">
        <v>9</v>
      </c>
      <c r="E2251">
        <v>5369</v>
      </c>
      <c r="F2251" t="str">
        <f>INDEX([1]Store_Code!$A$2:$A$10,MATCH(B2251,[1]Store_Code!$B$2:$B$10,0))</f>
        <v>St Andrews</v>
      </c>
      <c r="G2251">
        <f>INDEX([1]Store_Size!$B$2:D$10,MATCH(F2251,[1]Store_Size!$A$2:$A$10,0),MATCH(C2251,[1]Store_Size!$B$1:$D$1,0))</f>
        <v>10</v>
      </c>
    </row>
    <row r="2252" spans="1:7" x14ac:dyDescent="0.35">
      <c r="A2252" s="1">
        <v>43915</v>
      </c>
      <c r="B2252" t="s">
        <v>12</v>
      </c>
      <c r="C2252" t="s">
        <v>10</v>
      </c>
      <c r="D2252" t="s">
        <v>9</v>
      </c>
      <c r="E2252">
        <v>5336</v>
      </c>
      <c r="F2252" t="str">
        <f>INDEX([1]Store_Code!$A$2:$A$10,MATCH(B2252,[1]Store_Code!$B$2:$B$10,0))</f>
        <v>St Andrews</v>
      </c>
      <c r="G2252">
        <f>INDEX([1]Store_Size!$B$2:D$10,MATCH(F2252,[1]Store_Size!$A$2:$A$10,0),MATCH(C2252,[1]Store_Size!$B$1:$D$1,0))</f>
        <v>10</v>
      </c>
    </row>
    <row r="2253" spans="1:7" x14ac:dyDescent="0.35">
      <c r="A2253" s="1">
        <v>43857</v>
      </c>
      <c r="B2253" t="s">
        <v>12</v>
      </c>
      <c r="C2253" t="s">
        <v>10</v>
      </c>
      <c r="D2253" t="s">
        <v>9</v>
      </c>
      <c r="E2253">
        <v>5324</v>
      </c>
      <c r="F2253" t="str">
        <f>INDEX([1]Store_Code!$A$2:$A$10,MATCH(B2253,[1]Store_Code!$B$2:$B$10,0))</f>
        <v>St Andrews</v>
      </c>
      <c r="G2253">
        <f>INDEX([1]Store_Size!$B$2:D$10,MATCH(F2253,[1]Store_Size!$A$2:$A$10,0),MATCH(C2253,[1]Store_Size!$B$1:$D$1,0))</f>
        <v>10</v>
      </c>
    </row>
    <row r="2254" spans="1:7" x14ac:dyDescent="0.35">
      <c r="A2254" s="1">
        <v>43919</v>
      </c>
      <c r="B2254" t="s">
        <v>17</v>
      </c>
      <c r="C2254" t="s">
        <v>10</v>
      </c>
      <c r="D2254" t="s">
        <v>9</v>
      </c>
      <c r="E2254">
        <v>5324</v>
      </c>
      <c r="F2254" t="str">
        <f>INDEX([1]Store_Code!$A$2:$A$10,MATCH(B2254,[1]Store_Code!$B$2:$B$10,0))</f>
        <v>Stirling</v>
      </c>
      <c r="G2254">
        <f>INDEX([1]Store_Size!$B$2:D$10,MATCH(F2254,[1]Store_Size!$A$2:$A$10,0),MATCH(C2254,[1]Store_Size!$B$1:$D$1,0))</f>
        <v>15.7</v>
      </c>
    </row>
    <row r="2255" spans="1:7" x14ac:dyDescent="0.35">
      <c r="A2255" s="1">
        <v>43919</v>
      </c>
      <c r="B2255" t="s">
        <v>16</v>
      </c>
      <c r="C2255" t="s">
        <v>10</v>
      </c>
      <c r="D2255" t="s">
        <v>9</v>
      </c>
      <c r="E2255">
        <v>5312</v>
      </c>
      <c r="F2255" t="str">
        <f>INDEX([1]Store_Code!$A$2:$A$10,MATCH(B2255,[1]Store_Code!$B$2:$B$10,0))</f>
        <v>Inverness</v>
      </c>
      <c r="G2255">
        <f>INDEX([1]Store_Size!$B$2:D$10,MATCH(F2255,[1]Store_Size!$A$2:$A$10,0),MATCH(C2255,[1]Store_Size!$B$1:$D$1,0))</f>
        <v>20</v>
      </c>
    </row>
    <row r="2256" spans="1:7" x14ac:dyDescent="0.35">
      <c r="A2256" s="1">
        <v>43853</v>
      </c>
      <c r="B2256" t="s">
        <v>12</v>
      </c>
      <c r="C2256" t="s">
        <v>10</v>
      </c>
      <c r="D2256" t="s">
        <v>9</v>
      </c>
      <c r="E2256">
        <v>5302</v>
      </c>
      <c r="F2256" t="str">
        <f>INDEX([1]Store_Code!$A$2:$A$10,MATCH(B2256,[1]Store_Code!$B$2:$B$10,0))</f>
        <v>St Andrews</v>
      </c>
      <c r="G2256">
        <f>INDEX([1]Store_Size!$B$2:D$10,MATCH(F2256,[1]Store_Size!$A$2:$A$10,0),MATCH(C2256,[1]Store_Size!$B$1:$D$1,0))</f>
        <v>10</v>
      </c>
    </row>
    <row r="2257" spans="1:7" x14ac:dyDescent="0.35">
      <c r="A2257" s="1">
        <v>43902</v>
      </c>
      <c r="B2257" t="s">
        <v>12</v>
      </c>
      <c r="C2257" t="s">
        <v>10</v>
      </c>
      <c r="D2257" t="s">
        <v>9</v>
      </c>
      <c r="E2257">
        <v>5286</v>
      </c>
      <c r="F2257" t="str">
        <f>INDEX([1]Store_Code!$A$2:$A$10,MATCH(B2257,[1]Store_Code!$B$2:$B$10,0))</f>
        <v>St Andrews</v>
      </c>
      <c r="G2257">
        <f>INDEX([1]Store_Size!$B$2:D$10,MATCH(F2257,[1]Store_Size!$A$2:$A$10,0),MATCH(C2257,[1]Store_Size!$B$1:$D$1,0))</f>
        <v>10</v>
      </c>
    </row>
    <row r="2258" spans="1:7" x14ac:dyDescent="0.35">
      <c r="A2258" s="1">
        <v>43846</v>
      </c>
      <c r="B2258" t="s">
        <v>12</v>
      </c>
      <c r="C2258" t="s">
        <v>6</v>
      </c>
      <c r="D2258" t="s">
        <v>9</v>
      </c>
      <c r="E2258">
        <v>5284</v>
      </c>
      <c r="F2258" t="str">
        <f>INDEX([1]Store_Code!$A$2:$A$10,MATCH(B2258,[1]Store_Code!$B$2:$B$10,0))</f>
        <v>St Andrews</v>
      </c>
      <c r="G2258">
        <f>INDEX([1]Store_Size!$B$2:D$10,MATCH(F2258,[1]Store_Size!$A$2:$A$10,0),MATCH(C2258,[1]Store_Size!$B$1:$D$1,0))</f>
        <v>15</v>
      </c>
    </row>
    <row r="2259" spans="1:7" x14ac:dyDescent="0.35">
      <c r="A2259" s="1">
        <v>43900</v>
      </c>
      <c r="B2259" t="s">
        <v>17</v>
      </c>
      <c r="C2259" t="s">
        <v>10</v>
      </c>
      <c r="D2259" t="s">
        <v>9</v>
      </c>
      <c r="E2259">
        <v>5277</v>
      </c>
      <c r="F2259" t="str">
        <f>INDEX([1]Store_Code!$A$2:$A$10,MATCH(B2259,[1]Store_Code!$B$2:$B$10,0))</f>
        <v>Stirling</v>
      </c>
      <c r="G2259">
        <f>INDEX([1]Store_Size!$B$2:D$10,MATCH(F2259,[1]Store_Size!$A$2:$A$10,0),MATCH(C2259,[1]Store_Size!$B$1:$D$1,0))</f>
        <v>15.7</v>
      </c>
    </row>
    <row r="2260" spans="1:7" x14ac:dyDescent="0.35">
      <c r="A2260" s="1">
        <v>43900</v>
      </c>
      <c r="B2260" t="s">
        <v>16</v>
      </c>
      <c r="C2260" t="s">
        <v>10</v>
      </c>
      <c r="D2260" t="s">
        <v>9</v>
      </c>
      <c r="E2260">
        <v>5265</v>
      </c>
      <c r="F2260" t="str">
        <f>INDEX([1]Store_Code!$A$2:$A$10,MATCH(B2260,[1]Store_Code!$B$2:$B$10,0))</f>
        <v>Inverness</v>
      </c>
      <c r="G2260">
        <f>INDEX([1]Store_Size!$B$2:D$10,MATCH(F2260,[1]Store_Size!$A$2:$A$10,0),MATCH(C2260,[1]Store_Size!$B$1:$D$1,0))</f>
        <v>20</v>
      </c>
    </row>
    <row r="2261" spans="1:7" x14ac:dyDescent="0.35">
      <c r="A2261" s="1">
        <v>43860</v>
      </c>
      <c r="B2261" t="s">
        <v>16</v>
      </c>
      <c r="C2261" t="s">
        <v>10</v>
      </c>
      <c r="D2261" t="s">
        <v>9</v>
      </c>
      <c r="E2261">
        <v>5247</v>
      </c>
      <c r="F2261" t="str">
        <f>INDEX([1]Store_Code!$A$2:$A$10,MATCH(B2261,[1]Store_Code!$B$2:$B$10,0))</f>
        <v>Inverness</v>
      </c>
      <c r="G2261">
        <f>INDEX([1]Store_Size!$B$2:D$10,MATCH(F2261,[1]Store_Size!$A$2:$A$10,0),MATCH(C2261,[1]Store_Size!$B$1:$D$1,0))</f>
        <v>20</v>
      </c>
    </row>
    <row r="2262" spans="1:7" x14ac:dyDescent="0.35">
      <c r="A2262" s="1">
        <v>43854</v>
      </c>
      <c r="B2262" t="s">
        <v>12</v>
      </c>
      <c r="C2262" t="s">
        <v>6</v>
      </c>
      <c r="D2262" t="s">
        <v>9</v>
      </c>
      <c r="E2262">
        <v>5243</v>
      </c>
      <c r="F2262" t="str">
        <f>INDEX([1]Store_Code!$A$2:$A$10,MATCH(B2262,[1]Store_Code!$B$2:$B$10,0))</f>
        <v>St Andrews</v>
      </c>
      <c r="G2262">
        <f>INDEX([1]Store_Size!$B$2:D$10,MATCH(F2262,[1]Store_Size!$A$2:$A$10,0),MATCH(C2262,[1]Store_Size!$B$1:$D$1,0))</f>
        <v>15</v>
      </c>
    </row>
    <row r="2263" spans="1:7" x14ac:dyDescent="0.35">
      <c r="A2263" s="1">
        <v>43920</v>
      </c>
      <c r="B2263" t="s">
        <v>5</v>
      </c>
      <c r="C2263" t="s">
        <v>6</v>
      </c>
      <c r="D2263" t="s">
        <v>9</v>
      </c>
      <c r="E2263">
        <v>5234</v>
      </c>
      <c r="F2263" t="str">
        <f>INDEX([1]Store_Code!$A$2:$A$10,MATCH(B2263,[1]Store_Code!$B$2:$B$10,0))</f>
        <v>Perth</v>
      </c>
      <c r="G2263">
        <f>INDEX([1]Store_Size!$B$2:D$10,MATCH(F2263,[1]Store_Size!$A$2:$A$10,0),MATCH(C2263,[1]Store_Size!$B$1:$D$1,0))</f>
        <v>18</v>
      </c>
    </row>
    <row r="2264" spans="1:7" x14ac:dyDescent="0.35">
      <c r="A2264" s="1">
        <v>43913</v>
      </c>
      <c r="B2264" t="s">
        <v>5</v>
      </c>
      <c r="C2264" t="s">
        <v>6</v>
      </c>
      <c r="D2264" t="s">
        <v>9</v>
      </c>
      <c r="E2264">
        <v>5230</v>
      </c>
      <c r="F2264" t="str">
        <f>INDEX([1]Store_Code!$A$2:$A$10,MATCH(B2264,[1]Store_Code!$B$2:$B$10,0))</f>
        <v>Perth</v>
      </c>
      <c r="G2264">
        <f>INDEX([1]Store_Size!$B$2:D$10,MATCH(F2264,[1]Store_Size!$A$2:$A$10,0),MATCH(C2264,[1]Store_Size!$B$1:$D$1,0))</f>
        <v>18</v>
      </c>
    </row>
    <row r="2265" spans="1:7" x14ac:dyDescent="0.35">
      <c r="A2265" s="1">
        <v>43864</v>
      </c>
      <c r="B2265" t="s">
        <v>16</v>
      </c>
      <c r="C2265" t="s">
        <v>10</v>
      </c>
      <c r="D2265" t="s">
        <v>9</v>
      </c>
      <c r="E2265">
        <v>5219</v>
      </c>
      <c r="F2265" t="str">
        <f>INDEX([1]Store_Code!$A$2:$A$10,MATCH(B2265,[1]Store_Code!$B$2:$B$10,0))</f>
        <v>Inverness</v>
      </c>
      <c r="G2265">
        <f>INDEX([1]Store_Size!$B$2:D$10,MATCH(F2265,[1]Store_Size!$A$2:$A$10,0),MATCH(C2265,[1]Store_Size!$B$1:$D$1,0))</f>
        <v>20</v>
      </c>
    </row>
    <row r="2266" spans="1:7" x14ac:dyDescent="0.35">
      <c r="A2266" s="1">
        <v>43879</v>
      </c>
      <c r="B2266" t="s">
        <v>12</v>
      </c>
      <c r="C2266" t="s">
        <v>10</v>
      </c>
      <c r="D2266" t="s">
        <v>9</v>
      </c>
      <c r="E2266">
        <v>5212</v>
      </c>
      <c r="F2266" t="str">
        <f>INDEX([1]Store_Code!$A$2:$A$10,MATCH(B2266,[1]Store_Code!$B$2:$B$10,0))</f>
        <v>St Andrews</v>
      </c>
      <c r="G2266">
        <f>INDEX([1]Store_Size!$B$2:D$10,MATCH(F2266,[1]Store_Size!$A$2:$A$10,0),MATCH(C2266,[1]Store_Size!$B$1:$D$1,0))</f>
        <v>10</v>
      </c>
    </row>
    <row r="2267" spans="1:7" x14ac:dyDescent="0.35">
      <c r="A2267" s="1">
        <v>43917</v>
      </c>
      <c r="B2267" t="s">
        <v>5</v>
      </c>
      <c r="C2267" t="s">
        <v>6</v>
      </c>
      <c r="D2267" t="s">
        <v>9</v>
      </c>
      <c r="E2267">
        <v>5212</v>
      </c>
      <c r="F2267" t="str">
        <f>INDEX([1]Store_Code!$A$2:$A$10,MATCH(B2267,[1]Store_Code!$B$2:$B$10,0))</f>
        <v>Perth</v>
      </c>
      <c r="G2267">
        <f>INDEX([1]Store_Size!$B$2:D$10,MATCH(F2267,[1]Store_Size!$A$2:$A$10,0),MATCH(C2267,[1]Store_Size!$B$1:$D$1,0))</f>
        <v>18</v>
      </c>
    </row>
    <row r="2268" spans="1:7" x14ac:dyDescent="0.35">
      <c r="A2268" s="1">
        <v>43907</v>
      </c>
      <c r="B2268" t="s">
        <v>12</v>
      </c>
      <c r="C2268" t="s">
        <v>6</v>
      </c>
      <c r="D2268" t="s">
        <v>9</v>
      </c>
      <c r="E2268">
        <v>5203</v>
      </c>
      <c r="F2268" t="str">
        <f>INDEX([1]Store_Code!$A$2:$A$10,MATCH(B2268,[1]Store_Code!$B$2:$B$10,0))</f>
        <v>St Andrews</v>
      </c>
      <c r="G2268">
        <f>INDEX([1]Store_Size!$B$2:D$10,MATCH(F2268,[1]Store_Size!$A$2:$A$10,0),MATCH(C2268,[1]Store_Size!$B$1:$D$1,0))</f>
        <v>15</v>
      </c>
    </row>
    <row r="2269" spans="1:7" x14ac:dyDescent="0.35">
      <c r="A2269" s="1">
        <v>43914</v>
      </c>
      <c r="B2269" t="s">
        <v>17</v>
      </c>
      <c r="C2269" t="s">
        <v>10</v>
      </c>
      <c r="D2269" t="s">
        <v>9</v>
      </c>
      <c r="E2269">
        <v>5198</v>
      </c>
      <c r="F2269" t="str">
        <f>INDEX([1]Store_Code!$A$2:$A$10,MATCH(B2269,[1]Store_Code!$B$2:$B$10,0))</f>
        <v>Stirling</v>
      </c>
      <c r="G2269">
        <f>INDEX([1]Store_Size!$B$2:D$10,MATCH(F2269,[1]Store_Size!$A$2:$A$10,0),MATCH(C2269,[1]Store_Size!$B$1:$D$1,0))</f>
        <v>15.7</v>
      </c>
    </row>
    <row r="2270" spans="1:7" x14ac:dyDescent="0.35">
      <c r="A2270" s="1">
        <v>43856</v>
      </c>
      <c r="B2270" t="s">
        <v>17</v>
      </c>
      <c r="C2270" t="s">
        <v>10</v>
      </c>
      <c r="D2270" t="s">
        <v>9</v>
      </c>
      <c r="E2270">
        <v>5191</v>
      </c>
      <c r="F2270" t="str">
        <f>INDEX([1]Store_Code!$A$2:$A$10,MATCH(B2270,[1]Store_Code!$B$2:$B$10,0))</f>
        <v>Stirling</v>
      </c>
      <c r="G2270">
        <f>INDEX([1]Store_Size!$B$2:D$10,MATCH(F2270,[1]Store_Size!$A$2:$A$10,0),MATCH(C2270,[1]Store_Size!$B$1:$D$1,0))</f>
        <v>15.7</v>
      </c>
    </row>
    <row r="2271" spans="1:7" x14ac:dyDescent="0.35">
      <c r="A2271" s="1">
        <v>43914</v>
      </c>
      <c r="B2271" t="s">
        <v>16</v>
      </c>
      <c r="C2271" t="s">
        <v>10</v>
      </c>
      <c r="D2271" t="s">
        <v>9</v>
      </c>
      <c r="E2271">
        <v>5185</v>
      </c>
      <c r="F2271" t="str">
        <f>INDEX([1]Store_Code!$A$2:$A$10,MATCH(B2271,[1]Store_Code!$B$2:$B$10,0))</f>
        <v>Inverness</v>
      </c>
      <c r="G2271">
        <f>INDEX([1]Store_Size!$B$2:D$10,MATCH(F2271,[1]Store_Size!$A$2:$A$10,0),MATCH(C2271,[1]Store_Size!$B$1:$D$1,0))</f>
        <v>20</v>
      </c>
    </row>
    <row r="2272" spans="1:7" x14ac:dyDescent="0.35">
      <c r="A2272" s="1">
        <v>43851</v>
      </c>
      <c r="B2272" t="s">
        <v>12</v>
      </c>
      <c r="C2272" t="s">
        <v>10</v>
      </c>
      <c r="D2272" t="s">
        <v>9</v>
      </c>
      <c r="E2272">
        <v>5183</v>
      </c>
      <c r="F2272" t="str">
        <f>INDEX([1]Store_Code!$A$2:$A$10,MATCH(B2272,[1]Store_Code!$B$2:$B$10,0))</f>
        <v>St Andrews</v>
      </c>
      <c r="G2272">
        <f>INDEX([1]Store_Size!$B$2:D$10,MATCH(F2272,[1]Store_Size!$A$2:$A$10,0),MATCH(C2272,[1]Store_Size!$B$1:$D$1,0))</f>
        <v>10</v>
      </c>
    </row>
    <row r="2273" spans="1:7" x14ac:dyDescent="0.35">
      <c r="A2273" s="1">
        <v>43856</v>
      </c>
      <c r="B2273" t="s">
        <v>16</v>
      </c>
      <c r="C2273" t="s">
        <v>10</v>
      </c>
      <c r="D2273" t="s">
        <v>9</v>
      </c>
      <c r="E2273">
        <v>5178</v>
      </c>
      <c r="F2273" t="str">
        <f>INDEX([1]Store_Code!$A$2:$A$10,MATCH(B2273,[1]Store_Code!$B$2:$B$10,0))</f>
        <v>Inverness</v>
      </c>
      <c r="G2273">
        <f>INDEX([1]Store_Size!$B$2:D$10,MATCH(F2273,[1]Store_Size!$A$2:$A$10,0),MATCH(C2273,[1]Store_Size!$B$1:$D$1,0))</f>
        <v>20</v>
      </c>
    </row>
    <row r="2274" spans="1:7" x14ac:dyDescent="0.35">
      <c r="A2274" s="1">
        <v>43873</v>
      </c>
      <c r="B2274" t="s">
        <v>16</v>
      </c>
      <c r="C2274" t="s">
        <v>10</v>
      </c>
      <c r="D2274" t="s">
        <v>9</v>
      </c>
      <c r="E2274">
        <v>5175</v>
      </c>
      <c r="F2274" t="str">
        <f>INDEX([1]Store_Code!$A$2:$A$10,MATCH(B2274,[1]Store_Code!$B$2:$B$10,0))</f>
        <v>Inverness</v>
      </c>
      <c r="G2274">
        <f>INDEX([1]Store_Size!$B$2:D$10,MATCH(F2274,[1]Store_Size!$A$2:$A$10,0),MATCH(C2274,[1]Store_Size!$B$1:$D$1,0))</f>
        <v>20</v>
      </c>
    </row>
    <row r="2275" spans="1:7" x14ac:dyDescent="0.35">
      <c r="A2275" s="1">
        <v>43855</v>
      </c>
      <c r="B2275" t="s">
        <v>17</v>
      </c>
      <c r="C2275" t="s">
        <v>10</v>
      </c>
      <c r="D2275" t="s">
        <v>9</v>
      </c>
      <c r="E2275">
        <v>5156</v>
      </c>
      <c r="F2275" t="str">
        <f>INDEX([1]Store_Code!$A$2:$A$10,MATCH(B2275,[1]Store_Code!$B$2:$B$10,0))</f>
        <v>Stirling</v>
      </c>
      <c r="G2275">
        <f>INDEX([1]Store_Size!$B$2:D$10,MATCH(F2275,[1]Store_Size!$A$2:$A$10,0),MATCH(C2275,[1]Store_Size!$B$1:$D$1,0))</f>
        <v>15.7</v>
      </c>
    </row>
    <row r="2276" spans="1:7" x14ac:dyDescent="0.35">
      <c r="A2276" s="1">
        <v>43849</v>
      </c>
      <c r="B2276" t="s">
        <v>17</v>
      </c>
      <c r="C2276" t="s">
        <v>10</v>
      </c>
      <c r="D2276" t="s">
        <v>9</v>
      </c>
      <c r="E2276">
        <v>5144</v>
      </c>
      <c r="F2276" t="str">
        <f>INDEX([1]Store_Code!$A$2:$A$10,MATCH(B2276,[1]Store_Code!$B$2:$B$10,0))</f>
        <v>Stirling</v>
      </c>
      <c r="G2276">
        <f>INDEX([1]Store_Size!$B$2:D$10,MATCH(F2276,[1]Store_Size!$A$2:$A$10,0),MATCH(C2276,[1]Store_Size!$B$1:$D$1,0))</f>
        <v>15.7</v>
      </c>
    </row>
    <row r="2277" spans="1:7" x14ac:dyDescent="0.35">
      <c r="A2277" s="1">
        <v>43858</v>
      </c>
      <c r="B2277" t="s">
        <v>17</v>
      </c>
      <c r="C2277" t="s">
        <v>10</v>
      </c>
      <c r="D2277" t="s">
        <v>9</v>
      </c>
      <c r="E2277">
        <v>5144</v>
      </c>
      <c r="F2277" t="str">
        <f>INDEX([1]Store_Code!$A$2:$A$10,MATCH(B2277,[1]Store_Code!$B$2:$B$10,0))</f>
        <v>Stirling</v>
      </c>
      <c r="G2277">
        <f>INDEX([1]Store_Size!$B$2:D$10,MATCH(F2277,[1]Store_Size!$A$2:$A$10,0),MATCH(C2277,[1]Store_Size!$B$1:$D$1,0))</f>
        <v>15.7</v>
      </c>
    </row>
    <row r="2278" spans="1:7" x14ac:dyDescent="0.35">
      <c r="A2278" s="1">
        <v>43855</v>
      </c>
      <c r="B2278" t="s">
        <v>16</v>
      </c>
      <c r="C2278" t="s">
        <v>10</v>
      </c>
      <c r="D2278" t="s">
        <v>9</v>
      </c>
      <c r="E2278">
        <v>5143</v>
      </c>
      <c r="F2278" t="str">
        <f>INDEX([1]Store_Code!$A$2:$A$10,MATCH(B2278,[1]Store_Code!$B$2:$B$10,0))</f>
        <v>Inverness</v>
      </c>
      <c r="G2278">
        <f>INDEX([1]Store_Size!$B$2:D$10,MATCH(F2278,[1]Store_Size!$A$2:$A$10,0),MATCH(C2278,[1]Store_Size!$B$1:$D$1,0))</f>
        <v>20</v>
      </c>
    </row>
    <row r="2279" spans="1:7" x14ac:dyDescent="0.35">
      <c r="A2279" s="1">
        <v>43916</v>
      </c>
      <c r="B2279" t="s">
        <v>12</v>
      </c>
      <c r="C2279" t="s">
        <v>6</v>
      </c>
      <c r="D2279" t="s">
        <v>9</v>
      </c>
      <c r="E2279">
        <v>5134</v>
      </c>
      <c r="F2279" t="str">
        <f>INDEX([1]Store_Code!$A$2:$A$10,MATCH(B2279,[1]Store_Code!$B$2:$B$10,0))</f>
        <v>St Andrews</v>
      </c>
      <c r="G2279">
        <f>INDEX([1]Store_Size!$B$2:D$10,MATCH(F2279,[1]Store_Size!$A$2:$A$10,0),MATCH(C2279,[1]Store_Size!$B$1:$D$1,0))</f>
        <v>15</v>
      </c>
    </row>
    <row r="2280" spans="1:7" x14ac:dyDescent="0.35">
      <c r="A2280" s="1">
        <v>43858</v>
      </c>
      <c r="B2280" t="s">
        <v>16</v>
      </c>
      <c r="C2280" t="s">
        <v>10</v>
      </c>
      <c r="D2280" t="s">
        <v>9</v>
      </c>
      <c r="E2280">
        <v>5132</v>
      </c>
      <c r="F2280" t="str">
        <f>INDEX([1]Store_Code!$A$2:$A$10,MATCH(B2280,[1]Store_Code!$B$2:$B$10,0))</f>
        <v>Inverness</v>
      </c>
      <c r="G2280">
        <f>INDEX([1]Store_Size!$B$2:D$10,MATCH(F2280,[1]Store_Size!$A$2:$A$10,0),MATCH(C2280,[1]Store_Size!$B$1:$D$1,0))</f>
        <v>20</v>
      </c>
    </row>
    <row r="2281" spans="1:7" x14ac:dyDescent="0.35">
      <c r="A2281" s="1">
        <v>43849</v>
      </c>
      <c r="B2281" t="s">
        <v>16</v>
      </c>
      <c r="C2281" t="s">
        <v>10</v>
      </c>
      <c r="D2281" t="s">
        <v>9</v>
      </c>
      <c r="E2281">
        <v>5131</v>
      </c>
      <c r="F2281" t="str">
        <f>INDEX([1]Store_Code!$A$2:$A$10,MATCH(B2281,[1]Store_Code!$B$2:$B$10,0))</f>
        <v>Inverness</v>
      </c>
      <c r="G2281">
        <f>INDEX([1]Store_Size!$B$2:D$10,MATCH(F2281,[1]Store_Size!$A$2:$A$10,0),MATCH(C2281,[1]Store_Size!$B$1:$D$1,0))</f>
        <v>20</v>
      </c>
    </row>
    <row r="2282" spans="1:7" x14ac:dyDescent="0.35">
      <c r="A2282" s="1">
        <v>43848</v>
      </c>
      <c r="B2282" t="s">
        <v>12</v>
      </c>
      <c r="C2282" t="s">
        <v>6</v>
      </c>
      <c r="D2282" t="s">
        <v>9</v>
      </c>
      <c r="E2282">
        <v>5126</v>
      </c>
      <c r="F2282" t="str">
        <f>INDEX([1]Store_Code!$A$2:$A$10,MATCH(B2282,[1]Store_Code!$B$2:$B$10,0))</f>
        <v>St Andrews</v>
      </c>
      <c r="G2282">
        <f>INDEX([1]Store_Size!$B$2:D$10,MATCH(F2282,[1]Store_Size!$A$2:$A$10,0),MATCH(C2282,[1]Store_Size!$B$1:$D$1,0))</f>
        <v>15</v>
      </c>
    </row>
    <row r="2283" spans="1:7" x14ac:dyDescent="0.35">
      <c r="A2283" s="1">
        <v>43904</v>
      </c>
      <c r="B2283" t="s">
        <v>17</v>
      </c>
      <c r="C2283" t="s">
        <v>10</v>
      </c>
      <c r="D2283" t="s">
        <v>9</v>
      </c>
      <c r="E2283">
        <v>5125</v>
      </c>
      <c r="F2283" t="str">
        <f>INDEX([1]Store_Code!$A$2:$A$10,MATCH(B2283,[1]Store_Code!$B$2:$B$10,0))</f>
        <v>Stirling</v>
      </c>
      <c r="G2283">
        <f>INDEX([1]Store_Size!$B$2:D$10,MATCH(F2283,[1]Store_Size!$A$2:$A$10,0),MATCH(C2283,[1]Store_Size!$B$1:$D$1,0))</f>
        <v>15.7</v>
      </c>
    </row>
    <row r="2284" spans="1:7" x14ac:dyDescent="0.35">
      <c r="A2284" s="1">
        <v>43915</v>
      </c>
      <c r="B2284" t="s">
        <v>5</v>
      </c>
      <c r="C2284" t="s">
        <v>6</v>
      </c>
      <c r="D2284" t="s">
        <v>9</v>
      </c>
      <c r="E2284">
        <v>5114</v>
      </c>
      <c r="F2284" t="str">
        <f>INDEX([1]Store_Code!$A$2:$A$10,MATCH(B2284,[1]Store_Code!$B$2:$B$10,0))</f>
        <v>Perth</v>
      </c>
      <c r="G2284">
        <f>INDEX([1]Store_Size!$B$2:D$10,MATCH(F2284,[1]Store_Size!$A$2:$A$10,0),MATCH(C2284,[1]Store_Size!$B$1:$D$1,0))</f>
        <v>18</v>
      </c>
    </row>
    <row r="2285" spans="1:7" x14ac:dyDescent="0.35">
      <c r="A2285" s="1">
        <v>43861</v>
      </c>
      <c r="B2285" t="s">
        <v>12</v>
      </c>
      <c r="C2285" t="s">
        <v>6</v>
      </c>
      <c r="D2285" t="s">
        <v>9</v>
      </c>
      <c r="E2285">
        <v>5113</v>
      </c>
      <c r="F2285" t="str">
        <f>INDEX([1]Store_Code!$A$2:$A$10,MATCH(B2285,[1]Store_Code!$B$2:$B$10,0))</f>
        <v>St Andrews</v>
      </c>
      <c r="G2285">
        <f>INDEX([1]Store_Size!$B$2:D$10,MATCH(F2285,[1]Store_Size!$A$2:$A$10,0),MATCH(C2285,[1]Store_Size!$B$1:$D$1,0))</f>
        <v>15</v>
      </c>
    </row>
    <row r="2286" spans="1:7" x14ac:dyDescent="0.35">
      <c r="A2286" s="1">
        <v>43904</v>
      </c>
      <c r="B2286" t="s">
        <v>16</v>
      </c>
      <c r="C2286" t="s">
        <v>10</v>
      </c>
      <c r="D2286" t="s">
        <v>9</v>
      </c>
      <c r="E2286">
        <v>5113</v>
      </c>
      <c r="F2286" t="str">
        <f>INDEX([1]Store_Code!$A$2:$A$10,MATCH(B2286,[1]Store_Code!$B$2:$B$10,0))</f>
        <v>Inverness</v>
      </c>
      <c r="G2286">
        <f>INDEX([1]Store_Size!$B$2:D$10,MATCH(F2286,[1]Store_Size!$A$2:$A$10,0),MATCH(C2286,[1]Store_Size!$B$1:$D$1,0))</f>
        <v>20</v>
      </c>
    </row>
    <row r="2287" spans="1:7" x14ac:dyDescent="0.35">
      <c r="A2287" s="1">
        <v>43919</v>
      </c>
      <c r="B2287" t="s">
        <v>12</v>
      </c>
      <c r="C2287" t="s">
        <v>10</v>
      </c>
      <c r="D2287" t="s">
        <v>9</v>
      </c>
      <c r="E2287">
        <v>5103</v>
      </c>
      <c r="F2287" t="str">
        <f>INDEX([1]Store_Code!$A$2:$A$10,MATCH(B2287,[1]Store_Code!$B$2:$B$10,0))</f>
        <v>St Andrews</v>
      </c>
      <c r="G2287">
        <f>INDEX([1]Store_Size!$B$2:D$10,MATCH(F2287,[1]Store_Size!$A$2:$A$10,0),MATCH(C2287,[1]Store_Size!$B$1:$D$1,0))</f>
        <v>10</v>
      </c>
    </row>
    <row r="2288" spans="1:7" x14ac:dyDescent="0.35">
      <c r="A2288" s="1">
        <v>43911</v>
      </c>
      <c r="B2288" t="s">
        <v>5</v>
      </c>
      <c r="C2288" t="s">
        <v>6</v>
      </c>
      <c r="D2288" t="s">
        <v>9</v>
      </c>
      <c r="E2288">
        <v>5094</v>
      </c>
      <c r="F2288" t="str">
        <f>INDEX([1]Store_Code!$A$2:$A$10,MATCH(B2288,[1]Store_Code!$B$2:$B$10,0))</f>
        <v>Perth</v>
      </c>
      <c r="G2288">
        <f>INDEX([1]Store_Size!$B$2:D$10,MATCH(F2288,[1]Store_Size!$A$2:$A$10,0),MATCH(C2288,[1]Store_Size!$B$1:$D$1,0))</f>
        <v>18</v>
      </c>
    </row>
    <row r="2289" spans="1:7" x14ac:dyDescent="0.35">
      <c r="A2289" s="1">
        <v>43913</v>
      </c>
      <c r="B2289" t="s">
        <v>17</v>
      </c>
      <c r="C2289" t="s">
        <v>10</v>
      </c>
      <c r="D2289" t="s">
        <v>9</v>
      </c>
      <c r="E2289">
        <v>5079</v>
      </c>
      <c r="F2289" t="str">
        <f>INDEX([1]Store_Code!$A$2:$A$10,MATCH(B2289,[1]Store_Code!$B$2:$B$10,0))</f>
        <v>Stirling</v>
      </c>
      <c r="G2289">
        <f>INDEX([1]Store_Size!$B$2:D$10,MATCH(F2289,[1]Store_Size!$A$2:$A$10,0),MATCH(C2289,[1]Store_Size!$B$1:$D$1,0))</f>
        <v>15.7</v>
      </c>
    </row>
    <row r="2290" spans="1:7" x14ac:dyDescent="0.35">
      <c r="A2290" s="1">
        <v>43888</v>
      </c>
      <c r="B2290" t="s">
        <v>17</v>
      </c>
      <c r="C2290" t="s">
        <v>10</v>
      </c>
      <c r="D2290" t="s">
        <v>9</v>
      </c>
      <c r="E2290">
        <v>5069</v>
      </c>
      <c r="F2290" t="str">
        <f>INDEX([1]Store_Code!$A$2:$A$10,MATCH(B2290,[1]Store_Code!$B$2:$B$10,0))</f>
        <v>Stirling</v>
      </c>
      <c r="G2290">
        <f>INDEX([1]Store_Size!$B$2:D$10,MATCH(F2290,[1]Store_Size!$A$2:$A$10,0),MATCH(C2290,[1]Store_Size!$B$1:$D$1,0))</f>
        <v>15.7</v>
      </c>
    </row>
    <row r="2291" spans="1:7" x14ac:dyDescent="0.35">
      <c r="A2291" s="1">
        <v>43913</v>
      </c>
      <c r="B2291" t="s">
        <v>16</v>
      </c>
      <c r="C2291" t="s">
        <v>10</v>
      </c>
      <c r="D2291" t="s">
        <v>9</v>
      </c>
      <c r="E2291">
        <v>5067</v>
      </c>
      <c r="F2291" t="str">
        <f>INDEX([1]Store_Code!$A$2:$A$10,MATCH(B2291,[1]Store_Code!$B$2:$B$10,0))</f>
        <v>Inverness</v>
      </c>
      <c r="G2291">
        <f>INDEX([1]Store_Size!$B$2:D$10,MATCH(F2291,[1]Store_Size!$A$2:$A$10,0),MATCH(C2291,[1]Store_Size!$B$1:$D$1,0))</f>
        <v>20</v>
      </c>
    </row>
    <row r="2292" spans="1:7" x14ac:dyDescent="0.35">
      <c r="A2292" s="1">
        <v>43900</v>
      </c>
      <c r="B2292" t="s">
        <v>12</v>
      </c>
      <c r="C2292" t="s">
        <v>10</v>
      </c>
      <c r="D2292" t="s">
        <v>9</v>
      </c>
      <c r="E2292">
        <v>5056</v>
      </c>
      <c r="F2292" t="str">
        <f>INDEX([1]Store_Code!$A$2:$A$10,MATCH(B2292,[1]Store_Code!$B$2:$B$10,0))</f>
        <v>St Andrews</v>
      </c>
      <c r="G2292">
        <f>INDEX([1]Store_Size!$B$2:D$10,MATCH(F2292,[1]Store_Size!$A$2:$A$10,0),MATCH(C2292,[1]Store_Size!$B$1:$D$1,0))</f>
        <v>10</v>
      </c>
    </row>
    <row r="2293" spans="1:7" x14ac:dyDescent="0.35">
      <c r="A2293" s="1">
        <v>43871</v>
      </c>
      <c r="B2293" t="s">
        <v>16</v>
      </c>
      <c r="C2293" t="s">
        <v>10</v>
      </c>
      <c r="D2293" t="s">
        <v>9</v>
      </c>
      <c r="E2293">
        <v>5053</v>
      </c>
      <c r="F2293" t="str">
        <f>INDEX([1]Store_Code!$A$2:$A$10,MATCH(B2293,[1]Store_Code!$B$2:$B$10,0))</f>
        <v>Inverness</v>
      </c>
      <c r="G2293">
        <f>INDEX([1]Store_Size!$B$2:D$10,MATCH(F2293,[1]Store_Size!$A$2:$A$10,0),MATCH(C2293,[1]Store_Size!$B$1:$D$1,0))</f>
        <v>20</v>
      </c>
    </row>
    <row r="2294" spans="1:7" x14ac:dyDescent="0.35">
      <c r="A2294" s="1">
        <v>43901</v>
      </c>
      <c r="B2294" t="s">
        <v>5</v>
      </c>
      <c r="C2294" t="s">
        <v>6</v>
      </c>
      <c r="D2294" t="s">
        <v>9</v>
      </c>
      <c r="E2294">
        <v>5044</v>
      </c>
      <c r="F2294" t="str">
        <f>INDEX([1]Store_Code!$A$2:$A$10,MATCH(B2294,[1]Store_Code!$B$2:$B$10,0))</f>
        <v>Perth</v>
      </c>
      <c r="G2294">
        <f>INDEX([1]Store_Size!$B$2:D$10,MATCH(F2294,[1]Store_Size!$A$2:$A$10,0),MATCH(C2294,[1]Store_Size!$B$1:$D$1,0))</f>
        <v>18</v>
      </c>
    </row>
    <row r="2295" spans="1:7" x14ac:dyDescent="0.35">
      <c r="A2295" s="1">
        <v>43860</v>
      </c>
      <c r="B2295" t="s">
        <v>12</v>
      </c>
      <c r="C2295" t="s">
        <v>10</v>
      </c>
      <c r="D2295" t="s">
        <v>9</v>
      </c>
      <c r="E2295">
        <v>5039</v>
      </c>
      <c r="F2295" t="str">
        <f>INDEX([1]Store_Code!$A$2:$A$10,MATCH(B2295,[1]Store_Code!$B$2:$B$10,0))</f>
        <v>St Andrews</v>
      </c>
      <c r="G2295">
        <f>INDEX([1]Store_Size!$B$2:D$10,MATCH(F2295,[1]Store_Size!$A$2:$A$10,0),MATCH(C2295,[1]Store_Size!$B$1:$D$1,0))</f>
        <v>10</v>
      </c>
    </row>
    <row r="2296" spans="1:7" x14ac:dyDescent="0.35">
      <c r="A2296" s="1">
        <v>43905</v>
      </c>
      <c r="B2296" t="s">
        <v>17</v>
      </c>
      <c r="C2296" t="s">
        <v>10</v>
      </c>
      <c r="D2296" t="s">
        <v>9</v>
      </c>
      <c r="E2296">
        <v>5009</v>
      </c>
      <c r="F2296" t="str">
        <f>INDEX([1]Store_Code!$A$2:$A$10,MATCH(B2296,[1]Store_Code!$B$2:$B$10,0))</f>
        <v>Stirling</v>
      </c>
      <c r="G2296">
        <f>INDEX([1]Store_Size!$B$2:D$10,MATCH(F2296,[1]Store_Size!$A$2:$A$10,0),MATCH(C2296,[1]Store_Size!$B$1:$D$1,0))</f>
        <v>15.7</v>
      </c>
    </row>
    <row r="2297" spans="1:7" x14ac:dyDescent="0.35">
      <c r="A2297" s="1">
        <v>43919</v>
      </c>
      <c r="B2297" t="s">
        <v>5</v>
      </c>
      <c r="C2297" t="s">
        <v>6</v>
      </c>
      <c r="D2297" t="s">
        <v>9</v>
      </c>
      <c r="E2297">
        <v>5008</v>
      </c>
      <c r="F2297" t="str">
        <f>INDEX([1]Store_Code!$A$2:$A$10,MATCH(B2297,[1]Store_Code!$B$2:$B$10,0))</f>
        <v>Perth</v>
      </c>
      <c r="G2297">
        <f>INDEX([1]Store_Size!$B$2:D$10,MATCH(F2297,[1]Store_Size!$A$2:$A$10,0),MATCH(C2297,[1]Store_Size!$B$1:$D$1,0))</f>
        <v>18</v>
      </c>
    </row>
    <row r="2298" spans="1:7" x14ac:dyDescent="0.35">
      <c r="A2298" s="1">
        <v>43905</v>
      </c>
      <c r="B2298" t="s">
        <v>16</v>
      </c>
      <c r="C2298" t="s">
        <v>10</v>
      </c>
      <c r="D2298" t="s">
        <v>9</v>
      </c>
      <c r="E2298">
        <v>4997</v>
      </c>
      <c r="F2298" t="str">
        <f>INDEX([1]Store_Code!$A$2:$A$10,MATCH(B2298,[1]Store_Code!$B$2:$B$10,0))</f>
        <v>Inverness</v>
      </c>
      <c r="G2298">
        <f>INDEX([1]Store_Size!$B$2:D$10,MATCH(F2298,[1]Store_Size!$A$2:$A$10,0),MATCH(C2298,[1]Store_Size!$B$1:$D$1,0))</f>
        <v>20</v>
      </c>
    </row>
    <row r="2299" spans="1:7" x14ac:dyDescent="0.35">
      <c r="A2299" s="1">
        <v>43869</v>
      </c>
      <c r="B2299" t="s">
        <v>16</v>
      </c>
      <c r="C2299" t="s">
        <v>10</v>
      </c>
      <c r="D2299" t="s">
        <v>9</v>
      </c>
      <c r="E2299">
        <v>4990</v>
      </c>
      <c r="F2299" t="str">
        <f>INDEX([1]Store_Code!$A$2:$A$10,MATCH(B2299,[1]Store_Code!$B$2:$B$10,0))</f>
        <v>Inverness</v>
      </c>
      <c r="G2299">
        <f>INDEX([1]Store_Size!$B$2:D$10,MATCH(F2299,[1]Store_Size!$A$2:$A$10,0),MATCH(C2299,[1]Store_Size!$B$1:$D$1,0))</f>
        <v>20</v>
      </c>
    </row>
    <row r="2300" spans="1:7" x14ac:dyDescent="0.35">
      <c r="A2300" s="1">
        <v>43863</v>
      </c>
      <c r="B2300" t="s">
        <v>16</v>
      </c>
      <c r="C2300" t="s">
        <v>10</v>
      </c>
      <c r="D2300" t="s">
        <v>9</v>
      </c>
      <c r="E2300">
        <v>4987</v>
      </c>
      <c r="F2300" t="str">
        <f>INDEX([1]Store_Code!$A$2:$A$10,MATCH(B2300,[1]Store_Code!$B$2:$B$10,0))</f>
        <v>Inverness</v>
      </c>
      <c r="G2300">
        <f>INDEX([1]Store_Size!$B$2:D$10,MATCH(F2300,[1]Store_Size!$A$2:$A$10,0),MATCH(C2300,[1]Store_Size!$B$1:$D$1,0))</f>
        <v>20</v>
      </c>
    </row>
    <row r="2301" spans="1:7" x14ac:dyDescent="0.35">
      <c r="A2301" s="1">
        <v>43900</v>
      </c>
      <c r="B2301" t="s">
        <v>5</v>
      </c>
      <c r="C2301" t="s">
        <v>6</v>
      </c>
      <c r="D2301" t="s">
        <v>9</v>
      </c>
      <c r="E2301">
        <v>4980</v>
      </c>
      <c r="F2301" t="str">
        <f>INDEX([1]Store_Code!$A$2:$A$10,MATCH(B2301,[1]Store_Code!$B$2:$B$10,0))</f>
        <v>Perth</v>
      </c>
      <c r="G2301">
        <f>INDEX([1]Store_Size!$B$2:D$10,MATCH(F2301,[1]Store_Size!$A$2:$A$10,0),MATCH(C2301,[1]Store_Size!$B$1:$D$1,0))</f>
        <v>18</v>
      </c>
    </row>
    <row r="2302" spans="1:7" x14ac:dyDescent="0.35">
      <c r="A2302" s="1">
        <v>43914</v>
      </c>
      <c r="B2302" t="s">
        <v>12</v>
      </c>
      <c r="C2302" t="s">
        <v>10</v>
      </c>
      <c r="D2302" t="s">
        <v>9</v>
      </c>
      <c r="E2302">
        <v>4980</v>
      </c>
      <c r="F2302" t="str">
        <f>INDEX([1]Store_Code!$A$2:$A$10,MATCH(B2302,[1]Store_Code!$B$2:$B$10,0))</f>
        <v>St Andrews</v>
      </c>
      <c r="G2302">
        <f>INDEX([1]Store_Size!$B$2:D$10,MATCH(F2302,[1]Store_Size!$A$2:$A$10,0),MATCH(C2302,[1]Store_Size!$B$1:$D$1,0))</f>
        <v>10</v>
      </c>
    </row>
    <row r="2303" spans="1:7" x14ac:dyDescent="0.35">
      <c r="A2303" s="1">
        <v>43856</v>
      </c>
      <c r="B2303" t="s">
        <v>12</v>
      </c>
      <c r="C2303" t="s">
        <v>10</v>
      </c>
      <c r="D2303" t="s">
        <v>9</v>
      </c>
      <c r="E2303">
        <v>4975</v>
      </c>
      <c r="F2303" t="str">
        <f>INDEX([1]Store_Code!$A$2:$A$10,MATCH(B2303,[1]Store_Code!$B$2:$B$10,0))</f>
        <v>St Andrews</v>
      </c>
      <c r="G2303">
        <f>INDEX([1]Store_Size!$B$2:D$10,MATCH(F2303,[1]Store_Size!$A$2:$A$10,0),MATCH(C2303,[1]Store_Size!$B$1:$D$1,0))</f>
        <v>10</v>
      </c>
    </row>
    <row r="2304" spans="1:7" x14ac:dyDescent="0.35">
      <c r="A2304" s="1">
        <v>43848</v>
      </c>
      <c r="B2304" t="s">
        <v>17</v>
      </c>
      <c r="C2304" t="s">
        <v>10</v>
      </c>
      <c r="D2304" t="s">
        <v>9</v>
      </c>
      <c r="E2304">
        <v>4972</v>
      </c>
      <c r="F2304" t="str">
        <f>INDEX([1]Store_Code!$A$2:$A$10,MATCH(B2304,[1]Store_Code!$B$2:$B$10,0))</f>
        <v>Stirling</v>
      </c>
      <c r="G2304">
        <f>INDEX([1]Store_Size!$B$2:D$10,MATCH(F2304,[1]Store_Size!$A$2:$A$10,0),MATCH(C2304,[1]Store_Size!$B$1:$D$1,0))</f>
        <v>15.7</v>
      </c>
    </row>
    <row r="2305" spans="1:7" x14ac:dyDescent="0.35">
      <c r="A2305" s="1">
        <v>43848</v>
      </c>
      <c r="B2305" t="s">
        <v>16</v>
      </c>
      <c r="C2305" t="s">
        <v>10</v>
      </c>
      <c r="D2305" t="s">
        <v>9</v>
      </c>
      <c r="E2305">
        <v>4961</v>
      </c>
      <c r="F2305" t="str">
        <f>INDEX([1]Store_Code!$A$2:$A$10,MATCH(B2305,[1]Store_Code!$B$2:$B$10,0))</f>
        <v>Inverness</v>
      </c>
      <c r="G2305">
        <f>INDEX([1]Store_Size!$B$2:D$10,MATCH(F2305,[1]Store_Size!$A$2:$A$10,0),MATCH(C2305,[1]Store_Size!$B$1:$D$1,0))</f>
        <v>20</v>
      </c>
    </row>
    <row r="2306" spans="1:7" x14ac:dyDescent="0.35">
      <c r="A2306" s="1">
        <v>43872</v>
      </c>
      <c r="B2306" t="s">
        <v>16</v>
      </c>
      <c r="C2306" t="s">
        <v>10</v>
      </c>
      <c r="D2306" t="s">
        <v>9</v>
      </c>
      <c r="E2306">
        <v>4959</v>
      </c>
      <c r="F2306" t="str">
        <f>INDEX([1]Store_Code!$A$2:$A$10,MATCH(B2306,[1]Store_Code!$B$2:$B$10,0))</f>
        <v>Inverness</v>
      </c>
      <c r="G2306">
        <f>INDEX([1]Store_Size!$B$2:D$10,MATCH(F2306,[1]Store_Size!$A$2:$A$10,0),MATCH(C2306,[1]Store_Size!$B$1:$D$1,0))</f>
        <v>20</v>
      </c>
    </row>
    <row r="2307" spans="1:7" x14ac:dyDescent="0.35">
      <c r="A2307" s="1">
        <v>43899</v>
      </c>
      <c r="B2307" t="s">
        <v>17</v>
      </c>
      <c r="C2307" t="s">
        <v>10</v>
      </c>
      <c r="D2307" t="s">
        <v>9</v>
      </c>
      <c r="E2307">
        <v>4955</v>
      </c>
      <c r="F2307" t="str">
        <f>INDEX([1]Store_Code!$A$2:$A$10,MATCH(B2307,[1]Store_Code!$B$2:$B$10,0))</f>
        <v>Stirling</v>
      </c>
      <c r="G2307">
        <f>INDEX([1]Store_Size!$B$2:D$10,MATCH(F2307,[1]Store_Size!$A$2:$A$10,0),MATCH(C2307,[1]Store_Size!$B$1:$D$1,0))</f>
        <v>15.7</v>
      </c>
    </row>
    <row r="2308" spans="1:7" x14ac:dyDescent="0.35">
      <c r="A2308" s="1">
        <v>43921</v>
      </c>
      <c r="B2308" t="s">
        <v>5</v>
      </c>
      <c r="C2308" t="s">
        <v>6</v>
      </c>
      <c r="D2308" t="s">
        <v>9</v>
      </c>
      <c r="E2308">
        <v>4951</v>
      </c>
      <c r="F2308" t="str">
        <f>INDEX([1]Store_Code!$A$2:$A$10,MATCH(B2308,[1]Store_Code!$B$2:$B$10,0))</f>
        <v>Perth</v>
      </c>
      <c r="G2308">
        <f>INDEX([1]Store_Size!$B$2:D$10,MATCH(F2308,[1]Store_Size!$A$2:$A$10,0),MATCH(C2308,[1]Store_Size!$B$1:$D$1,0))</f>
        <v>18</v>
      </c>
    </row>
    <row r="2309" spans="1:7" x14ac:dyDescent="0.35">
      <c r="A2309" s="1">
        <v>43899</v>
      </c>
      <c r="B2309" t="s">
        <v>16</v>
      </c>
      <c r="C2309" t="s">
        <v>10</v>
      </c>
      <c r="D2309" t="s">
        <v>9</v>
      </c>
      <c r="E2309">
        <v>4942</v>
      </c>
      <c r="F2309" t="str">
        <f>INDEX([1]Store_Code!$A$2:$A$10,MATCH(B2309,[1]Store_Code!$B$2:$B$10,0))</f>
        <v>Inverness</v>
      </c>
      <c r="G2309">
        <f>INDEX([1]Store_Size!$B$2:D$10,MATCH(F2309,[1]Store_Size!$A$2:$A$10,0),MATCH(C2309,[1]Store_Size!$B$1:$D$1,0))</f>
        <v>20</v>
      </c>
    </row>
    <row r="2310" spans="1:7" x14ac:dyDescent="0.35">
      <c r="A2310" s="1">
        <v>43855</v>
      </c>
      <c r="B2310" t="s">
        <v>12</v>
      </c>
      <c r="C2310" t="s">
        <v>10</v>
      </c>
      <c r="D2310" t="s">
        <v>9</v>
      </c>
      <c r="E2310">
        <v>4940</v>
      </c>
      <c r="F2310" t="str">
        <f>INDEX([1]Store_Code!$A$2:$A$10,MATCH(B2310,[1]Store_Code!$B$2:$B$10,0))</f>
        <v>St Andrews</v>
      </c>
      <c r="G2310">
        <f>INDEX([1]Store_Size!$B$2:D$10,MATCH(F2310,[1]Store_Size!$A$2:$A$10,0),MATCH(C2310,[1]Store_Size!$B$1:$D$1,0))</f>
        <v>10</v>
      </c>
    </row>
    <row r="2311" spans="1:7" x14ac:dyDescent="0.35">
      <c r="A2311" s="1">
        <v>43893</v>
      </c>
      <c r="B2311" t="s">
        <v>17</v>
      </c>
      <c r="C2311" t="s">
        <v>10</v>
      </c>
      <c r="D2311" t="s">
        <v>9</v>
      </c>
      <c r="E2311">
        <v>4932</v>
      </c>
      <c r="F2311" t="str">
        <f>INDEX([1]Store_Code!$A$2:$A$10,MATCH(B2311,[1]Store_Code!$B$2:$B$10,0))</f>
        <v>Stirling</v>
      </c>
      <c r="G2311">
        <f>INDEX([1]Store_Size!$B$2:D$10,MATCH(F2311,[1]Store_Size!$A$2:$A$10,0),MATCH(C2311,[1]Store_Size!$B$1:$D$1,0))</f>
        <v>15.7</v>
      </c>
    </row>
    <row r="2312" spans="1:7" x14ac:dyDescent="0.35">
      <c r="A2312" s="1">
        <v>43858</v>
      </c>
      <c r="B2312" t="s">
        <v>12</v>
      </c>
      <c r="C2312" t="s">
        <v>10</v>
      </c>
      <c r="D2312" t="s">
        <v>9</v>
      </c>
      <c r="E2312">
        <v>4930</v>
      </c>
      <c r="F2312" t="str">
        <f>INDEX([1]Store_Code!$A$2:$A$10,MATCH(B2312,[1]Store_Code!$B$2:$B$10,0))</f>
        <v>St Andrews</v>
      </c>
      <c r="G2312">
        <f>INDEX([1]Store_Size!$B$2:D$10,MATCH(F2312,[1]Store_Size!$A$2:$A$10,0),MATCH(C2312,[1]Store_Size!$B$1:$D$1,0))</f>
        <v>10</v>
      </c>
    </row>
    <row r="2313" spans="1:7" x14ac:dyDescent="0.35">
      <c r="A2313" s="1">
        <v>43849</v>
      </c>
      <c r="B2313" t="s">
        <v>12</v>
      </c>
      <c r="C2313" t="s">
        <v>10</v>
      </c>
      <c r="D2313" t="s">
        <v>9</v>
      </c>
      <c r="E2313">
        <v>4928</v>
      </c>
      <c r="F2313" t="str">
        <f>INDEX([1]Store_Code!$A$2:$A$10,MATCH(B2313,[1]Store_Code!$B$2:$B$10,0))</f>
        <v>St Andrews</v>
      </c>
      <c r="G2313">
        <f>INDEX([1]Store_Size!$B$2:D$10,MATCH(F2313,[1]Store_Size!$A$2:$A$10,0),MATCH(C2313,[1]Store_Size!$B$1:$D$1,0))</f>
        <v>10</v>
      </c>
    </row>
    <row r="2314" spans="1:7" x14ac:dyDescent="0.35">
      <c r="A2314" s="1">
        <v>43889</v>
      </c>
      <c r="B2314" t="s">
        <v>17</v>
      </c>
      <c r="C2314" t="s">
        <v>10</v>
      </c>
      <c r="D2314" t="s">
        <v>9</v>
      </c>
      <c r="E2314">
        <v>4923</v>
      </c>
      <c r="F2314" t="str">
        <f>INDEX([1]Store_Code!$A$2:$A$10,MATCH(B2314,[1]Store_Code!$B$2:$B$10,0))</f>
        <v>Stirling</v>
      </c>
      <c r="G2314">
        <f>INDEX([1]Store_Size!$B$2:D$10,MATCH(F2314,[1]Store_Size!$A$2:$A$10,0),MATCH(C2314,[1]Store_Size!$B$1:$D$1,0))</f>
        <v>15.7</v>
      </c>
    </row>
    <row r="2315" spans="1:7" x14ac:dyDescent="0.35">
      <c r="A2315" s="1">
        <v>43868</v>
      </c>
      <c r="B2315" t="s">
        <v>16</v>
      </c>
      <c r="C2315" t="s">
        <v>10</v>
      </c>
      <c r="D2315" t="s">
        <v>9</v>
      </c>
      <c r="E2315">
        <v>4922</v>
      </c>
      <c r="F2315" t="str">
        <f>INDEX([1]Store_Code!$A$2:$A$10,MATCH(B2315,[1]Store_Code!$B$2:$B$10,0))</f>
        <v>Inverness</v>
      </c>
      <c r="G2315">
        <f>INDEX([1]Store_Size!$B$2:D$10,MATCH(F2315,[1]Store_Size!$A$2:$A$10,0),MATCH(C2315,[1]Store_Size!$B$1:$D$1,0))</f>
        <v>20</v>
      </c>
    </row>
    <row r="2316" spans="1:7" x14ac:dyDescent="0.35">
      <c r="A2316" s="1">
        <v>43893</v>
      </c>
      <c r="B2316" t="s">
        <v>16</v>
      </c>
      <c r="C2316" t="s">
        <v>10</v>
      </c>
      <c r="D2316" t="s">
        <v>9</v>
      </c>
      <c r="E2316">
        <v>4920</v>
      </c>
      <c r="F2316" t="str">
        <f>INDEX([1]Store_Code!$A$2:$A$10,MATCH(B2316,[1]Store_Code!$B$2:$B$10,0))</f>
        <v>Inverness</v>
      </c>
      <c r="G2316">
        <f>INDEX([1]Store_Size!$B$2:D$10,MATCH(F2316,[1]Store_Size!$A$2:$A$10,0),MATCH(C2316,[1]Store_Size!$B$1:$D$1,0))</f>
        <v>20</v>
      </c>
    </row>
    <row r="2317" spans="1:7" x14ac:dyDescent="0.35">
      <c r="A2317" s="1">
        <v>43904</v>
      </c>
      <c r="B2317" t="s">
        <v>12</v>
      </c>
      <c r="C2317" t="s">
        <v>10</v>
      </c>
      <c r="D2317" t="s">
        <v>9</v>
      </c>
      <c r="E2317">
        <v>4911</v>
      </c>
      <c r="F2317" t="str">
        <f>INDEX([1]Store_Code!$A$2:$A$10,MATCH(B2317,[1]Store_Code!$B$2:$B$10,0))</f>
        <v>St Andrews</v>
      </c>
      <c r="G2317">
        <f>INDEX([1]Store_Size!$B$2:D$10,MATCH(F2317,[1]Store_Size!$A$2:$A$10,0),MATCH(C2317,[1]Store_Size!$B$1:$D$1,0))</f>
        <v>10</v>
      </c>
    </row>
    <row r="2318" spans="1:7" x14ac:dyDescent="0.35">
      <c r="A2318" s="1">
        <v>43903</v>
      </c>
      <c r="B2318" t="s">
        <v>5</v>
      </c>
      <c r="C2318" t="s">
        <v>6</v>
      </c>
      <c r="D2318" t="s">
        <v>9</v>
      </c>
      <c r="E2318">
        <v>4899</v>
      </c>
      <c r="F2318" t="str">
        <f>INDEX([1]Store_Code!$A$2:$A$10,MATCH(B2318,[1]Store_Code!$B$2:$B$10,0))</f>
        <v>Perth</v>
      </c>
      <c r="G2318">
        <f>INDEX([1]Store_Size!$B$2:D$10,MATCH(F2318,[1]Store_Size!$A$2:$A$10,0),MATCH(C2318,[1]Store_Size!$B$1:$D$1,0))</f>
        <v>18</v>
      </c>
    </row>
    <row r="2319" spans="1:7" x14ac:dyDescent="0.35">
      <c r="A2319" s="1">
        <v>43913</v>
      </c>
      <c r="B2319" t="s">
        <v>12</v>
      </c>
      <c r="C2319" t="s">
        <v>10</v>
      </c>
      <c r="D2319" t="s">
        <v>9</v>
      </c>
      <c r="E2319">
        <v>4867</v>
      </c>
      <c r="F2319" t="str">
        <f>INDEX([1]Store_Code!$A$2:$A$10,MATCH(B2319,[1]Store_Code!$B$2:$B$10,0))</f>
        <v>St Andrews</v>
      </c>
      <c r="G2319">
        <f>INDEX([1]Store_Size!$B$2:D$10,MATCH(F2319,[1]Store_Size!$A$2:$A$10,0),MATCH(C2319,[1]Store_Size!$B$1:$D$1,0))</f>
        <v>10</v>
      </c>
    </row>
    <row r="2320" spans="1:7" x14ac:dyDescent="0.35">
      <c r="A2320" s="1">
        <v>43888</v>
      </c>
      <c r="B2320" t="s">
        <v>12</v>
      </c>
      <c r="C2320" t="s">
        <v>10</v>
      </c>
      <c r="D2320" t="s">
        <v>9</v>
      </c>
      <c r="E2320">
        <v>4858</v>
      </c>
      <c r="F2320" t="str">
        <f>INDEX([1]Store_Code!$A$2:$A$10,MATCH(B2320,[1]Store_Code!$B$2:$B$10,0))</f>
        <v>St Andrews</v>
      </c>
      <c r="G2320">
        <f>INDEX([1]Store_Size!$B$2:D$10,MATCH(F2320,[1]Store_Size!$A$2:$A$10,0),MATCH(C2320,[1]Store_Size!$B$1:$D$1,0))</f>
        <v>10</v>
      </c>
    </row>
    <row r="2321" spans="1:7" x14ac:dyDescent="0.35">
      <c r="A2321" s="1">
        <v>43909</v>
      </c>
      <c r="B2321" t="s">
        <v>5</v>
      </c>
      <c r="C2321" t="s">
        <v>6</v>
      </c>
      <c r="D2321" t="s">
        <v>9</v>
      </c>
      <c r="E2321">
        <v>4842</v>
      </c>
      <c r="F2321" t="str">
        <f>INDEX([1]Store_Code!$A$2:$A$10,MATCH(B2321,[1]Store_Code!$B$2:$B$10,0))</f>
        <v>Perth</v>
      </c>
      <c r="G2321">
        <f>INDEX([1]Store_Size!$B$2:D$10,MATCH(F2321,[1]Store_Size!$A$2:$A$10,0),MATCH(C2321,[1]Store_Size!$B$1:$D$1,0))</f>
        <v>18</v>
      </c>
    </row>
    <row r="2322" spans="1:7" x14ac:dyDescent="0.35">
      <c r="A2322" s="1">
        <v>43910</v>
      </c>
      <c r="B2322" t="s">
        <v>5</v>
      </c>
      <c r="C2322" t="s">
        <v>6</v>
      </c>
      <c r="D2322" t="s">
        <v>9</v>
      </c>
      <c r="E2322">
        <v>4818</v>
      </c>
      <c r="F2322" t="str">
        <f>INDEX([1]Store_Code!$A$2:$A$10,MATCH(B2322,[1]Store_Code!$B$2:$B$10,0))</f>
        <v>Perth</v>
      </c>
      <c r="G2322">
        <f>INDEX([1]Store_Size!$B$2:D$10,MATCH(F2322,[1]Store_Size!$A$2:$A$10,0),MATCH(C2322,[1]Store_Size!$B$1:$D$1,0))</f>
        <v>18</v>
      </c>
    </row>
    <row r="2323" spans="1:7" x14ac:dyDescent="0.35">
      <c r="A2323" s="1">
        <v>43905</v>
      </c>
      <c r="B2323" t="s">
        <v>12</v>
      </c>
      <c r="C2323" t="s">
        <v>10</v>
      </c>
      <c r="D2323" t="s">
        <v>9</v>
      </c>
      <c r="E2323">
        <v>4798</v>
      </c>
      <c r="F2323" t="str">
        <f>INDEX([1]Store_Code!$A$2:$A$10,MATCH(B2323,[1]Store_Code!$B$2:$B$10,0))</f>
        <v>St Andrews</v>
      </c>
      <c r="G2323">
        <f>INDEX([1]Store_Size!$B$2:D$10,MATCH(F2323,[1]Store_Size!$A$2:$A$10,0),MATCH(C2323,[1]Store_Size!$B$1:$D$1,0))</f>
        <v>10</v>
      </c>
    </row>
    <row r="2324" spans="1:7" x14ac:dyDescent="0.35">
      <c r="A2324" s="1">
        <v>43918</v>
      </c>
      <c r="B2324" t="s">
        <v>5</v>
      </c>
      <c r="C2324" t="s">
        <v>6</v>
      </c>
      <c r="D2324" t="s">
        <v>9</v>
      </c>
      <c r="E2324">
        <v>4783</v>
      </c>
      <c r="F2324" t="str">
        <f>INDEX([1]Store_Code!$A$2:$A$10,MATCH(B2324,[1]Store_Code!$B$2:$B$10,0))</f>
        <v>Perth</v>
      </c>
      <c r="G2324">
        <f>INDEX([1]Store_Size!$B$2:D$10,MATCH(F2324,[1]Store_Size!$A$2:$A$10,0),MATCH(C2324,[1]Store_Size!$B$1:$D$1,0))</f>
        <v>18</v>
      </c>
    </row>
    <row r="2325" spans="1:7" x14ac:dyDescent="0.35">
      <c r="A2325" s="1">
        <v>43848</v>
      </c>
      <c r="B2325" t="s">
        <v>12</v>
      </c>
      <c r="C2325" t="s">
        <v>10</v>
      </c>
      <c r="D2325" t="s">
        <v>9</v>
      </c>
      <c r="E2325">
        <v>4763</v>
      </c>
      <c r="F2325" t="str">
        <f>INDEX([1]Store_Code!$A$2:$A$10,MATCH(B2325,[1]Store_Code!$B$2:$B$10,0))</f>
        <v>St Andrews</v>
      </c>
      <c r="G2325">
        <f>INDEX([1]Store_Size!$B$2:D$10,MATCH(F2325,[1]Store_Size!$A$2:$A$10,0),MATCH(C2325,[1]Store_Size!$B$1:$D$1,0))</f>
        <v>10</v>
      </c>
    </row>
    <row r="2326" spans="1:7" x14ac:dyDescent="0.35">
      <c r="A2326" s="1">
        <v>43914</v>
      </c>
      <c r="B2326" t="s">
        <v>5</v>
      </c>
      <c r="C2326" t="s">
        <v>6</v>
      </c>
      <c r="D2326" t="s">
        <v>9</v>
      </c>
      <c r="E2326">
        <v>4759</v>
      </c>
      <c r="F2326" t="str">
        <f>INDEX([1]Store_Code!$A$2:$A$10,MATCH(B2326,[1]Store_Code!$B$2:$B$10,0))</f>
        <v>Perth</v>
      </c>
      <c r="G2326">
        <f>INDEX([1]Store_Size!$B$2:D$10,MATCH(F2326,[1]Store_Size!$A$2:$A$10,0),MATCH(C2326,[1]Store_Size!$B$1:$D$1,0))</f>
        <v>18</v>
      </c>
    </row>
    <row r="2327" spans="1:7" x14ac:dyDescent="0.35">
      <c r="A2327" s="1">
        <v>43899</v>
      </c>
      <c r="B2327" t="s">
        <v>12</v>
      </c>
      <c r="C2327" t="s">
        <v>10</v>
      </c>
      <c r="D2327" t="s">
        <v>9</v>
      </c>
      <c r="E2327">
        <v>4747</v>
      </c>
      <c r="F2327" t="str">
        <f>INDEX([1]Store_Code!$A$2:$A$10,MATCH(B2327,[1]Store_Code!$B$2:$B$10,0))</f>
        <v>St Andrews</v>
      </c>
      <c r="G2327">
        <f>INDEX([1]Store_Size!$B$2:D$10,MATCH(F2327,[1]Store_Size!$A$2:$A$10,0),MATCH(C2327,[1]Store_Size!$B$1:$D$1,0))</f>
        <v>10</v>
      </c>
    </row>
    <row r="2328" spans="1:7" x14ac:dyDescent="0.35">
      <c r="A2328" s="1">
        <v>43893</v>
      </c>
      <c r="B2328" t="s">
        <v>12</v>
      </c>
      <c r="C2328" t="s">
        <v>10</v>
      </c>
      <c r="D2328" t="s">
        <v>9</v>
      </c>
      <c r="E2328">
        <v>4725</v>
      </c>
      <c r="F2328" t="str">
        <f>INDEX([1]Store_Code!$A$2:$A$10,MATCH(B2328,[1]Store_Code!$B$2:$B$10,0))</f>
        <v>St Andrews</v>
      </c>
      <c r="G2328">
        <f>INDEX([1]Store_Size!$B$2:D$10,MATCH(F2328,[1]Store_Size!$A$2:$A$10,0),MATCH(C2328,[1]Store_Size!$B$1:$D$1,0))</f>
        <v>10</v>
      </c>
    </row>
    <row r="2329" spans="1:7" x14ac:dyDescent="0.35">
      <c r="A2329" s="1">
        <v>43889</v>
      </c>
      <c r="B2329" t="s">
        <v>12</v>
      </c>
      <c r="C2329" t="s">
        <v>10</v>
      </c>
      <c r="D2329" t="s">
        <v>9</v>
      </c>
      <c r="E2329">
        <v>4718</v>
      </c>
      <c r="F2329" t="str">
        <f>INDEX([1]Store_Code!$A$2:$A$10,MATCH(B2329,[1]Store_Code!$B$2:$B$10,0))</f>
        <v>St Andrews</v>
      </c>
      <c r="G2329">
        <f>INDEX([1]Store_Size!$B$2:D$10,MATCH(F2329,[1]Store_Size!$A$2:$A$10,0),MATCH(C2329,[1]Store_Size!$B$1:$D$1,0))</f>
        <v>10</v>
      </c>
    </row>
    <row r="2330" spans="1:7" x14ac:dyDescent="0.35">
      <c r="A2330" s="1">
        <v>43859</v>
      </c>
      <c r="B2330" t="s">
        <v>15</v>
      </c>
      <c r="C2330" t="s">
        <v>10</v>
      </c>
      <c r="D2330" t="s">
        <v>7</v>
      </c>
      <c r="E2330">
        <v>4710</v>
      </c>
      <c r="F2330" t="str">
        <f>INDEX([1]Store_Code!$A$2:$A$10,MATCH(B2330,[1]Store_Code!$B$2:$B$10,0))</f>
        <v>Dumfries</v>
      </c>
      <c r="G2330">
        <f>INDEX([1]Store_Size!$B$2:D$10,MATCH(F2330,[1]Store_Size!$A$2:$A$10,0),MATCH(C2330,[1]Store_Size!$B$1:$D$1,0))</f>
        <v>9</v>
      </c>
    </row>
    <row r="2331" spans="1:7" x14ac:dyDescent="0.35">
      <c r="A2331" s="1">
        <v>43866</v>
      </c>
      <c r="B2331" t="s">
        <v>15</v>
      </c>
      <c r="C2331" t="s">
        <v>10</v>
      </c>
      <c r="D2331" t="s">
        <v>7</v>
      </c>
      <c r="E2331">
        <v>4685</v>
      </c>
      <c r="F2331" t="str">
        <f>INDEX([1]Store_Code!$A$2:$A$10,MATCH(B2331,[1]Store_Code!$B$2:$B$10,0))</f>
        <v>Dumfries</v>
      </c>
      <c r="G2331">
        <f>INDEX([1]Store_Size!$B$2:D$10,MATCH(F2331,[1]Store_Size!$A$2:$A$10,0),MATCH(C2331,[1]Store_Size!$B$1:$D$1,0))</f>
        <v>9</v>
      </c>
    </row>
    <row r="2332" spans="1:7" x14ac:dyDescent="0.35">
      <c r="A2332" s="1">
        <v>43912</v>
      </c>
      <c r="B2332" t="s">
        <v>5</v>
      </c>
      <c r="C2332" t="s">
        <v>6</v>
      </c>
      <c r="D2332" t="s">
        <v>9</v>
      </c>
      <c r="E2332">
        <v>4617</v>
      </c>
      <c r="F2332" t="str">
        <f>INDEX([1]Store_Code!$A$2:$A$10,MATCH(B2332,[1]Store_Code!$B$2:$B$10,0))</f>
        <v>Perth</v>
      </c>
      <c r="G2332">
        <f>INDEX([1]Store_Size!$B$2:D$10,MATCH(F2332,[1]Store_Size!$A$2:$A$10,0),MATCH(C2332,[1]Store_Size!$B$1:$D$1,0))</f>
        <v>18</v>
      </c>
    </row>
    <row r="2333" spans="1:7" x14ac:dyDescent="0.35">
      <c r="A2333" s="1">
        <v>43861</v>
      </c>
      <c r="B2333" t="s">
        <v>15</v>
      </c>
      <c r="C2333" t="s">
        <v>10</v>
      </c>
      <c r="D2333" t="s">
        <v>7</v>
      </c>
      <c r="E2333">
        <v>4610</v>
      </c>
      <c r="F2333" t="str">
        <f>INDEX([1]Store_Code!$A$2:$A$10,MATCH(B2333,[1]Store_Code!$B$2:$B$10,0))</f>
        <v>Dumfries</v>
      </c>
      <c r="G2333">
        <f>INDEX([1]Store_Size!$B$2:D$10,MATCH(F2333,[1]Store_Size!$A$2:$A$10,0),MATCH(C2333,[1]Store_Size!$B$1:$D$1,0))</f>
        <v>9</v>
      </c>
    </row>
    <row r="2334" spans="1:7" x14ac:dyDescent="0.35">
      <c r="A2334" s="1">
        <v>43908</v>
      </c>
      <c r="B2334" t="s">
        <v>5</v>
      </c>
      <c r="C2334" t="s">
        <v>6</v>
      </c>
      <c r="D2334" t="s">
        <v>9</v>
      </c>
      <c r="E2334">
        <v>4541</v>
      </c>
      <c r="F2334" t="str">
        <f>INDEX([1]Store_Code!$A$2:$A$10,MATCH(B2334,[1]Store_Code!$B$2:$B$10,0))</f>
        <v>Perth</v>
      </c>
      <c r="G2334">
        <f>INDEX([1]Store_Size!$B$2:D$10,MATCH(F2334,[1]Store_Size!$A$2:$A$10,0),MATCH(C2334,[1]Store_Size!$B$1:$D$1,0))</f>
        <v>18</v>
      </c>
    </row>
    <row r="2335" spans="1:7" x14ac:dyDescent="0.35">
      <c r="A2335" s="1">
        <v>43867</v>
      </c>
      <c r="B2335" t="s">
        <v>15</v>
      </c>
      <c r="C2335" t="s">
        <v>10</v>
      </c>
      <c r="D2335" t="s">
        <v>7</v>
      </c>
      <c r="E2335">
        <v>4457</v>
      </c>
      <c r="F2335" t="str">
        <f>INDEX([1]Store_Code!$A$2:$A$10,MATCH(B2335,[1]Store_Code!$B$2:$B$10,0))</f>
        <v>Dumfries</v>
      </c>
      <c r="G2335">
        <f>INDEX([1]Store_Size!$B$2:D$10,MATCH(F2335,[1]Store_Size!$A$2:$A$10,0),MATCH(C2335,[1]Store_Size!$B$1:$D$1,0))</f>
        <v>9</v>
      </c>
    </row>
    <row r="2336" spans="1:7" x14ac:dyDescent="0.35">
      <c r="A2336" s="1">
        <v>43907</v>
      </c>
      <c r="B2336" t="s">
        <v>5</v>
      </c>
      <c r="C2336" t="s">
        <v>6</v>
      </c>
      <c r="D2336" t="s">
        <v>9</v>
      </c>
      <c r="E2336">
        <v>4372</v>
      </c>
      <c r="F2336" t="str">
        <f>INDEX([1]Store_Code!$A$2:$A$10,MATCH(B2336,[1]Store_Code!$B$2:$B$10,0))</f>
        <v>Perth</v>
      </c>
      <c r="G2336">
        <f>INDEX([1]Store_Size!$B$2:D$10,MATCH(F2336,[1]Store_Size!$A$2:$A$10,0),MATCH(C2336,[1]Store_Size!$B$1:$D$1,0))</f>
        <v>18</v>
      </c>
    </row>
    <row r="2337" spans="1:7" x14ac:dyDescent="0.35">
      <c r="A2337" s="1">
        <v>43897</v>
      </c>
      <c r="B2337" t="s">
        <v>5</v>
      </c>
      <c r="C2337" t="s">
        <v>6</v>
      </c>
      <c r="D2337" t="s">
        <v>9</v>
      </c>
      <c r="E2337">
        <v>4371</v>
      </c>
      <c r="F2337" t="str">
        <f>INDEX([1]Store_Code!$A$2:$A$10,MATCH(B2337,[1]Store_Code!$B$2:$B$10,0))</f>
        <v>Perth</v>
      </c>
      <c r="G2337">
        <f>INDEX([1]Store_Size!$B$2:D$10,MATCH(F2337,[1]Store_Size!$A$2:$A$10,0),MATCH(C2337,[1]Store_Size!$B$1:$D$1,0))</f>
        <v>18</v>
      </c>
    </row>
    <row r="2338" spans="1:7" x14ac:dyDescent="0.35">
      <c r="A2338" s="1">
        <v>43862</v>
      </c>
      <c r="B2338" t="s">
        <v>15</v>
      </c>
      <c r="C2338" t="s">
        <v>10</v>
      </c>
      <c r="D2338" t="s">
        <v>7</v>
      </c>
      <c r="E2338">
        <v>4340</v>
      </c>
      <c r="F2338" t="str">
        <f>INDEX([1]Store_Code!$A$2:$A$10,MATCH(B2338,[1]Store_Code!$B$2:$B$10,0))</f>
        <v>Dumfries</v>
      </c>
      <c r="G2338">
        <f>INDEX([1]Store_Size!$B$2:D$10,MATCH(F2338,[1]Store_Size!$A$2:$A$10,0),MATCH(C2338,[1]Store_Size!$B$1:$D$1,0))</f>
        <v>9</v>
      </c>
    </row>
    <row r="2339" spans="1:7" x14ac:dyDescent="0.35">
      <c r="A2339" s="1">
        <v>43916</v>
      </c>
      <c r="B2339" t="s">
        <v>5</v>
      </c>
      <c r="C2339" t="s">
        <v>6</v>
      </c>
      <c r="D2339" t="s">
        <v>9</v>
      </c>
      <c r="E2339">
        <v>4315</v>
      </c>
      <c r="F2339" t="str">
        <f>INDEX([1]Store_Code!$A$2:$A$10,MATCH(B2339,[1]Store_Code!$B$2:$B$10,0))</f>
        <v>Perth</v>
      </c>
      <c r="G2339">
        <f>INDEX([1]Store_Size!$B$2:D$10,MATCH(F2339,[1]Store_Size!$A$2:$A$10,0),MATCH(C2339,[1]Store_Size!$B$1:$D$1,0))</f>
        <v>18</v>
      </c>
    </row>
    <row r="2340" spans="1:7" x14ac:dyDescent="0.35">
      <c r="A2340" s="1">
        <v>43898</v>
      </c>
      <c r="B2340" t="s">
        <v>5</v>
      </c>
      <c r="C2340" t="s">
        <v>6</v>
      </c>
      <c r="D2340" t="s">
        <v>9</v>
      </c>
      <c r="E2340">
        <v>4241</v>
      </c>
      <c r="F2340" t="str">
        <f>INDEX([1]Store_Code!$A$2:$A$10,MATCH(B2340,[1]Store_Code!$B$2:$B$10,0))</f>
        <v>Perth</v>
      </c>
      <c r="G2340">
        <f>INDEX([1]Store_Size!$B$2:D$10,MATCH(F2340,[1]Store_Size!$A$2:$A$10,0),MATCH(C2340,[1]Store_Size!$B$1:$D$1,0))</f>
        <v>18</v>
      </c>
    </row>
    <row r="2341" spans="1:7" x14ac:dyDescent="0.35">
      <c r="A2341" s="1">
        <v>43865</v>
      </c>
      <c r="B2341" t="s">
        <v>15</v>
      </c>
      <c r="C2341" t="s">
        <v>10</v>
      </c>
      <c r="D2341" t="s">
        <v>7</v>
      </c>
      <c r="E2341">
        <v>4197</v>
      </c>
      <c r="F2341" t="str">
        <f>INDEX([1]Store_Code!$A$2:$A$10,MATCH(B2341,[1]Store_Code!$B$2:$B$10,0))</f>
        <v>Dumfries</v>
      </c>
      <c r="G2341">
        <f>INDEX([1]Store_Size!$B$2:D$10,MATCH(F2341,[1]Store_Size!$A$2:$A$10,0),MATCH(C2341,[1]Store_Size!$B$1:$D$1,0))</f>
        <v>9</v>
      </c>
    </row>
    <row r="2342" spans="1:7" x14ac:dyDescent="0.35">
      <c r="A2342" s="1">
        <v>43870</v>
      </c>
      <c r="B2342" t="s">
        <v>15</v>
      </c>
      <c r="C2342" t="s">
        <v>10</v>
      </c>
      <c r="D2342" t="s">
        <v>7</v>
      </c>
      <c r="E2342">
        <v>4181</v>
      </c>
      <c r="F2342" t="str">
        <f>INDEX([1]Store_Code!$A$2:$A$10,MATCH(B2342,[1]Store_Code!$B$2:$B$10,0))</f>
        <v>Dumfries</v>
      </c>
      <c r="G2342">
        <f>INDEX([1]Store_Size!$B$2:D$10,MATCH(F2342,[1]Store_Size!$A$2:$A$10,0),MATCH(C2342,[1]Store_Size!$B$1:$D$1,0))</f>
        <v>9</v>
      </c>
    </row>
    <row r="2343" spans="1:7" x14ac:dyDescent="0.35">
      <c r="A2343" s="1">
        <v>43862</v>
      </c>
      <c r="B2343" t="s">
        <v>12</v>
      </c>
      <c r="C2343" t="s">
        <v>6</v>
      </c>
      <c r="D2343" t="s">
        <v>9</v>
      </c>
      <c r="E2343">
        <v>4134</v>
      </c>
      <c r="F2343" t="str">
        <f>INDEX([1]Store_Code!$A$2:$A$10,MATCH(B2343,[1]Store_Code!$B$2:$B$10,0))</f>
        <v>St Andrews</v>
      </c>
      <c r="G2343">
        <f>INDEX([1]Store_Size!$B$2:D$10,MATCH(F2343,[1]Store_Size!$A$2:$A$10,0),MATCH(C2343,[1]Store_Size!$B$1:$D$1,0))</f>
        <v>15</v>
      </c>
    </row>
    <row r="2344" spans="1:7" x14ac:dyDescent="0.35">
      <c r="A2344" s="1">
        <v>43894</v>
      </c>
      <c r="B2344" t="s">
        <v>5</v>
      </c>
      <c r="C2344" t="s">
        <v>6</v>
      </c>
      <c r="D2344" t="s">
        <v>9</v>
      </c>
      <c r="E2344">
        <v>4038</v>
      </c>
      <c r="F2344" t="str">
        <f>INDEX([1]Store_Code!$A$2:$A$10,MATCH(B2344,[1]Store_Code!$B$2:$B$10,0))</f>
        <v>Perth</v>
      </c>
      <c r="G2344">
        <f>INDEX([1]Store_Size!$B$2:D$10,MATCH(F2344,[1]Store_Size!$A$2:$A$10,0),MATCH(C2344,[1]Store_Size!$B$1:$D$1,0))</f>
        <v>18</v>
      </c>
    </row>
    <row r="2345" spans="1:7" x14ac:dyDescent="0.35">
      <c r="A2345" s="1">
        <v>43860</v>
      </c>
      <c r="B2345" t="s">
        <v>15</v>
      </c>
      <c r="C2345" t="s">
        <v>10</v>
      </c>
      <c r="D2345" t="s">
        <v>7</v>
      </c>
      <c r="E2345">
        <v>4036</v>
      </c>
      <c r="F2345" t="str">
        <f>INDEX([1]Store_Code!$A$2:$A$10,MATCH(B2345,[1]Store_Code!$B$2:$B$10,0))</f>
        <v>Dumfries</v>
      </c>
      <c r="G2345">
        <f>INDEX([1]Store_Size!$B$2:D$10,MATCH(F2345,[1]Store_Size!$A$2:$A$10,0),MATCH(C2345,[1]Store_Size!$B$1:$D$1,0))</f>
        <v>9</v>
      </c>
    </row>
    <row r="2346" spans="1:7" x14ac:dyDescent="0.35">
      <c r="A2346" s="1">
        <v>43864</v>
      </c>
      <c r="B2346" t="s">
        <v>15</v>
      </c>
      <c r="C2346" t="s">
        <v>10</v>
      </c>
      <c r="D2346" t="s">
        <v>7</v>
      </c>
      <c r="E2346">
        <v>4018</v>
      </c>
      <c r="F2346" t="str">
        <f>INDEX([1]Store_Code!$A$2:$A$10,MATCH(B2346,[1]Store_Code!$B$2:$B$10,0))</f>
        <v>Dumfries</v>
      </c>
      <c r="G2346">
        <f>INDEX([1]Store_Size!$B$2:D$10,MATCH(F2346,[1]Store_Size!$A$2:$A$10,0),MATCH(C2346,[1]Store_Size!$B$1:$D$1,0))</f>
        <v>9</v>
      </c>
    </row>
    <row r="2347" spans="1:7" x14ac:dyDescent="0.35">
      <c r="A2347" s="1">
        <v>43863</v>
      </c>
      <c r="B2347" t="s">
        <v>12</v>
      </c>
      <c r="C2347" t="s">
        <v>6</v>
      </c>
      <c r="D2347" t="s">
        <v>9</v>
      </c>
      <c r="E2347">
        <v>3998</v>
      </c>
      <c r="F2347" t="str">
        <f>INDEX([1]Store_Code!$A$2:$A$10,MATCH(B2347,[1]Store_Code!$B$2:$B$10,0))</f>
        <v>St Andrews</v>
      </c>
      <c r="G2347">
        <f>INDEX([1]Store_Size!$B$2:D$10,MATCH(F2347,[1]Store_Size!$A$2:$A$10,0),MATCH(C2347,[1]Store_Size!$B$1:$D$1,0))</f>
        <v>15</v>
      </c>
    </row>
    <row r="2348" spans="1:7" x14ac:dyDescent="0.35">
      <c r="A2348" s="1">
        <v>43896</v>
      </c>
      <c r="B2348" t="s">
        <v>5</v>
      </c>
      <c r="C2348" t="s">
        <v>6</v>
      </c>
      <c r="D2348" t="s">
        <v>9</v>
      </c>
      <c r="E2348">
        <v>3940</v>
      </c>
      <c r="F2348" t="str">
        <f>INDEX([1]Store_Code!$A$2:$A$10,MATCH(B2348,[1]Store_Code!$B$2:$B$10,0))</f>
        <v>Perth</v>
      </c>
      <c r="G2348">
        <f>INDEX([1]Store_Size!$B$2:D$10,MATCH(F2348,[1]Store_Size!$A$2:$A$10,0),MATCH(C2348,[1]Store_Size!$B$1:$D$1,0))</f>
        <v>18</v>
      </c>
    </row>
    <row r="2349" spans="1:7" x14ac:dyDescent="0.35">
      <c r="A2349" s="1">
        <v>43896</v>
      </c>
      <c r="B2349" t="s">
        <v>15</v>
      </c>
      <c r="C2349" t="s">
        <v>10</v>
      </c>
      <c r="D2349" t="s">
        <v>9</v>
      </c>
      <c r="E2349">
        <v>3919</v>
      </c>
      <c r="F2349" t="str">
        <f>INDEX([1]Store_Code!$A$2:$A$10,MATCH(B2349,[1]Store_Code!$B$2:$B$10,0))</f>
        <v>Dumfries</v>
      </c>
      <c r="G2349">
        <f>INDEX([1]Store_Size!$B$2:D$10,MATCH(F2349,[1]Store_Size!$A$2:$A$10,0),MATCH(C2349,[1]Store_Size!$B$1:$D$1,0))</f>
        <v>9</v>
      </c>
    </row>
    <row r="2350" spans="1:7" x14ac:dyDescent="0.35">
      <c r="A2350" s="1">
        <v>43871</v>
      </c>
      <c r="B2350" t="s">
        <v>15</v>
      </c>
      <c r="C2350" t="s">
        <v>10</v>
      </c>
      <c r="D2350" t="s">
        <v>7</v>
      </c>
      <c r="E2350">
        <v>3918</v>
      </c>
      <c r="F2350" t="str">
        <f>INDEX([1]Store_Code!$A$2:$A$10,MATCH(B2350,[1]Store_Code!$B$2:$B$10,0))</f>
        <v>Dumfries</v>
      </c>
      <c r="G2350">
        <f>INDEX([1]Store_Size!$B$2:D$10,MATCH(F2350,[1]Store_Size!$A$2:$A$10,0),MATCH(C2350,[1]Store_Size!$B$1:$D$1,0))</f>
        <v>9</v>
      </c>
    </row>
    <row r="2351" spans="1:7" x14ac:dyDescent="0.35">
      <c r="A2351" s="1">
        <v>43881</v>
      </c>
      <c r="B2351" t="s">
        <v>15</v>
      </c>
      <c r="C2351" t="s">
        <v>10</v>
      </c>
      <c r="D2351" t="s">
        <v>9</v>
      </c>
      <c r="E2351">
        <v>3892</v>
      </c>
      <c r="F2351" t="str">
        <f>INDEX([1]Store_Code!$A$2:$A$10,MATCH(B2351,[1]Store_Code!$B$2:$B$10,0))</f>
        <v>Dumfries</v>
      </c>
      <c r="G2351">
        <f>INDEX([1]Store_Size!$B$2:D$10,MATCH(F2351,[1]Store_Size!$A$2:$A$10,0),MATCH(C2351,[1]Store_Size!$B$1:$D$1,0))</f>
        <v>9</v>
      </c>
    </row>
    <row r="2352" spans="1:7" x14ac:dyDescent="0.35">
      <c r="A2352" s="1">
        <v>43895</v>
      </c>
      <c r="B2352" t="s">
        <v>5</v>
      </c>
      <c r="C2352" t="s">
        <v>6</v>
      </c>
      <c r="D2352" t="s">
        <v>9</v>
      </c>
      <c r="E2352">
        <v>3892</v>
      </c>
      <c r="F2352" t="str">
        <f>INDEX([1]Store_Code!$A$2:$A$10,MATCH(B2352,[1]Store_Code!$B$2:$B$10,0))</f>
        <v>Perth</v>
      </c>
      <c r="G2352">
        <f>INDEX([1]Store_Size!$B$2:D$10,MATCH(F2352,[1]Store_Size!$A$2:$A$10,0),MATCH(C2352,[1]Store_Size!$B$1:$D$1,0))</f>
        <v>18</v>
      </c>
    </row>
    <row r="2353" spans="1:7" x14ac:dyDescent="0.35">
      <c r="A2353" s="1">
        <v>43893</v>
      </c>
      <c r="B2353" t="s">
        <v>5</v>
      </c>
      <c r="C2353" t="s">
        <v>6</v>
      </c>
      <c r="D2353" t="s">
        <v>9</v>
      </c>
      <c r="E2353">
        <v>3889</v>
      </c>
      <c r="F2353" t="str">
        <f>INDEX([1]Store_Code!$A$2:$A$10,MATCH(B2353,[1]Store_Code!$B$2:$B$10,0))</f>
        <v>Perth</v>
      </c>
      <c r="G2353">
        <f>INDEX([1]Store_Size!$B$2:D$10,MATCH(F2353,[1]Store_Size!$A$2:$A$10,0),MATCH(C2353,[1]Store_Size!$B$1:$D$1,0))</f>
        <v>18</v>
      </c>
    </row>
    <row r="2354" spans="1:7" x14ac:dyDescent="0.35">
      <c r="A2354" s="1">
        <v>43850</v>
      </c>
      <c r="B2354" t="s">
        <v>15</v>
      </c>
      <c r="C2354" t="s">
        <v>10</v>
      </c>
      <c r="D2354" t="s">
        <v>9</v>
      </c>
      <c r="E2354">
        <v>3885</v>
      </c>
      <c r="F2354" t="str">
        <f>INDEX([1]Store_Code!$A$2:$A$10,MATCH(B2354,[1]Store_Code!$B$2:$B$10,0))</f>
        <v>Dumfries</v>
      </c>
      <c r="G2354">
        <f>INDEX([1]Store_Size!$B$2:D$10,MATCH(F2354,[1]Store_Size!$A$2:$A$10,0),MATCH(C2354,[1]Store_Size!$B$1:$D$1,0))</f>
        <v>9</v>
      </c>
    </row>
    <row r="2355" spans="1:7" x14ac:dyDescent="0.35">
      <c r="A2355" s="1">
        <v>43869</v>
      </c>
      <c r="B2355" t="s">
        <v>15</v>
      </c>
      <c r="C2355" t="s">
        <v>10</v>
      </c>
      <c r="D2355" t="s">
        <v>7</v>
      </c>
      <c r="E2355">
        <v>3880</v>
      </c>
      <c r="F2355" t="str">
        <f>INDEX([1]Store_Code!$A$2:$A$10,MATCH(B2355,[1]Store_Code!$B$2:$B$10,0))</f>
        <v>Dumfries</v>
      </c>
      <c r="G2355">
        <f>INDEX([1]Store_Size!$B$2:D$10,MATCH(F2355,[1]Store_Size!$A$2:$A$10,0),MATCH(C2355,[1]Store_Size!$B$1:$D$1,0))</f>
        <v>9</v>
      </c>
    </row>
    <row r="2356" spans="1:7" x14ac:dyDescent="0.35">
      <c r="A2356" s="1">
        <v>43863</v>
      </c>
      <c r="B2356" t="s">
        <v>15</v>
      </c>
      <c r="C2356" t="s">
        <v>10</v>
      </c>
      <c r="D2356" t="s">
        <v>7</v>
      </c>
      <c r="E2356">
        <v>3878</v>
      </c>
      <c r="F2356" t="str">
        <f>INDEX([1]Store_Code!$A$2:$A$10,MATCH(B2356,[1]Store_Code!$B$2:$B$10,0))</f>
        <v>Dumfries</v>
      </c>
      <c r="G2356">
        <f>INDEX([1]Store_Size!$B$2:D$10,MATCH(F2356,[1]Store_Size!$A$2:$A$10,0),MATCH(C2356,[1]Store_Size!$B$1:$D$1,0))</f>
        <v>9</v>
      </c>
    </row>
    <row r="2357" spans="1:7" x14ac:dyDescent="0.35">
      <c r="A2357" s="1">
        <v>43917</v>
      </c>
      <c r="B2357" t="s">
        <v>15</v>
      </c>
      <c r="C2357" t="s">
        <v>10</v>
      </c>
      <c r="D2357" t="s">
        <v>9</v>
      </c>
      <c r="E2357">
        <v>3865</v>
      </c>
      <c r="F2357" t="str">
        <f>INDEX([1]Store_Code!$A$2:$A$10,MATCH(B2357,[1]Store_Code!$B$2:$B$10,0))</f>
        <v>Dumfries</v>
      </c>
      <c r="G2357">
        <f>INDEX([1]Store_Size!$B$2:D$10,MATCH(F2357,[1]Store_Size!$A$2:$A$10,0),MATCH(C2357,[1]Store_Size!$B$1:$D$1,0))</f>
        <v>9</v>
      </c>
    </row>
    <row r="2358" spans="1:7" x14ac:dyDescent="0.35">
      <c r="A2358" s="1">
        <v>43872</v>
      </c>
      <c r="B2358" t="s">
        <v>15</v>
      </c>
      <c r="C2358" t="s">
        <v>10</v>
      </c>
      <c r="D2358" t="s">
        <v>7</v>
      </c>
      <c r="E2358">
        <v>3862</v>
      </c>
      <c r="F2358" t="str">
        <f>INDEX([1]Store_Code!$A$2:$A$10,MATCH(B2358,[1]Store_Code!$B$2:$B$10,0))</f>
        <v>Dumfries</v>
      </c>
      <c r="G2358">
        <f>INDEX([1]Store_Size!$B$2:D$10,MATCH(F2358,[1]Store_Size!$A$2:$A$10,0),MATCH(C2358,[1]Store_Size!$B$1:$D$1,0))</f>
        <v>9</v>
      </c>
    </row>
    <row r="2359" spans="1:7" x14ac:dyDescent="0.35">
      <c r="A2359" s="1">
        <v>43898</v>
      </c>
      <c r="B2359" t="s">
        <v>15</v>
      </c>
      <c r="C2359" t="s">
        <v>10</v>
      </c>
      <c r="D2359" t="s">
        <v>9</v>
      </c>
      <c r="E2359">
        <v>3852</v>
      </c>
      <c r="F2359" t="str">
        <f>INDEX([1]Store_Code!$A$2:$A$10,MATCH(B2359,[1]Store_Code!$B$2:$B$10,0))</f>
        <v>Dumfries</v>
      </c>
      <c r="G2359">
        <f>INDEX([1]Store_Size!$B$2:D$10,MATCH(F2359,[1]Store_Size!$A$2:$A$10,0),MATCH(C2359,[1]Store_Size!$B$1:$D$1,0))</f>
        <v>9</v>
      </c>
    </row>
    <row r="2360" spans="1:7" x14ac:dyDescent="0.35">
      <c r="A2360" s="1">
        <v>43868</v>
      </c>
      <c r="B2360" t="s">
        <v>15</v>
      </c>
      <c r="C2360" t="s">
        <v>10</v>
      </c>
      <c r="D2360" t="s">
        <v>7</v>
      </c>
      <c r="E2360">
        <v>3838</v>
      </c>
      <c r="F2360" t="str">
        <f>INDEX([1]Store_Code!$A$2:$A$10,MATCH(B2360,[1]Store_Code!$B$2:$B$10,0))</f>
        <v>Dumfries</v>
      </c>
      <c r="G2360">
        <f>INDEX([1]Store_Size!$B$2:D$10,MATCH(F2360,[1]Store_Size!$A$2:$A$10,0),MATCH(C2360,[1]Store_Size!$B$1:$D$1,0))</f>
        <v>9</v>
      </c>
    </row>
    <row r="2361" spans="1:7" x14ac:dyDescent="0.35">
      <c r="A2361" s="1">
        <v>43887</v>
      </c>
      <c r="B2361" t="s">
        <v>15</v>
      </c>
      <c r="C2361" t="s">
        <v>10</v>
      </c>
      <c r="D2361" t="s">
        <v>9</v>
      </c>
      <c r="E2361">
        <v>3837</v>
      </c>
      <c r="F2361" t="str">
        <f>INDEX([1]Store_Code!$A$2:$A$10,MATCH(B2361,[1]Store_Code!$B$2:$B$10,0))</f>
        <v>Dumfries</v>
      </c>
      <c r="G2361">
        <f>INDEX([1]Store_Size!$B$2:D$10,MATCH(F2361,[1]Store_Size!$A$2:$A$10,0),MATCH(C2361,[1]Store_Size!$B$1:$D$1,0))</f>
        <v>9</v>
      </c>
    </row>
    <row r="2362" spans="1:7" x14ac:dyDescent="0.35">
      <c r="A2362" s="1">
        <v>43921</v>
      </c>
      <c r="B2362" t="s">
        <v>15</v>
      </c>
      <c r="C2362" t="s">
        <v>10</v>
      </c>
      <c r="D2362" t="s">
        <v>9</v>
      </c>
      <c r="E2362">
        <v>3827</v>
      </c>
      <c r="F2362" t="str">
        <f>INDEX([1]Store_Code!$A$2:$A$10,MATCH(B2362,[1]Store_Code!$B$2:$B$10,0))</f>
        <v>Dumfries</v>
      </c>
      <c r="G2362">
        <f>INDEX([1]Store_Size!$B$2:D$10,MATCH(F2362,[1]Store_Size!$A$2:$A$10,0),MATCH(C2362,[1]Store_Size!$B$1:$D$1,0))</f>
        <v>9</v>
      </c>
    </row>
    <row r="2363" spans="1:7" x14ac:dyDescent="0.35">
      <c r="A2363" s="1">
        <v>43912</v>
      </c>
      <c r="B2363" t="s">
        <v>15</v>
      </c>
      <c r="C2363" t="s">
        <v>10</v>
      </c>
      <c r="D2363" t="s">
        <v>9</v>
      </c>
      <c r="E2363">
        <v>3760</v>
      </c>
      <c r="F2363" t="str">
        <f>INDEX([1]Store_Code!$A$2:$A$10,MATCH(B2363,[1]Store_Code!$B$2:$B$10,0))</f>
        <v>Dumfries</v>
      </c>
      <c r="G2363">
        <f>INDEX([1]Store_Size!$B$2:D$10,MATCH(F2363,[1]Store_Size!$A$2:$A$10,0),MATCH(C2363,[1]Store_Size!$B$1:$D$1,0))</f>
        <v>9</v>
      </c>
    </row>
    <row r="2364" spans="1:7" x14ac:dyDescent="0.35">
      <c r="A2364" s="1">
        <v>43891</v>
      </c>
      <c r="B2364" t="s">
        <v>15</v>
      </c>
      <c r="C2364" t="s">
        <v>10</v>
      </c>
      <c r="D2364" t="s">
        <v>9</v>
      </c>
      <c r="E2364">
        <v>3752</v>
      </c>
      <c r="F2364" t="str">
        <f>INDEX([1]Store_Code!$A$2:$A$10,MATCH(B2364,[1]Store_Code!$B$2:$B$10,0))</f>
        <v>Dumfries</v>
      </c>
      <c r="G2364">
        <f>INDEX([1]Store_Size!$B$2:D$10,MATCH(F2364,[1]Store_Size!$A$2:$A$10,0),MATCH(C2364,[1]Store_Size!$B$1:$D$1,0))</f>
        <v>9</v>
      </c>
    </row>
    <row r="2365" spans="1:7" x14ac:dyDescent="0.35">
      <c r="A2365" s="1">
        <v>43865</v>
      </c>
      <c r="B2365" t="s">
        <v>12</v>
      </c>
      <c r="C2365" t="s">
        <v>6</v>
      </c>
      <c r="D2365" t="s">
        <v>9</v>
      </c>
      <c r="E2365">
        <v>3747</v>
      </c>
      <c r="F2365" t="str">
        <f>INDEX([1]Store_Code!$A$2:$A$10,MATCH(B2365,[1]Store_Code!$B$2:$B$10,0))</f>
        <v>St Andrews</v>
      </c>
      <c r="G2365">
        <f>INDEX([1]Store_Size!$B$2:D$10,MATCH(F2365,[1]Store_Size!$A$2:$A$10,0),MATCH(C2365,[1]Store_Size!$B$1:$D$1,0))</f>
        <v>15</v>
      </c>
    </row>
    <row r="2366" spans="1:7" x14ac:dyDescent="0.35">
      <c r="A2366" s="1">
        <v>43892</v>
      </c>
      <c r="B2366" t="s">
        <v>15</v>
      </c>
      <c r="C2366" t="s">
        <v>10</v>
      </c>
      <c r="D2366" t="s">
        <v>9</v>
      </c>
      <c r="E2366">
        <v>3747</v>
      </c>
      <c r="F2366" t="str">
        <f>INDEX([1]Store_Code!$A$2:$A$10,MATCH(B2366,[1]Store_Code!$B$2:$B$10,0))</f>
        <v>Dumfries</v>
      </c>
      <c r="G2366">
        <f>INDEX([1]Store_Size!$B$2:D$10,MATCH(F2366,[1]Store_Size!$A$2:$A$10,0),MATCH(C2366,[1]Store_Size!$B$1:$D$1,0))</f>
        <v>9</v>
      </c>
    </row>
    <row r="2367" spans="1:7" x14ac:dyDescent="0.35">
      <c r="A2367" s="1">
        <v>43908</v>
      </c>
      <c r="B2367" t="s">
        <v>15</v>
      </c>
      <c r="C2367" t="s">
        <v>10</v>
      </c>
      <c r="D2367" t="s">
        <v>9</v>
      </c>
      <c r="E2367">
        <v>3704</v>
      </c>
      <c r="F2367" t="str">
        <f>INDEX([1]Store_Code!$A$2:$A$10,MATCH(B2367,[1]Store_Code!$B$2:$B$10,0))</f>
        <v>Dumfries</v>
      </c>
      <c r="G2367">
        <f>INDEX([1]Store_Size!$B$2:D$10,MATCH(F2367,[1]Store_Size!$A$2:$A$10,0),MATCH(C2367,[1]Store_Size!$B$1:$D$1,0))</f>
        <v>9</v>
      </c>
    </row>
    <row r="2368" spans="1:7" x14ac:dyDescent="0.35">
      <c r="A2368" s="1">
        <v>43918</v>
      </c>
      <c r="B2368" t="s">
        <v>15</v>
      </c>
      <c r="C2368" t="s">
        <v>10</v>
      </c>
      <c r="D2368" t="s">
        <v>9</v>
      </c>
      <c r="E2368">
        <v>3689</v>
      </c>
      <c r="F2368" t="str">
        <f>INDEX([1]Store_Code!$A$2:$A$10,MATCH(B2368,[1]Store_Code!$B$2:$B$10,0))</f>
        <v>Dumfries</v>
      </c>
      <c r="G2368">
        <f>INDEX([1]Store_Size!$B$2:D$10,MATCH(F2368,[1]Store_Size!$A$2:$A$10,0),MATCH(C2368,[1]Store_Size!$B$1:$D$1,0))</f>
        <v>9</v>
      </c>
    </row>
    <row r="2369" spans="1:7" x14ac:dyDescent="0.35">
      <c r="A2369" s="1">
        <v>43901</v>
      </c>
      <c r="B2369" t="s">
        <v>15</v>
      </c>
      <c r="C2369" t="s">
        <v>10</v>
      </c>
      <c r="D2369" t="s">
        <v>9</v>
      </c>
      <c r="E2369">
        <v>3685</v>
      </c>
      <c r="F2369" t="str">
        <f>INDEX([1]Store_Code!$A$2:$A$10,MATCH(B2369,[1]Store_Code!$B$2:$B$10,0))</f>
        <v>Dumfries</v>
      </c>
      <c r="G2369">
        <f>INDEX([1]Store_Size!$B$2:D$10,MATCH(F2369,[1]Store_Size!$A$2:$A$10,0),MATCH(C2369,[1]Store_Size!$B$1:$D$1,0))</f>
        <v>9</v>
      </c>
    </row>
    <row r="2370" spans="1:7" x14ac:dyDescent="0.35">
      <c r="A2370" s="1">
        <v>43864</v>
      </c>
      <c r="B2370" t="s">
        <v>12</v>
      </c>
      <c r="C2370" t="s">
        <v>6</v>
      </c>
      <c r="D2370" t="s">
        <v>9</v>
      </c>
      <c r="E2370">
        <v>3684</v>
      </c>
      <c r="F2370" t="str">
        <f>INDEX([1]Store_Code!$A$2:$A$10,MATCH(B2370,[1]Store_Code!$B$2:$B$10,0))</f>
        <v>St Andrews</v>
      </c>
      <c r="G2370">
        <f>INDEX([1]Store_Size!$B$2:D$10,MATCH(F2370,[1]Store_Size!$A$2:$A$10,0),MATCH(C2370,[1]Store_Size!$B$1:$D$1,0))</f>
        <v>15</v>
      </c>
    </row>
    <row r="2371" spans="1:7" x14ac:dyDescent="0.35">
      <c r="A2371" s="1">
        <v>43852</v>
      </c>
      <c r="B2371" t="s">
        <v>15</v>
      </c>
      <c r="C2371" t="s">
        <v>10</v>
      </c>
      <c r="D2371" t="s">
        <v>9</v>
      </c>
      <c r="E2371">
        <v>3682</v>
      </c>
      <c r="F2371" t="str">
        <f>INDEX([1]Store_Code!$A$2:$A$10,MATCH(B2371,[1]Store_Code!$B$2:$B$10,0))</f>
        <v>Dumfries</v>
      </c>
      <c r="G2371">
        <f>INDEX([1]Store_Size!$B$2:D$10,MATCH(F2371,[1]Store_Size!$A$2:$A$10,0),MATCH(C2371,[1]Store_Size!$B$1:$D$1,0))</f>
        <v>9</v>
      </c>
    </row>
    <row r="2372" spans="1:7" x14ac:dyDescent="0.35">
      <c r="A2372" s="1">
        <v>43911</v>
      </c>
      <c r="B2372" t="s">
        <v>15</v>
      </c>
      <c r="C2372" t="s">
        <v>10</v>
      </c>
      <c r="D2372" t="s">
        <v>9</v>
      </c>
      <c r="E2372">
        <v>3682</v>
      </c>
      <c r="F2372" t="str">
        <f>INDEX([1]Store_Code!$A$2:$A$10,MATCH(B2372,[1]Store_Code!$B$2:$B$10,0))</f>
        <v>Dumfries</v>
      </c>
      <c r="G2372">
        <f>INDEX([1]Store_Size!$B$2:D$10,MATCH(F2372,[1]Store_Size!$A$2:$A$10,0),MATCH(C2372,[1]Store_Size!$B$1:$D$1,0))</f>
        <v>9</v>
      </c>
    </row>
    <row r="2373" spans="1:7" x14ac:dyDescent="0.35">
      <c r="A2373" s="1">
        <v>43847</v>
      </c>
      <c r="B2373" t="s">
        <v>15</v>
      </c>
      <c r="C2373" t="s">
        <v>10</v>
      </c>
      <c r="D2373" t="s">
        <v>9</v>
      </c>
      <c r="E2373">
        <v>3648</v>
      </c>
      <c r="F2373" t="str">
        <f>INDEX([1]Store_Code!$A$2:$A$10,MATCH(B2373,[1]Store_Code!$B$2:$B$10,0))</f>
        <v>Dumfries</v>
      </c>
      <c r="G2373">
        <f>INDEX([1]Store_Size!$B$2:D$10,MATCH(F2373,[1]Store_Size!$A$2:$A$10,0),MATCH(C2373,[1]Store_Size!$B$1:$D$1,0))</f>
        <v>9</v>
      </c>
    </row>
    <row r="2374" spans="1:7" x14ac:dyDescent="0.35">
      <c r="A2374" s="1">
        <v>43903</v>
      </c>
      <c r="B2374" t="s">
        <v>15</v>
      </c>
      <c r="C2374" t="s">
        <v>10</v>
      </c>
      <c r="D2374" t="s">
        <v>9</v>
      </c>
      <c r="E2374">
        <v>3645</v>
      </c>
      <c r="F2374" t="str">
        <f>INDEX([1]Store_Code!$A$2:$A$10,MATCH(B2374,[1]Store_Code!$B$2:$B$10,0))</f>
        <v>Dumfries</v>
      </c>
      <c r="G2374">
        <f>INDEX([1]Store_Size!$B$2:D$10,MATCH(F2374,[1]Store_Size!$A$2:$A$10,0),MATCH(C2374,[1]Store_Size!$B$1:$D$1,0))</f>
        <v>9</v>
      </c>
    </row>
    <row r="2375" spans="1:7" x14ac:dyDescent="0.35">
      <c r="A2375" s="1">
        <v>43882</v>
      </c>
      <c r="B2375" t="s">
        <v>15</v>
      </c>
      <c r="C2375" t="s">
        <v>10</v>
      </c>
      <c r="D2375" t="s">
        <v>9</v>
      </c>
      <c r="E2375">
        <v>3641</v>
      </c>
      <c r="F2375" t="str">
        <f>INDEX([1]Store_Code!$A$2:$A$10,MATCH(B2375,[1]Store_Code!$B$2:$B$10,0))</f>
        <v>Dumfries</v>
      </c>
      <c r="G2375">
        <f>INDEX([1]Store_Size!$B$2:D$10,MATCH(F2375,[1]Store_Size!$A$2:$A$10,0),MATCH(C2375,[1]Store_Size!$B$1:$D$1,0))</f>
        <v>9</v>
      </c>
    </row>
    <row r="2376" spans="1:7" x14ac:dyDescent="0.35">
      <c r="A2376" s="1">
        <v>43886</v>
      </c>
      <c r="B2376" t="s">
        <v>15</v>
      </c>
      <c r="C2376" t="s">
        <v>10</v>
      </c>
      <c r="D2376" t="s">
        <v>9</v>
      </c>
      <c r="E2376">
        <v>3634</v>
      </c>
      <c r="F2376" t="str">
        <f>INDEX([1]Store_Code!$A$2:$A$10,MATCH(B2376,[1]Store_Code!$B$2:$B$10,0))</f>
        <v>Dumfries</v>
      </c>
      <c r="G2376">
        <f>INDEX([1]Store_Size!$B$2:D$10,MATCH(F2376,[1]Store_Size!$A$2:$A$10,0),MATCH(C2376,[1]Store_Size!$B$1:$D$1,0))</f>
        <v>9</v>
      </c>
    </row>
    <row r="2377" spans="1:7" x14ac:dyDescent="0.35">
      <c r="A2377" s="1">
        <v>43880</v>
      </c>
      <c r="B2377" t="s">
        <v>15</v>
      </c>
      <c r="C2377" t="s">
        <v>10</v>
      </c>
      <c r="D2377" t="s">
        <v>9</v>
      </c>
      <c r="E2377">
        <v>3586</v>
      </c>
      <c r="F2377" t="str">
        <f>INDEX([1]Store_Code!$A$2:$A$10,MATCH(B2377,[1]Store_Code!$B$2:$B$10,0))</f>
        <v>Dumfries</v>
      </c>
      <c r="G2377">
        <f>INDEX([1]Store_Size!$B$2:D$10,MATCH(F2377,[1]Store_Size!$A$2:$A$10,0),MATCH(C2377,[1]Store_Size!$B$1:$D$1,0))</f>
        <v>9</v>
      </c>
    </row>
    <row r="2378" spans="1:7" x14ac:dyDescent="0.35">
      <c r="A2378" s="1">
        <v>43909</v>
      </c>
      <c r="B2378" t="s">
        <v>15</v>
      </c>
      <c r="C2378" t="s">
        <v>10</v>
      </c>
      <c r="D2378" t="s">
        <v>9</v>
      </c>
      <c r="E2378">
        <v>3566</v>
      </c>
      <c r="F2378" t="str">
        <f>INDEX([1]Store_Code!$A$2:$A$10,MATCH(B2378,[1]Store_Code!$B$2:$B$10,0))</f>
        <v>Dumfries</v>
      </c>
      <c r="G2378">
        <f>INDEX([1]Store_Size!$B$2:D$10,MATCH(F2378,[1]Store_Size!$A$2:$A$10,0),MATCH(C2378,[1]Store_Size!$B$1:$D$1,0))</f>
        <v>9</v>
      </c>
    </row>
    <row r="2379" spans="1:7" x14ac:dyDescent="0.35">
      <c r="A2379" s="1">
        <v>43883</v>
      </c>
      <c r="B2379" t="s">
        <v>15</v>
      </c>
      <c r="C2379" t="s">
        <v>10</v>
      </c>
      <c r="D2379" t="s">
        <v>9</v>
      </c>
      <c r="E2379">
        <v>3548</v>
      </c>
      <c r="F2379" t="str">
        <f>INDEX([1]Store_Code!$A$2:$A$10,MATCH(B2379,[1]Store_Code!$B$2:$B$10,0))</f>
        <v>Dumfries</v>
      </c>
      <c r="G2379">
        <f>INDEX([1]Store_Size!$B$2:D$10,MATCH(F2379,[1]Store_Size!$A$2:$A$10,0),MATCH(C2379,[1]Store_Size!$B$1:$D$1,0))</f>
        <v>9</v>
      </c>
    </row>
    <row r="2380" spans="1:7" x14ac:dyDescent="0.35">
      <c r="A2380" s="1">
        <v>43910</v>
      </c>
      <c r="B2380" t="s">
        <v>15</v>
      </c>
      <c r="C2380" t="s">
        <v>10</v>
      </c>
      <c r="D2380" t="s">
        <v>9</v>
      </c>
      <c r="E2380">
        <v>3547</v>
      </c>
      <c r="F2380" t="str">
        <f>INDEX([1]Store_Code!$A$2:$A$10,MATCH(B2380,[1]Store_Code!$B$2:$B$10,0))</f>
        <v>Dumfries</v>
      </c>
      <c r="G2380">
        <f>INDEX([1]Store_Size!$B$2:D$10,MATCH(F2380,[1]Store_Size!$A$2:$A$10,0),MATCH(C2380,[1]Store_Size!$B$1:$D$1,0))</f>
        <v>9</v>
      </c>
    </row>
    <row r="2381" spans="1:7" x14ac:dyDescent="0.35">
      <c r="A2381" s="1">
        <v>43907</v>
      </c>
      <c r="B2381" t="s">
        <v>15</v>
      </c>
      <c r="C2381" t="s">
        <v>10</v>
      </c>
      <c r="D2381" t="s">
        <v>9</v>
      </c>
      <c r="E2381">
        <v>3529</v>
      </c>
      <c r="F2381" t="str">
        <f>INDEX([1]Store_Code!$A$2:$A$10,MATCH(B2381,[1]Store_Code!$B$2:$B$10,0))</f>
        <v>Dumfries</v>
      </c>
      <c r="G2381">
        <f>INDEX([1]Store_Size!$B$2:D$10,MATCH(F2381,[1]Store_Size!$A$2:$A$10,0),MATCH(C2381,[1]Store_Size!$B$1:$D$1,0))</f>
        <v>9</v>
      </c>
    </row>
    <row r="2382" spans="1:7" x14ac:dyDescent="0.35">
      <c r="A2382" s="1">
        <v>43897</v>
      </c>
      <c r="B2382" t="s">
        <v>15</v>
      </c>
      <c r="C2382" t="s">
        <v>10</v>
      </c>
      <c r="D2382" t="s">
        <v>9</v>
      </c>
      <c r="E2382">
        <v>3525</v>
      </c>
      <c r="F2382" t="str">
        <f>INDEX([1]Store_Code!$A$2:$A$10,MATCH(B2382,[1]Store_Code!$B$2:$B$10,0))</f>
        <v>Dumfries</v>
      </c>
      <c r="G2382">
        <f>INDEX([1]Store_Size!$B$2:D$10,MATCH(F2382,[1]Store_Size!$A$2:$A$10,0),MATCH(C2382,[1]Store_Size!$B$1:$D$1,0))</f>
        <v>9</v>
      </c>
    </row>
    <row r="2383" spans="1:7" x14ac:dyDescent="0.35">
      <c r="A2383" s="1">
        <v>43899</v>
      </c>
      <c r="B2383" t="s">
        <v>5</v>
      </c>
      <c r="C2383" t="s">
        <v>6</v>
      </c>
      <c r="D2383" t="s">
        <v>9</v>
      </c>
      <c r="E2383">
        <v>3516</v>
      </c>
      <c r="F2383" t="str">
        <f>INDEX([1]Store_Code!$A$2:$A$10,MATCH(B2383,[1]Store_Code!$B$2:$B$10,0))</f>
        <v>Perth</v>
      </c>
      <c r="G2383">
        <f>INDEX([1]Store_Size!$B$2:D$10,MATCH(F2383,[1]Store_Size!$A$2:$A$10,0),MATCH(C2383,[1]Store_Size!$B$1:$D$1,0))</f>
        <v>18</v>
      </c>
    </row>
    <row r="2384" spans="1:7" x14ac:dyDescent="0.35">
      <c r="A2384" s="1">
        <v>43906</v>
      </c>
      <c r="B2384" t="s">
        <v>15</v>
      </c>
      <c r="C2384" t="s">
        <v>10</v>
      </c>
      <c r="D2384" t="s">
        <v>9</v>
      </c>
      <c r="E2384">
        <v>3514</v>
      </c>
      <c r="F2384" t="str">
        <f>INDEX([1]Store_Code!$A$2:$A$10,MATCH(B2384,[1]Store_Code!$B$2:$B$10,0))</f>
        <v>Dumfries</v>
      </c>
      <c r="G2384">
        <f>INDEX([1]Store_Size!$B$2:D$10,MATCH(F2384,[1]Store_Size!$A$2:$A$10,0),MATCH(C2384,[1]Store_Size!$B$1:$D$1,0))</f>
        <v>9</v>
      </c>
    </row>
    <row r="2385" spans="1:7" x14ac:dyDescent="0.35">
      <c r="A2385" s="1">
        <v>43875</v>
      </c>
      <c r="B2385" t="s">
        <v>15</v>
      </c>
      <c r="C2385" t="s">
        <v>10</v>
      </c>
      <c r="D2385" t="s">
        <v>9</v>
      </c>
      <c r="E2385">
        <v>3509</v>
      </c>
      <c r="F2385" t="str">
        <f>INDEX([1]Store_Code!$A$2:$A$10,MATCH(B2385,[1]Store_Code!$B$2:$B$10,0))</f>
        <v>Dumfries</v>
      </c>
      <c r="G2385">
        <f>INDEX([1]Store_Size!$B$2:D$10,MATCH(F2385,[1]Store_Size!$A$2:$A$10,0),MATCH(C2385,[1]Store_Size!$B$1:$D$1,0))</f>
        <v>9</v>
      </c>
    </row>
    <row r="2386" spans="1:7" x14ac:dyDescent="0.35">
      <c r="A2386" s="1">
        <v>43920</v>
      </c>
      <c r="B2386" t="s">
        <v>15</v>
      </c>
      <c r="C2386" t="s">
        <v>10</v>
      </c>
      <c r="D2386" t="s">
        <v>9</v>
      </c>
      <c r="E2386">
        <v>3454</v>
      </c>
      <c r="F2386" t="str">
        <f>INDEX([1]Store_Code!$A$2:$A$10,MATCH(B2386,[1]Store_Code!$B$2:$B$10,0))</f>
        <v>Dumfries</v>
      </c>
      <c r="G2386">
        <f>INDEX([1]Store_Size!$B$2:D$10,MATCH(F2386,[1]Store_Size!$A$2:$A$10,0),MATCH(C2386,[1]Store_Size!$B$1:$D$1,0))</f>
        <v>9</v>
      </c>
    </row>
    <row r="2387" spans="1:7" x14ac:dyDescent="0.35">
      <c r="A2387" s="1">
        <v>43854</v>
      </c>
      <c r="B2387" t="s">
        <v>15</v>
      </c>
      <c r="C2387" t="s">
        <v>10</v>
      </c>
      <c r="D2387" t="s">
        <v>9</v>
      </c>
      <c r="E2387">
        <v>3431</v>
      </c>
      <c r="F2387" t="str">
        <f>INDEX([1]Store_Code!$A$2:$A$10,MATCH(B2387,[1]Store_Code!$B$2:$B$10,0))</f>
        <v>Dumfries</v>
      </c>
      <c r="G2387">
        <f>INDEX([1]Store_Size!$B$2:D$10,MATCH(F2387,[1]Store_Size!$A$2:$A$10,0),MATCH(C2387,[1]Store_Size!$B$1:$D$1,0))</f>
        <v>9</v>
      </c>
    </row>
    <row r="2388" spans="1:7" x14ac:dyDescent="0.35">
      <c r="A2388" s="1">
        <v>43894</v>
      </c>
      <c r="B2388" t="s">
        <v>15</v>
      </c>
      <c r="C2388" t="s">
        <v>10</v>
      </c>
      <c r="D2388" t="s">
        <v>9</v>
      </c>
      <c r="E2388">
        <v>3427</v>
      </c>
      <c r="F2388" t="str">
        <f>INDEX([1]Store_Code!$A$2:$A$10,MATCH(B2388,[1]Store_Code!$B$2:$B$10,0))</f>
        <v>Dumfries</v>
      </c>
      <c r="G2388">
        <f>INDEX([1]Store_Size!$B$2:D$10,MATCH(F2388,[1]Store_Size!$A$2:$A$10,0),MATCH(C2388,[1]Store_Size!$B$1:$D$1,0))</f>
        <v>9</v>
      </c>
    </row>
    <row r="2389" spans="1:7" x14ac:dyDescent="0.35">
      <c r="A2389" s="1">
        <v>43878</v>
      </c>
      <c r="B2389" t="s">
        <v>15</v>
      </c>
      <c r="C2389" t="s">
        <v>10</v>
      </c>
      <c r="D2389" t="s">
        <v>9</v>
      </c>
      <c r="E2389">
        <v>3426</v>
      </c>
      <c r="F2389" t="str">
        <f>INDEX([1]Store_Code!$A$2:$A$10,MATCH(B2389,[1]Store_Code!$B$2:$B$10,0))</f>
        <v>Dumfries</v>
      </c>
      <c r="G2389">
        <f>INDEX([1]Store_Size!$B$2:D$10,MATCH(F2389,[1]Store_Size!$A$2:$A$10,0),MATCH(C2389,[1]Store_Size!$B$1:$D$1,0))</f>
        <v>9</v>
      </c>
    </row>
    <row r="2390" spans="1:7" x14ac:dyDescent="0.35">
      <c r="A2390" s="1">
        <v>43885</v>
      </c>
      <c r="B2390" t="s">
        <v>15</v>
      </c>
      <c r="C2390" t="s">
        <v>10</v>
      </c>
      <c r="D2390" t="s">
        <v>9</v>
      </c>
      <c r="E2390">
        <v>3419</v>
      </c>
      <c r="F2390" t="str">
        <f>INDEX([1]Store_Code!$A$2:$A$10,MATCH(B2390,[1]Store_Code!$B$2:$B$10,0))</f>
        <v>Dumfries</v>
      </c>
      <c r="G2390">
        <f>INDEX([1]Store_Size!$B$2:D$10,MATCH(F2390,[1]Store_Size!$A$2:$A$10,0),MATCH(C2390,[1]Store_Size!$B$1:$D$1,0))</f>
        <v>9</v>
      </c>
    </row>
    <row r="2391" spans="1:7" x14ac:dyDescent="0.35">
      <c r="A2391" s="1">
        <v>43895</v>
      </c>
      <c r="B2391" t="s">
        <v>15</v>
      </c>
      <c r="C2391" t="s">
        <v>10</v>
      </c>
      <c r="D2391" t="s">
        <v>9</v>
      </c>
      <c r="E2391">
        <v>3395</v>
      </c>
      <c r="F2391" t="str">
        <f>INDEX([1]Store_Code!$A$2:$A$10,MATCH(B2391,[1]Store_Code!$B$2:$B$10,0))</f>
        <v>Dumfries</v>
      </c>
      <c r="G2391">
        <f>INDEX([1]Store_Size!$B$2:D$10,MATCH(F2391,[1]Store_Size!$A$2:$A$10,0),MATCH(C2391,[1]Store_Size!$B$1:$D$1,0))</f>
        <v>9</v>
      </c>
    </row>
    <row r="2392" spans="1:7" x14ac:dyDescent="0.35">
      <c r="A2392" s="1">
        <v>43916</v>
      </c>
      <c r="B2392" t="s">
        <v>15</v>
      </c>
      <c r="C2392" t="s">
        <v>10</v>
      </c>
      <c r="D2392" t="s">
        <v>9</v>
      </c>
      <c r="E2392">
        <v>3388</v>
      </c>
      <c r="F2392" t="str">
        <f>INDEX([1]Store_Code!$A$2:$A$10,MATCH(B2392,[1]Store_Code!$B$2:$B$10,0))</f>
        <v>Dumfries</v>
      </c>
      <c r="G2392">
        <f>INDEX([1]Store_Size!$B$2:D$10,MATCH(F2392,[1]Store_Size!$A$2:$A$10,0),MATCH(C2392,[1]Store_Size!$B$1:$D$1,0))</f>
        <v>9</v>
      </c>
    </row>
    <row r="2393" spans="1:7" x14ac:dyDescent="0.35">
      <c r="A2393" s="1">
        <v>43884</v>
      </c>
      <c r="B2393" t="s">
        <v>15</v>
      </c>
      <c r="C2393" t="s">
        <v>10</v>
      </c>
      <c r="D2393" t="s">
        <v>9</v>
      </c>
      <c r="E2393">
        <v>3387</v>
      </c>
      <c r="F2393" t="str">
        <f>INDEX([1]Store_Code!$A$2:$A$10,MATCH(B2393,[1]Store_Code!$B$2:$B$10,0))</f>
        <v>Dumfries</v>
      </c>
      <c r="G2393">
        <f>INDEX([1]Store_Size!$B$2:D$10,MATCH(F2393,[1]Store_Size!$A$2:$A$10,0),MATCH(C2393,[1]Store_Size!$B$1:$D$1,0))</f>
        <v>9</v>
      </c>
    </row>
    <row r="2394" spans="1:7" x14ac:dyDescent="0.35">
      <c r="A2394" s="1">
        <v>43877</v>
      </c>
      <c r="B2394" t="s">
        <v>15</v>
      </c>
      <c r="C2394" t="s">
        <v>10</v>
      </c>
      <c r="D2394" t="s">
        <v>9</v>
      </c>
      <c r="E2394">
        <v>3384</v>
      </c>
      <c r="F2394" t="str">
        <f>INDEX([1]Store_Code!$A$2:$A$10,MATCH(B2394,[1]Store_Code!$B$2:$B$10,0))</f>
        <v>Dumfries</v>
      </c>
      <c r="G2394">
        <f>INDEX([1]Store_Size!$B$2:D$10,MATCH(F2394,[1]Store_Size!$A$2:$A$10,0),MATCH(C2394,[1]Store_Size!$B$1:$D$1,0))</f>
        <v>9</v>
      </c>
    </row>
    <row r="2395" spans="1:7" x14ac:dyDescent="0.35">
      <c r="A2395" s="1">
        <v>43915</v>
      </c>
      <c r="B2395" t="s">
        <v>15</v>
      </c>
      <c r="C2395" t="s">
        <v>10</v>
      </c>
      <c r="D2395" t="s">
        <v>9</v>
      </c>
      <c r="E2395">
        <v>3366</v>
      </c>
      <c r="F2395" t="str">
        <f>INDEX([1]Store_Code!$A$2:$A$10,MATCH(B2395,[1]Store_Code!$B$2:$B$10,0))</f>
        <v>Dumfries</v>
      </c>
      <c r="G2395">
        <f>INDEX([1]Store_Size!$B$2:D$10,MATCH(F2395,[1]Store_Size!$A$2:$A$10,0),MATCH(C2395,[1]Store_Size!$B$1:$D$1,0))</f>
        <v>9</v>
      </c>
    </row>
    <row r="2396" spans="1:7" x14ac:dyDescent="0.35">
      <c r="A2396" s="1">
        <v>43857</v>
      </c>
      <c r="B2396" t="s">
        <v>15</v>
      </c>
      <c r="C2396" t="s">
        <v>10</v>
      </c>
      <c r="D2396" t="s">
        <v>9</v>
      </c>
      <c r="E2396">
        <v>3359</v>
      </c>
      <c r="F2396" t="str">
        <f>INDEX([1]Store_Code!$A$2:$A$10,MATCH(B2396,[1]Store_Code!$B$2:$B$10,0))</f>
        <v>Dumfries</v>
      </c>
      <c r="G2396">
        <f>INDEX([1]Store_Size!$B$2:D$10,MATCH(F2396,[1]Store_Size!$A$2:$A$10,0),MATCH(C2396,[1]Store_Size!$B$1:$D$1,0))</f>
        <v>9</v>
      </c>
    </row>
    <row r="2397" spans="1:7" x14ac:dyDescent="0.35">
      <c r="A2397" s="1">
        <v>43874</v>
      </c>
      <c r="B2397" t="s">
        <v>15</v>
      </c>
      <c r="C2397" t="s">
        <v>10</v>
      </c>
      <c r="D2397" t="s">
        <v>9</v>
      </c>
      <c r="E2397">
        <v>3350</v>
      </c>
      <c r="F2397" t="str">
        <f>INDEX([1]Store_Code!$A$2:$A$10,MATCH(B2397,[1]Store_Code!$B$2:$B$10,0))</f>
        <v>Dumfries</v>
      </c>
      <c r="G2397">
        <f>INDEX([1]Store_Size!$B$2:D$10,MATCH(F2397,[1]Store_Size!$A$2:$A$10,0),MATCH(C2397,[1]Store_Size!$B$1:$D$1,0))</f>
        <v>9</v>
      </c>
    </row>
    <row r="2398" spans="1:7" x14ac:dyDescent="0.35">
      <c r="A2398" s="1">
        <v>43853</v>
      </c>
      <c r="B2398" t="s">
        <v>15</v>
      </c>
      <c r="C2398" t="s">
        <v>10</v>
      </c>
      <c r="D2398" t="s">
        <v>9</v>
      </c>
      <c r="E2398">
        <v>3344</v>
      </c>
      <c r="F2398" t="str">
        <f>INDEX([1]Store_Code!$A$2:$A$10,MATCH(B2398,[1]Store_Code!$B$2:$B$10,0))</f>
        <v>Dumfries</v>
      </c>
      <c r="G2398">
        <f>INDEX([1]Store_Size!$B$2:D$10,MATCH(F2398,[1]Store_Size!$A$2:$A$10,0),MATCH(C2398,[1]Store_Size!$B$1:$D$1,0))</f>
        <v>9</v>
      </c>
    </row>
    <row r="2399" spans="1:7" x14ac:dyDescent="0.35">
      <c r="A2399" s="1">
        <v>43902</v>
      </c>
      <c r="B2399" t="s">
        <v>15</v>
      </c>
      <c r="C2399" t="s">
        <v>10</v>
      </c>
      <c r="D2399" t="s">
        <v>9</v>
      </c>
      <c r="E2399">
        <v>3334</v>
      </c>
      <c r="F2399" t="str">
        <f>INDEX([1]Store_Code!$A$2:$A$10,MATCH(B2399,[1]Store_Code!$B$2:$B$10,0))</f>
        <v>Dumfries</v>
      </c>
      <c r="G2399">
        <f>INDEX([1]Store_Size!$B$2:D$10,MATCH(F2399,[1]Store_Size!$A$2:$A$10,0),MATCH(C2399,[1]Store_Size!$B$1:$D$1,0))</f>
        <v>9</v>
      </c>
    </row>
    <row r="2400" spans="1:7" x14ac:dyDescent="0.35">
      <c r="A2400" s="1">
        <v>43879</v>
      </c>
      <c r="B2400" t="s">
        <v>15</v>
      </c>
      <c r="C2400" t="s">
        <v>10</v>
      </c>
      <c r="D2400" t="s">
        <v>9</v>
      </c>
      <c r="E2400">
        <v>3288</v>
      </c>
      <c r="F2400" t="str">
        <f>INDEX([1]Store_Code!$A$2:$A$10,MATCH(B2400,[1]Store_Code!$B$2:$B$10,0))</f>
        <v>Dumfries</v>
      </c>
      <c r="G2400">
        <f>INDEX([1]Store_Size!$B$2:D$10,MATCH(F2400,[1]Store_Size!$A$2:$A$10,0),MATCH(C2400,[1]Store_Size!$B$1:$D$1,0))</f>
        <v>9</v>
      </c>
    </row>
    <row r="2401" spans="1:7" x14ac:dyDescent="0.35">
      <c r="A2401" s="1">
        <v>43876</v>
      </c>
      <c r="B2401" t="s">
        <v>15</v>
      </c>
      <c r="C2401" t="s">
        <v>10</v>
      </c>
      <c r="D2401" t="s">
        <v>9</v>
      </c>
      <c r="E2401">
        <v>3280</v>
      </c>
      <c r="F2401" t="str">
        <f>INDEX([1]Store_Code!$A$2:$A$10,MATCH(B2401,[1]Store_Code!$B$2:$B$10,0))</f>
        <v>Dumfries</v>
      </c>
      <c r="G2401">
        <f>INDEX([1]Store_Size!$B$2:D$10,MATCH(F2401,[1]Store_Size!$A$2:$A$10,0),MATCH(C2401,[1]Store_Size!$B$1:$D$1,0))</f>
        <v>9</v>
      </c>
    </row>
    <row r="2402" spans="1:7" x14ac:dyDescent="0.35">
      <c r="A2402" s="1">
        <v>43851</v>
      </c>
      <c r="B2402" t="s">
        <v>15</v>
      </c>
      <c r="C2402" t="s">
        <v>10</v>
      </c>
      <c r="D2402" t="s">
        <v>9</v>
      </c>
      <c r="E2402">
        <v>3268</v>
      </c>
      <c r="F2402" t="str">
        <f>INDEX([1]Store_Code!$A$2:$A$10,MATCH(B2402,[1]Store_Code!$B$2:$B$10,0))</f>
        <v>Dumfries</v>
      </c>
      <c r="G2402">
        <f>INDEX([1]Store_Size!$B$2:D$10,MATCH(F2402,[1]Store_Size!$A$2:$A$10,0),MATCH(C2402,[1]Store_Size!$B$1:$D$1,0))</f>
        <v>9</v>
      </c>
    </row>
    <row r="2403" spans="1:7" x14ac:dyDescent="0.35">
      <c r="A2403" s="1">
        <v>43919</v>
      </c>
      <c r="B2403" t="s">
        <v>15</v>
      </c>
      <c r="C2403" t="s">
        <v>10</v>
      </c>
      <c r="D2403" t="s">
        <v>9</v>
      </c>
      <c r="E2403">
        <v>3218</v>
      </c>
      <c r="F2403" t="str">
        <f>INDEX([1]Store_Code!$A$2:$A$10,MATCH(B2403,[1]Store_Code!$B$2:$B$10,0))</f>
        <v>Dumfries</v>
      </c>
      <c r="G2403">
        <f>INDEX([1]Store_Size!$B$2:D$10,MATCH(F2403,[1]Store_Size!$A$2:$A$10,0),MATCH(C2403,[1]Store_Size!$B$1:$D$1,0))</f>
        <v>9</v>
      </c>
    </row>
    <row r="2404" spans="1:7" x14ac:dyDescent="0.35">
      <c r="A2404" s="1">
        <v>43900</v>
      </c>
      <c r="B2404" t="s">
        <v>15</v>
      </c>
      <c r="C2404" t="s">
        <v>10</v>
      </c>
      <c r="D2404" t="s">
        <v>9</v>
      </c>
      <c r="E2404">
        <v>3190</v>
      </c>
      <c r="F2404" t="str">
        <f>INDEX([1]Store_Code!$A$2:$A$10,MATCH(B2404,[1]Store_Code!$B$2:$B$10,0))</f>
        <v>Dumfries</v>
      </c>
      <c r="G2404">
        <f>INDEX([1]Store_Size!$B$2:D$10,MATCH(F2404,[1]Store_Size!$A$2:$A$10,0),MATCH(C2404,[1]Store_Size!$B$1:$D$1,0))</f>
        <v>9</v>
      </c>
    </row>
    <row r="2405" spans="1:7" x14ac:dyDescent="0.35">
      <c r="A2405" s="1">
        <v>43914</v>
      </c>
      <c r="B2405" t="s">
        <v>15</v>
      </c>
      <c r="C2405" t="s">
        <v>10</v>
      </c>
      <c r="D2405" t="s">
        <v>9</v>
      </c>
      <c r="E2405">
        <v>3141</v>
      </c>
      <c r="F2405" t="str">
        <f>INDEX([1]Store_Code!$A$2:$A$10,MATCH(B2405,[1]Store_Code!$B$2:$B$10,0))</f>
        <v>Dumfries</v>
      </c>
      <c r="G2405">
        <f>INDEX([1]Store_Size!$B$2:D$10,MATCH(F2405,[1]Store_Size!$A$2:$A$10,0),MATCH(C2405,[1]Store_Size!$B$1:$D$1,0))</f>
        <v>9</v>
      </c>
    </row>
    <row r="2406" spans="1:7" x14ac:dyDescent="0.35">
      <c r="A2406" s="1">
        <v>43856</v>
      </c>
      <c r="B2406" t="s">
        <v>15</v>
      </c>
      <c r="C2406" t="s">
        <v>10</v>
      </c>
      <c r="D2406" t="s">
        <v>9</v>
      </c>
      <c r="E2406">
        <v>3137</v>
      </c>
      <c r="F2406" t="str">
        <f>INDEX([1]Store_Code!$A$2:$A$10,MATCH(B2406,[1]Store_Code!$B$2:$B$10,0))</f>
        <v>Dumfries</v>
      </c>
      <c r="G2406">
        <f>INDEX([1]Store_Size!$B$2:D$10,MATCH(F2406,[1]Store_Size!$A$2:$A$10,0),MATCH(C2406,[1]Store_Size!$B$1:$D$1,0))</f>
        <v>9</v>
      </c>
    </row>
    <row r="2407" spans="1:7" x14ac:dyDescent="0.35">
      <c r="A2407" s="1">
        <v>43873</v>
      </c>
      <c r="B2407" t="s">
        <v>15</v>
      </c>
      <c r="C2407" t="s">
        <v>10</v>
      </c>
      <c r="D2407" t="s">
        <v>9</v>
      </c>
      <c r="E2407">
        <v>3135</v>
      </c>
      <c r="F2407" t="str">
        <f>INDEX([1]Store_Code!$A$2:$A$10,MATCH(B2407,[1]Store_Code!$B$2:$B$10,0))</f>
        <v>Dumfries</v>
      </c>
      <c r="G2407">
        <f>INDEX([1]Store_Size!$B$2:D$10,MATCH(F2407,[1]Store_Size!$A$2:$A$10,0),MATCH(C2407,[1]Store_Size!$B$1:$D$1,0))</f>
        <v>9</v>
      </c>
    </row>
    <row r="2408" spans="1:7" x14ac:dyDescent="0.35">
      <c r="A2408" s="1">
        <v>43855</v>
      </c>
      <c r="B2408" t="s">
        <v>15</v>
      </c>
      <c r="C2408" t="s">
        <v>10</v>
      </c>
      <c r="D2408" t="s">
        <v>9</v>
      </c>
      <c r="E2408">
        <v>3116</v>
      </c>
      <c r="F2408" t="str">
        <f>INDEX([1]Store_Code!$A$2:$A$10,MATCH(B2408,[1]Store_Code!$B$2:$B$10,0))</f>
        <v>Dumfries</v>
      </c>
      <c r="G2408">
        <f>INDEX([1]Store_Size!$B$2:D$10,MATCH(F2408,[1]Store_Size!$A$2:$A$10,0),MATCH(C2408,[1]Store_Size!$B$1:$D$1,0))</f>
        <v>9</v>
      </c>
    </row>
    <row r="2409" spans="1:7" x14ac:dyDescent="0.35">
      <c r="A2409" s="1">
        <v>43849</v>
      </c>
      <c r="B2409" t="s">
        <v>15</v>
      </c>
      <c r="C2409" t="s">
        <v>10</v>
      </c>
      <c r="D2409" t="s">
        <v>9</v>
      </c>
      <c r="E2409">
        <v>3109</v>
      </c>
      <c r="F2409" t="str">
        <f>INDEX([1]Store_Code!$A$2:$A$10,MATCH(B2409,[1]Store_Code!$B$2:$B$10,0))</f>
        <v>Dumfries</v>
      </c>
      <c r="G2409">
        <f>INDEX([1]Store_Size!$B$2:D$10,MATCH(F2409,[1]Store_Size!$A$2:$A$10,0),MATCH(C2409,[1]Store_Size!$B$1:$D$1,0))</f>
        <v>9</v>
      </c>
    </row>
    <row r="2410" spans="1:7" x14ac:dyDescent="0.35">
      <c r="A2410" s="1">
        <v>43858</v>
      </c>
      <c r="B2410" t="s">
        <v>15</v>
      </c>
      <c r="C2410" t="s">
        <v>10</v>
      </c>
      <c r="D2410" t="s">
        <v>9</v>
      </c>
      <c r="E2410">
        <v>3109</v>
      </c>
      <c r="F2410" t="str">
        <f>INDEX([1]Store_Code!$A$2:$A$10,MATCH(B2410,[1]Store_Code!$B$2:$B$10,0))</f>
        <v>Dumfries</v>
      </c>
      <c r="G2410">
        <f>INDEX([1]Store_Size!$B$2:D$10,MATCH(F2410,[1]Store_Size!$A$2:$A$10,0),MATCH(C2410,[1]Store_Size!$B$1:$D$1,0))</f>
        <v>9</v>
      </c>
    </row>
    <row r="2411" spans="1:7" x14ac:dyDescent="0.35">
      <c r="A2411" s="1">
        <v>43904</v>
      </c>
      <c r="B2411" t="s">
        <v>15</v>
      </c>
      <c r="C2411" t="s">
        <v>10</v>
      </c>
      <c r="D2411" t="s">
        <v>9</v>
      </c>
      <c r="E2411">
        <v>3098</v>
      </c>
      <c r="F2411" t="str">
        <f>INDEX([1]Store_Code!$A$2:$A$10,MATCH(B2411,[1]Store_Code!$B$2:$B$10,0))</f>
        <v>Dumfries</v>
      </c>
      <c r="G2411">
        <f>INDEX([1]Store_Size!$B$2:D$10,MATCH(F2411,[1]Store_Size!$A$2:$A$10,0),MATCH(C2411,[1]Store_Size!$B$1:$D$1,0))</f>
        <v>9</v>
      </c>
    </row>
    <row r="2412" spans="1:7" x14ac:dyDescent="0.35">
      <c r="A2412" s="1">
        <v>43913</v>
      </c>
      <c r="B2412" t="s">
        <v>15</v>
      </c>
      <c r="C2412" t="s">
        <v>10</v>
      </c>
      <c r="D2412" t="s">
        <v>9</v>
      </c>
      <c r="E2412">
        <v>3070</v>
      </c>
      <c r="F2412" t="str">
        <f>INDEX([1]Store_Code!$A$2:$A$10,MATCH(B2412,[1]Store_Code!$B$2:$B$10,0))</f>
        <v>Dumfries</v>
      </c>
      <c r="G2412">
        <f>INDEX([1]Store_Size!$B$2:D$10,MATCH(F2412,[1]Store_Size!$A$2:$A$10,0),MATCH(C2412,[1]Store_Size!$B$1:$D$1,0))</f>
        <v>9</v>
      </c>
    </row>
    <row r="2413" spans="1:7" x14ac:dyDescent="0.35">
      <c r="A2413" s="1">
        <v>43888</v>
      </c>
      <c r="B2413" t="s">
        <v>15</v>
      </c>
      <c r="C2413" t="s">
        <v>10</v>
      </c>
      <c r="D2413" t="s">
        <v>9</v>
      </c>
      <c r="E2413">
        <v>3065</v>
      </c>
      <c r="F2413" t="str">
        <f>INDEX([1]Store_Code!$A$2:$A$10,MATCH(B2413,[1]Store_Code!$B$2:$B$10,0))</f>
        <v>Dumfries</v>
      </c>
      <c r="G2413">
        <f>INDEX([1]Store_Size!$B$2:D$10,MATCH(F2413,[1]Store_Size!$A$2:$A$10,0),MATCH(C2413,[1]Store_Size!$B$1:$D$1,0))</f>
        <v>9</v>
      </c>
    </row>
    <row r="2414" spans="1:7" x14ac:dyDescent="0.35">
      <c r="A2414" s="1">
        <v>43905</v>
      </c>
      <c r="B2414" t="s">
        <v>15</v>
      </c>
      <c r="C2414" t="s">
        <v>10</v>
      </c>
      <c r="D2414" t="s">
        <v>9</v>
      </c>
      <c r="E2414">
        <v>3027</v>
      </c>
      <c r="F2414" t="str">
        <f>INDEX([1]Store_Code!$A$2:$A$10,MATCH(B2414,[1]Store_Code!$B$2:$B$10,0))</f>
        <v>Dumfries</v>
      </c>
      <c r="G2414">
        <f>INDEX([1]Store_Size!$B$2:D$10,MATCH(F2414,[1]Store_Size!$A$2:$A$10,0),MATCH(C2414,[1]Store_Size!$B$1:$D$1,0))</f>
        <v>9</v>
      </c>
    </row>
    <row r="2415" spans="1:7" x14ac:dyDescent="0.35">
      <c r="A2415" s="1">
        <v>43848</v>
      </c>
      <c r="B2415" t="s">
        <v>15</v>
      </c>
      <c r="C2415" t="s">
        <v>10</v>
      </c>
      <c r="D2415" t="s">
        <v>9</v>
      </c>
      <c r="E2415">
        <v>3005</v>
      </c>
      <c r="F2415" t="str">
        <f>INDEX([1]Store_Code!$A$2:$A$10,MATCH(B2415,[1]Store_Code!$B$2:$B$10,0))</f>
        <v>Dumfries</v>
      </c>
      <c r="G2415">
        <f>INDEX([1]Store_Size!$B$2:D$10,MATCH(F2415,[1]Store_Size!$A$2:$A$10,0),MATCH(C2415,[1]Store_Size!$B$1:$D$1,0))</f>
        <v>9</v>
      </c>
    </row>
    <row r="2416" spans="1:7" x14ac:dyDescent="0.35">
      <c r="A2416" s="1">
        <v>43899</v>
      </c>
      <c r="B2416" t="s">
        <v>15</v>
      </c>
      <c r="C2416" t="s">
        <v>10</v>
      </c>
      <c r="D2416" t="s">
        <v>9</v>
      </c>
      <c r="E2416">
        <v>2995</v>
      </c>
      <c r="F2416" t="str">
        <f>INDEX([1]Store_Code!$A$2:$A$10,MATCH(B2416,[1]Store_Code!$B$2:$B$10,0))</f>
        <v>Dumfries</v>
      </c>
      <c r="G2416">
        <f>INDEX([1]Store_Size!$B$2:D$10,MATCH(F2416,[1]Store_Size!$A$2:$A$10,0),MATCH(C2416,[1]Store_Size!$B$1:$D$1,0))</f>
        <v>9</v>
      </c>
    </row>
    <row r="2417" spans="1:7" x14ac:dyDescent="0.35">
      <c r="A2417" s="1">
        <v>43893</v>
      </c>
      <c r="B2417" t="s">
        <v>15</v>
      </c>
      <c r="C2417" t="s">
        <v>10</v>
      </c>
      <c r="D2417" t="s">
        <v>9</v>
      </c>
      <c r="E2417">
        <v>2980</v>
      </c>
      <c r="F2417" t="str">
        <f>INDEX([1]Store_Code!$A$2:$A$10,MATCH(B2417,[1]Store_Code!$B$2:$B$10,0))</f>
        <v>Dumfries</v>
      </c>
      <c r="G2417">
        <f>INDEX([1]Store_Size!$B$2:D$10,MATCH(F2417,[1]Store_Size!$A$2:$A$10,0),MATCH(C2417,[1]Store_Size!$B$1:$D$1,0))</f>
        <v>9</v>
      </c>
    </row>
    <row r="2418" spans="1:7" x14ac:dyDescent="0.35">
      <c r="A2418" s="1">
        <v>43889</v>
      </c>
      <c r="B2418" t="s">
        <v>15</v>
      </c>
      <c r="C2418" t="s">
        <v>10</v>
      </c>
      <c r="D2418" t="s">
        <v>9</v>
      </c>
      <c r="E2418">
        <v>2976</v>
      </c>
      <c r="F2418" t="str">
        <f>INDEX([1]Store_Code!$A$2:$A$10,MATCH(B2418,[1]Store_Code!$B$2:$B$10,0))</f>
        <v>Dumfries</v>
      </c>
      <c r="G2418">
        <f>INDEX([1]Store_Size!$B$2:D$10,MATCH(F2418,[1]Store_Size!$A$2:$A$10,0),MATCH(C2418,[1]Store_Size!$B$1:$D$1,0))</f>
        <v>9</v>
      </c>
    </row>
    <row r="2419" spans="1:7" x14ac:dyDescent="0.35">
      <c r="A2419" s="1">
        <v>43840</v>
      </c>
      <c r="B2419" t="s">
        <v>12</v>
      </c>
      <c r="C2419" t="s">
        <v>8</v>
      </c>
      <c r="D2419" t="s">
        <v>7</v>
      </c>
      <c r="E2419">
        <v>1801</v>
      </c>
      <c r="F2419" t="str">
        <f>INDEX([1]Store_Code!$A$2:$A$10,MATCH(B2419,[1]Store_Code!$B$2:$B$10,0))</f>
        <v>St Andrews</v>
      </c>
      <c r="G2419">
        <v>19</v>
      </c>
    </row>
    <row r="2420" spans="1:7" x14ac:dyDescent="0.35">
      <c r="A2420" s="1">
        <v>43878</v>
      </c>
      <c r="B2420" t="s">
        <v>5</v>
      </c>
      <c r="C2420" t="s">
        <v>6</v>
      </c>
      <c r="D2420" t="s">
        <v>7</v>
      </c>
      <c r="E2420">
        <v>910</v>
      </c>
      <c r="F2420" t="str">
        <f>INDEX([1]Store_Code!$A$2:$A$10,MATCH(B2420,[1]Store_Code!$B$2:$B$10,0))</f>
        <v>Perth</v>
      </c>
      <c r="G2420">
        <f>INDEX([1]Store_Size!$B$2:D$10,MATCH(F2420,[1]Store_Size!$A$2:$A$10,0),MATCH(C2420,[1]Store_Size!$B$1:$D$1,0))</f>
        <v>18</v>
      </c>
    </row>
    <row r="2421" spans="1:7" x14ac:dyDescent="0.35">
      <c r="A2421" s="1">
        <v>43877</v>
      </c>
      <c r="B2421" t="s">
        <v>17</v>
      </c>
      <c r="C2421" t="s">
        <v>6</v>
      </c>
      <c r="D2421" t="s">
        <v>9</v>
      </c>
      <c r="E2421">
        <v>842</v>
      </c>
      <c r="F2421" t="str">
        <f>INDEX([1]Store_Code!$A$2:$A$10,MATCH(B2421,[1]Store_Code!$B$2:$B$10,0))</f>
        <v>Stirling</v>
      </c>
      <c r="G2421">
        <f>INDEX([1]Store_Size!$B$2:D$10,MATCH(F2421,[1]Store_Size!$A$2:$A$10,0),MATCH(C2421,[1]Store_Size!$B$1:$D$1,0))</f>
        <v>22</v>
      </c>
    </row>
    <row r="2422" spans="1:7" x14ac:dyDescent="0.35">
      <c r="A2422" s="1">
        <v>43858</v>
      </c>
      <c r="B2422" t="s">
        <v>12</v>
      </c>
      <c r="C2422" t="s">
        <v>6</v>
      </c>
      <c r="D2422" t="s">
        <v>9</v>
      </c>
      <c r="E2422">
        <v>566</v>
      </c>
      <c r="F2422" t="str">
        <f>INDEX([1]Store_Code!$A$2:$A$10,MATCH(B2422,[1]Store_Code!$B$2:$B$10,0))</f>
        <v>St Andrews</v>
      </c>
      <c r="G2422">
        <f>INDEX([1]Store_Size!$B$2:D$10,MATCH(F2422,[1]Store_Size!$A$2:$A$10,0),MATCH(C2422,[1]Store_Size!$B$1:$D$1,0))</f>
        <v>15</v>
      </c>
    </row>
    <row r="2423" spans="1:7" x14ac:dyDescent="0.35">
      <c r="A2423" s="1">
        <v>43916</v>
      </c>
      <c r="B2423" t="s">
        <v>16</v>
      </c>
      <c r="C2423" t="s">
        <v>6</v>
      </c>
      <c r="D2423" t="s">
        <v>9</v>
      </c>
      <c r="E2423">
        <v>83</v>
      </c>
      <c r="F2423" t="str">
        <f>INDEX([1]Store_Code!$A$2:$A$10,MATCH(B2423,[1]Store_Code!$B$2:$B$10,0))</f>
        <v>Inverness</v>
      </c>
      <c r="G2423">
        <f>INDEX([1]Store_Size!$B$2:D$10,MATCH(F2423,[1]Store_Size!$A$2:$A$10,0),MATCH(C2423,[1]Store_Size!$B$1:$D$1,0))</f>
        <v>22</v>
      </c>
    </row>
    <row r="2424" spans="1:7" x14ac:dyDescent="0.35">
      <c r="A2424" s="1">
        <v>43885</v>
      </c>
      <c r="B2424" t="s">
        <v>11</v>
      </c>
      <c r="C2424" t="s">
        <v>10</v>
      </c>
      <c r="D2424" t="s">
        <v>9</v>
      </c>
      <c r="E2424">
        <v>66</v>
      </c>
      <c r="F2424" t="str">
        <f>INDEX([1]Store_Code!$A$2:$A$10,MATCH(B2424,[1]Store_Code!$B$2:$B$10,0))</f>
        <v>Aberdeen</v>
      </c>
      <c r="G2424">
        <f>INDEX([1]Store_Size!$B$2:D$10,MATCH(F2424,[1]Store_Size!$A$2:$A$10,0),MATCH(C2424,[1]Store_Size!$B$1:$D$1,0))</f>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424"/>
  <sheetViews>
    <sheetView workbookViewId="0">
      <selection activeCell="B994" sqref="B994"/>
    </sheetView>
  </sheetViews>
  <sheetFormatPr defaultRowHeight="15.5" x14ac:dyDescent="0.35"/>
  <cols>
    <col min="1" max="1" width="11.1640625" customWidth="1"/>
    <col min="10" max="10" width="17.58203125" customWidth="1"/>
    <col min="11" max="11" width="17.58203125" bestFit="1" customWidth="1"/>
    <col min="12" max="12" width="17.83203125" bestFit="1" customWidth="1"/>
    <col min="13" max="13" width="17.58203125" customWidth="1"/>
  </cols>
  <sheetData>
    <row r="1" spans="1:7" x14ac:dyDescent="0.35">
      <c r="A1" t="s">
        <v>0</v>
      </c>
      <c r="B1" t="s">
        <v>1</v>
      </c>
      <c r="C1" t="s">
        <v>2</v>
      </c>
      <c r="D1" t="s">
        <v>3</v>
      </c>
      <c r="E1" t="s">
        <v>4</v>
      </c>
      <c r="F1" s="3" t="s">
        <v>19</v>
      </c>
      <c r="G1" s="2" t="s">
        <v>20</v>
      </c>
    </row>
    <row r="2" spans="1:7" hidden="1" x14ac:dyDescent="0.35">
      <c r="A2" s="1">
        <v>43906</v>
      </c>
      <c r="B2" t="s">
        <v>14</v>
      </c>
      <c r="C2" t="s">
        <v>8</v>
      </c>
      <c r="D2" t="s">
        <v>7</v>
      </c>
      <c r="E2">
        <v>102237</v>
      </c>
      <c r="F2" t="str">
        <f>INDEX([1]Store_Code!$A$2:$A$10,MATCH(B2,[1]Store_Code!$B$2:$B$10,0))</f>
        <v xml:space="preserve">Glasgow </v>
      </c>
      <c r="G2">
        <v>44</v>
      </c>
    </row>
    <row r="3" spans="1:7" hidden="1" x14ac:dyDescent="0.35">
      <c r="A3" s="1">
        <v>43908</v>
      </c>
      <c r="B3" t="s">
        <v>14</v>
      </c>
      <c r="C3" t="s">
        <v>8</v>
      </c>
      <c r="D3" t="s">
        <v>7</v>
      </c>
      <c r="E3">
        <v>99812</v>
      </c>
      <c r="F3" t="str">
        <f>INDEX([1]Store_Code!$A$2:$A$10,MATCH(B3,[1]Store_Code!$B$2:$B$10,0))</f>
        <v xml:space="preserve">Glasgow </v>
      </c>
      <c r="G3">
        <v>44</v>
      </c>
    </row>
    <row r="4" spans="1:7" hidden="1" x14ac:dyDescent="0.35">
      <c r="A4" s="1">
        <v>43907</v>
      </c>
      <c r="B4" t="s">
        <v>14</v>
      </c>
      <c r="C4" t="s">
        <v>8</v>
      </c>
      <c r="D4" t="s">
        <v>7</v>
      </c>
      <c r="E4">
        <v>99356</v>
      </c>
      <c r="F4" t="str">
        <f>INDEX([1]Store_Code!$A$2:$A$10,MATCH(B4,[1]Store_Code!$B$2:$B$10,0))</f>
        <v xml:space="preserve">Glasgow </v>
      </c>
      <c r="G4">
        <v>44</v>
      </c>
    </row>
    <row r="5" spans="1:7" hidden="1" x14ac:dyDescent="0.35">
      <c r="A5" s="1">
        <v>43902</v>
      </c>
      <c r="B5" t="s">
        <v>14</v>
      </c>
      <c r="C5" t="s">
        <v>8</v>
      </c>
      <c r="D5" t="s">
        <v>7</v>
      </c>
      <c r="E5">
        <v>98419</v>
      </c>
      <c r="F5" t="str">
        <f>INDEX([1]Store_Code!$A$2:$A$10,MATCH(B5,[1]Store_Code!$B$2:$B$10,0))</f>
        <v xml:space="preserve">Glasgow </v>
      </c>
      <c r="G5">
        <v>44</v>
      </c>
    </row>
    <row r="6" spans="1:7" hidden="1" x14ac:dyDescent="0.35">
      <c r="A6" s="1">
        <v>43900</v>
      </c>
      <c r="B6" t="s">
        <v>14</v>
      </c>
      <c r="C6" t="s">
        <v>8</v>
      </c>
      <c r="D6" t="s">
        <v>7</v>
      </c>
      <c r="E6">
        <v>97769</v>
      </c>
      <c r="F6" t="str">
        <f>INDEX([1]Store_Code!$A$2:$A$10,MATCH(B6,[1]Store_Code!$B$2:$B$10,0))</f>
        <v xml:space="preserve">Glasgow </v>
      </c>
      <c r="G6">
        <v>44</v>
      </c>
    </row>
    <row r="7" spans="1:7" hidden="1" x14ac:dyDescent="0.35">
      <c r="A7" s="1">
        <v>43876</v>
      </c>
      <c r="B7" t="s">
        <v>14</v>
      </c>
      <c r="C7" t="s">
        <v>8</v>
      </c>
      <c r="D7" t="s">
        <v>9</v>
      </c>
      <c r="E7">
        <v>97222</v>
      </c>
      <c r="F7" t="str">
        <f>INDEX([1]Store_Code!$A$2:$A$10,MATCH(B7,[1]Store_Code!$B$2:$B$10,0))</f>
        <v xml:space="preserve">Glasgow </v>
      </c>
      <c r="G7">
        <v>44</v>
      </c>
    </row>
    <row r="8" spans="1:7" hidden="1" x14ac:dyDescent="0.35">
      <c r="A8" s="1">
        <v>43835</v>
      </c>
      <c r="B8" t="s">
        <v>14</v>
      </c>
      <c r="C8" t="s">
        <v>8</v>
      </c>
      <c r="D8" t="s">
        <v>9</v>
      </c>
      <c r="E8">
        <v>97192</v>
      </c>
      <c r="F8" t="str">
        <f>INDEX([1]Store_Code!$A$2:$A$10,MATCH(B8,[1]Store_Code!$B$2:$B$10,0))</f>
        <v xml:space="preserve">Glasgow </v>
      </c>
      <c r="G8">
        <v>44</v>
      </c>
    </row>
    <row r="9" spans="1:7" hidden="1" x14ac:dyDescent="0.35">
      <c r="A9" s="1">
        <v>43911</v>
      </c>
      <c r="B9" t="s">
        <v>14</v>
      </c>
      <c r="C9" t="s">
        <v>8</v>
      </c>
      <c r="D9" t="s">
        <v>7</v>
      </c>
      <c r="E9">
        <v>96815</v>
      </c>
      <c r="F9" t="str">
        <f>INDEX([1]Store_Code!$A$2:$A$10,MATCH(B9,[1]Store_Code!$B$2:$B$10,0))</f>
        <v xml:space="preserve">Glasgow </v>
      </c>
      <c r="G9">
        <v>44</v>
      </c>
    </row>
    <row r="10" spans="1:7" hidden="1" x14ac:dyDescent="0.35">
      <c r="A10" s="1">
        <v>43839</v>
      </c>
      <c r="B10" t="s">
        <v>14</v>
      </c>
      <c r="C10" t="s">
        <v>8</v>
      </c>
      <c r="D10" t="s">
        <v>9</v>
      </c>
      <c r="E10">
        <v>96745</v>
      </c>
      <c r="F10" t="str">
        <f>INDEX([1]Store_Code!$A$2:$A$10,MATCH(B10,[1]Store_Code!$B$2:$B$10,0))</f>
        <v xml:space="preserve">Glasgow </v>
      </c>
      <c r="G10">
        <v>44</v>
      </c>
    </row>
    <row r="11" spans="1:7" hidden="1" x14ac:dyDescent="0.35">
      <c r="A11" s="1">
        <v>43871</v>
      </c>
      <c r="B11" t="s">
        <v>14</v>
      </c>
      <c r="C11" t="s">
        <v>8</v>
      </c>
      <c r="D11" t="s">
        <v>9</v>
      </c>
      <c r="E11">
        <v>96723</v>
      </c>
      <c r="F11" t="str">
        <f>INDEX([1]Store_Code!$A$2:$A$10,MATCH(B11,[1]Store_Code!$B$2:$B$10,0))</f>
        <v xml:space="preserve">Glasgow </v>
      </c>
      <c r="G11">
        <v>44</v>
      </c>
    </row>
    <row r="12" spans="1:7" hidden="1" x14ac:dyDescent="0.35">
      <c r="A12" s="1">
        <v>43894</v>
      </c>
      <c r="B12" t="s">
        <v>14</v>
      </c>
      <c r="C12" t="s">
        <v>8</v>
      </c>
      <c r="D12" t="s">
        <v>9</v>
      </c>
      <c r="E12">
        <v>96636</v>
      </c>
      <c r="F12" t="str">
        <f>INDEX([1]Store_Code!$A$2:$A$10,MATCH(B12,[1]Store_Code!$B$2:$B$10,0))</f>
        <v xml:space="preserve">Glasgow </v>
      </c>
      <c r="G12">
        <v>44</v>
      </c>
    </row>
    <row r="13" spans="1:7" hidden="1" x14ac:dyDescent="0.35">
      <c r="A13" s="1">
        <v>43883</v>
      </c>
      <c r="B13" t="s">
        <v>14</v>
      </c>
      <c r="C13" t="s">
        <v>8</v>
      </c>
      <c r="D13" t="s">
        <v>9</v>
      </c>
      <c r="E13">
        <v>96625</v>
      </c>
      <c r="F13" t="str">
        <f>INDEX([1]Store_Code!$A$2:$A$10,MATCH(B13,[1]Store_Code!$B$2:$B$10,0))</f>
        <v xml:space="preserve">Glasgow </v>
      </c>
      <c r="G13">
        <v>44</v>
      </c>
    </row>
    <row r="14" spans="1:7" hidden="1" x14ac:dyDescent="0.35">
      <c r="A14" s="1">
        <v>43852</v>
      </c>
      <c r="B14" t="s">
        <v>14</v>
      </c>
      <c r="C14" t="s">
        <v>8</v>
      </c>
      <c r="D14" t="s">
        <v>9</v>
      </c>
      <c r="E14">
        <v>96444</v>
      </c>
      <c r="F14" t="str">
        <f>INDEX([1]Store_Code!$A$2:$A$10,MATCH(B14,[1]Store_Code!$B$2:$B$10,0))</f>
        <v xml:space="preserve">Glasgow </v>
      </c>
      <c r="G14">
        <v>44</v>
      </c>
    </row>
    <row r="15" spans="1:7" hidden="1" x14ac:dyDescent="0.35">
      <c r="A15" s="1">
        <v>43916</v>
      </c>
      <c r="B15" t="s">
        <v>14</v>
      </c>
      <c r="C15" t="s">
        <v>8</v>
      </c>
      <c r="D15" t="s">
        <v>9</v>
      </c>
      <c r="E15">
        <v>96400</v>
      </c>
      <c r="F15" t="str">
        <f>INDEX([1]Store_Code!$A$2:$A$10,MATCH(B15,[1]Store_Code!$B$2:$B$10,0))</f>
        <v xml:space="preserve">Glasgow </v>
      </c>
      <c r="G15">
        <v>44</v>
      </c>
    </row>
    <row r="16" spans="1:7" hidden="1" x14ac:dyDescent="0.35">
      <c r="A16" s="1">
        <v>43856</v>
      </c>
      <c r="B16" t="s">
        <v>14</v>
      </c>
      <c r="C16" t="s">
        <v>8</v>
      </c>
      <c r="D16" t="s">
        <v>9</v>
      </c>
      <c r="E16">
        <v>96317</v>
      </c>
      <c r="F16" t="str">
        <f>INDEX([1]Store_Code!$A$2:$A$10,MATCH(B16,[1]Store_Code!$B$2:$B$10,0))</f>
        <v xml:space="preserve">Glasgow </v>
      </c>
      <c r="G16">
        <v>44</v>
      </c>
    </row>
    <row r="17" spans="1:7" hidden="1" x14ac:dyDescent="0.35">
      <c r="A17" s="1">
        <v>43895</v>
      </c>
      <c r="B17" t="s">
        <v>14</v>
      </c>
      <c r="C17" t="s">
        <v>8</v>
      </c>
      <c r="D17" t="s">
        <v>9</v>
      </c>
      <c r="E17">
        <v>96194</v>
      </c>
      <c r="F17" t="str">
        <f>INDEX([1]Store_Code!$A$2:$A$10,MATCH(B17,[1]Store_Code!$B$2:$B$10,0))</f>
        <v xml:space="preserve">Glasgow </v>
      </c>
      <c r="G17">
        <v>44</v>
      </c>
    </row>
    <row r="18" spans="1:7" hidden="1" x14ac:dyDescent="0.35">
      <c r="A18" s="1">
        <v>43913</v>
      </c>
      <c r="B18" t="s">
        <v>14</v>
      </c>
      <c r="C18" t="s">
        <v>8</v>
      </c>
      <c r="D18" t="s">
        <v>7</v>
      </c>
      <c r="E18">
        <v>96178</v>
      </c>
      <c r="F18" t="str">
        <f>INDEX([1]Store_Code!$A$2:$A$10,MATCH(B18,[1]Store_Code!$B$2:$B$10,0))</f>
        <v xml:space="preserve">Glasgow </v>
      </c>
      <c r="G18">
        <v>44</v>
      </c>
    </row>
    <row r="19" spans="1:7" hidden="1" x14ac:dyDescent="0.35">
      <c r="A19" s="1">
        <v>43853</v>
      </c>
      <c r="B19" t="s">
        <v>14</v>
      </c>
      <c r="C19" t="s">
        <v>8</v>
      </c>
      <c r="D19" t="s">
        <v>9</v>
      </c>
      <c r="E19">
        <v>96088</v>
      </c>
      <c r="F19" t="str">
        <f>INDEX([1]Store_Code!$A$2:$A$10,MATCH(B19,[1]Store_Code!$B$2:$B$10,0))</f>
        <v xml:space="preserve">Glasgow </v>
      </c>
      <c r="G19">
        <v>44</v>
      </c>
    </row>
    <row r="20" spans="1:7" hidden="1" x14ac:dyDescent="0.35">
      <c r="A20" s="1">
        <v>43857</v>
      </c>
      <c r="B20" t="s">
        <v>14</v>
      </c>
      <c r="C20" t="s">
        <v>8</v>
      </c>
      <c r="D20" t="s">
        <v>9</v>
      </c>
      <c r="E20">
        <v>95952</v>
      </c>
      <c r="F20" t="str">
        <f>INDEX([1]Store_Code!$A$2:$A$10,MATCH(B20,[1]Store_Code!$B$2:$B$10,0))</f>
        <v xml:space="preserve">Glasgow </v>
      </c>
      <c r="G20">
        <v>44</v>
      </c>
    </row>
    <row r="21" spans="1:7" hidden="1" x14ac:dyDescent="0.35">
      <c r="A21" s="1">
        <v>43892</v>
      </c>
      <c r="B21" t="s">
        <v>14</v>
      </c>
      <c r="C21" t="s">
        <v>8</v>
      </c>
      <c r="D21" t="s">
        <v>9</v>
      </c>
      <c r="E21">
        <v>95472</v>
      </c>
      <c r="F21" t="str">
        <f>INDEX([1]Store_Code!$A$2:$A$10,MATCH(B21,[1]Store_Code!$B$2:$B$10,0))</f>
        <v xml:space="preserve">Glasgow </v>
      </c>
      <c r="G21">
        <v>44</v>
      </c>
    </row>
    <row r="22" spans="1:7" hidden="1" x14ac:dyDescent="0.35">
      <c r="A22" s="1">
        <v>43914</v>
      </c>
      <c r="B22" t="s">
        <v>14</v>
      </c>
      <c r="C22" t="s">
        <v>8</v>
      </c>
      <c r="D22" t="s">
        <v>7</v>
      </c>
      <c r="E22">
        <v>95080</v>
      </c>
      <c r="F22" t="str">
        <f>INDEX([1]Store_Code!$A$2:$A$10,MATCH(B22,[1]Store_Code!$B$2:$B$10,0))</f>
        <v xml:space="preserve">Glasgow </v>
      </c>
      <c r="G22">
        <v>44</v>
      </c>
    </row>
    <row r="23" spans="1:7" hidden="1" x14ac:dyDescent="0.35">
      <c r="A23" s="1">
        <v>43843</v>
      </c>
      <c r="B23" t="s">
        <v>14</v>
      </c>
      <c r="C23" t="s">
        <v>8</v>
      </c>
      <c r="D23" t="s">
        <v>9</v>
      </c>
      <c r="E23">
        <v>95000</v>
      </c>
      <c r="F23" t="str">
        <f>INDEX([1]Store_Code!$A$2:$A$10,MATCH(B23,[1]Store_Code!$B$2:$B$10,0))</f>
        <v xml:space="preserve">Glasgow </v>
      </c>
      <c r="G23">
        <v>44</v>
      </c>
    </row>
    <row r="24" spans="1:7" hidden="1" x14ac:dyDescent="0.35">
      <c r="A24" s="1">
        <v>43920</v>
      </c>
      <c r="B24" t="s">
        <v>14</v>
      </c>
      <c r="C24" t="s">
        <v>8</v>
      </c>
      <c r="D24" t="s">
        <v>9</v>
      </c>
      <c r="E24">
        <v>94924</v>
      </c>
      <c r="F24" t="str">
        <f>INDEX([1]Store_Code!$A$2:$A$10,MATCH(B24,[1]Store_Code!$B$2:$B$10,0))</f>
        <v xml:space="preserve">Glasgow </v>
      </c>
      <c r="G24">
        <v>44</v>
      </c>
    </row>
    <row r="25" spans="1:7" hidden="1" x14ac:dyDescent="0.35">
      <c r="A25" s="1">
        <v>43846</v>
      </c>
      <c r="B25" t="s">
        <v>14</v>
      </c>
      <c r="C25" t="s">
        <v>8</v>
      </c>
      <c r="D25" t="s">
        <v>9</v>
      </c>
      <c r="E25">
        <v>94878</v>
      </c>
      <c r="F25" t="str">
        <f>INDEX([1]Store_Code!$A$2:$A$10,MATCH(B25,[1]Store_Code!$B$2:$B$10,0))</f>
        <v xml:space="preserve">Glasgow </v>
      </c>
      <c r="G25">
        <v>44</v>
      </c>
    </row>
    <row r="26" spans="1:7" hidden="1" x14ac:dyDescent="0.35">
      <c r="A26" s="1">
        <v>43901</v>
      </c>
      <c r="B26" t="s">
        <v>14</v>
      </c>
      <c r="C26" t="s">
        <v>8</v>
      </c>
      <c r="D26" t="s">
        <v>7</v>
      </c>
      <c r="E26">
        <v>94566</v>
      </c>
      <c r="F26" t="str">
        <f>INDEX([1]Store_Code!$A$2:$A$10,MATCH(B26,[1]Store_Code!$B$2:$B$10,0))</f>
        <v xml:space="preserve">Glasgow </v>
      </c>
      <c r="G26">
        <v>44</v>
      </c>
    </row>
    <row r="27" spans="1:7" hidden="1" x14ac:dyDescent="0.35">
      <c r="A27" s="1">
        <v>43858</v>
      </c>
      <c r="B27" t="s">
        <v>14</v>
      </c>
      <c r="C27" t="s">
        <v>8</v>
      </c>
      <c r="D27" t="s">
        <v>9</v>
      </c>
      <c r="E27">
        <v>94560</v>
      </c>
      <c r="F27" t="str">
        <f>INDEX([1]Store_Code!$A$2:$A$10,MATCH(B27,[1]Store_Code!$B$2:$B$10,0))</f>
        <v xml:space="preserve">Glasgow </v>
      </c>
      <c r="G27">
        <v>44</v>
      </c>
    </row>
    <row r="28" spans="1:7" hidden="1" x14ac:dyDescent="0.35">
      <c r="A28" s="1">
        <v>43921</v>
      </c>
      <c r="B28" t="s">
        <v>14</v>
      </c>
      <c r="C28" t="s">
        <v>8</v>
      </c>
      <c r="D28" t="s">
        <v>9</v>
      </c>
      <c r="E28">
        <v>94492</v>
      </c>
      <c r="F28" t="str">
        <f>INDEX([1]Store_Code!$A$2:$A$10,MATCH(B28,[1]Store_Code!$B$2:$B$10,0))</f>
        <v xml:space="preserve">Glasgow </v>
      </c>
      <c r="G28">
        <v>44</v>
      </c>
    </row>
    <row r="29" spans="1:7" hidden="1" x14ac:dyDescent="0.35">
      <c r="A29" s="1">
        <v>43888</v>
      </c>
      <c r="B29" t="s">
        <v>14</v>
      </c>
      <c r="C29" t="s">
        <v>8</v>
      </c>
      <c r="D29" t="s">
        <v>9</v>
      </c>
      <c r="E29">
        <v>94464</v>
      </c>
      <c r="F29" t="str">
        <f>INDEX([1]Store_Code!$A$2:$A$10,MATCH(B29,[1]Store_Code!$B$2:$B$10,0))</f>
        <v xml:space="preserve">Glasgow </v>
      </c>
      <c r="G29">
        <v>44</v>
      </c>
    </row>
    <row r="30" spans="1:7" hidden="1" x14ac:dyDescent="0.35">
      <c r="A30" s="1">
        <v>43910</v>
      </c>
      <c r="B30" t="s">
        <v>14</v>
      </c>
      <c r="C30" t="s">
        <v>8</v>
      </c>
      <c r="D30" t="s">
        <v>7</v>
      </c>
      <c r="E30">
        <v>94325</v>
      </c>
      <c r="F30" t="str">
        <f>INDEX([1]Store_Code!$A$2:$A$10,MATCH(B30,[1]Store_Code!$B$2:$B$10,0))</f>
        <v xml:space="preserve">Glasgow </v>
      </c>
      <c r="G30">
        <v>44</v>
      </c>
    </row>
    <row r="31" spans="1:7" hidden="1" x14ac:dyDescent="0.35">
      <c r="A31" s="1">
        <v>43886</v>
      </c>
      <c r="B31" t="s">
        <v>14</v>
      </c>
      <c r="C31" t="s">
        <v>8</v>
      </c>
      <c r="D31" t="s">
        <v>9</v>
      </c>
      <c r="E31">
        <v>94185</v>
      </c>
      <c r="F31" t="str">
        <f>INDEX([1]Store_Code!$A$2:$A$10,MATCH(B31,[1]Store_Code!$B$2:$B$10,0))</f>
        <v xml:space="preserve">Glasgow </v>
      </c>
      <c r="G31">
        <v>44</v>
      </c>
    </row>
    <row r="32" spans="1:7" hidden="1" x14ac:dyDescent="0.35">
      <c r="A32" s="1">
        <v>43889</v>
      </c>
      <c r="B32" t="s">
        <v>14</v>
      </c>
      <c r="C32" t="s">
        <v>8</v>
      </c>
      <c r="D32" t="s">
        <v>9</v>
      </c>
      <c r="E32">
        <v>94133</v>
      </c>
      <c r="F32" t="str">
        <f>INDEX([1]Store_Code!$A$2:$A$10,MATCH(B32,[1]Store_Code!$B$2:$B$10,0))</f>
        <v xml:space="preserve">Glasgow </v>
      </c>
      <c r="G32">
        <v>44</v>
      </c>
    </row>
    <row r="33" spans="1:7" hidden="1" x14ac:dyDescent="0.35">
      <c r="A33" s="1">
        <v>43841</v>
      </c>
      <c r="B33" t="s">
        <v>14</v>
      </c>
      <c r="C33" t="s">
        <v>8</v>
      </c>
      <c r="D33" t="s">
        <v>9</v>
      </c>
      <c r="E33">
        <v>94069</v>
      </c>
      <c r="F33" t="str">
        <f>INDEX([1]Store_Code!$A$2:$A$10,MATCH(B33,[1]Store_Code!$B$2:$B$10,0))</f>
        <v xml:space="preserve">Glasgow </v>
      </c>
      <c r="G33">
        <v>44</v>
      </c>
    </row>
    <row r="34" spans="1:7" hidden="1" x14ac:dyDescent="0.35">
      <c r="A34" s="1">
        <v>43863</v>
      </c>
      <c r="B34" t="s">
        <v>14</v>
      </c>
      <c r="C34" t="s">
        <v>8</v>
      </c>
      <c r="D34" t="s">
        <v>9</v>
      </c>
      <c r="E34">
        <v>93999</v>
      </c>
      <c r="F34" t="str">
        <f>INDEX([1]Store_Code!$A$2:$A$10,MATCH(B34,[1]Store_Code!$B$2:$B$10,0))</f>
        <v xml:space="preserve">Glasgow </v>
      </c>
      <c r="G34">
        <v>44</v>
      </c>
    </row>
    <row r="35" spans="1:7" hidden="1" x14ac:dyDescent="0.35">
      <c r="A35" s="1">
        <v>43899</v>
      </c>
      <c r="B35" t="s">
        <v>14</v>
      </c>
      <c r="C35" t="s">
        <v>8</v>
      </c>
      <c r="D35" t="s">
        <v>7</v>
      </c>
      <c r="E35">
        <v>92993</v>
      </c>
      <c r="F35" t="str">
        <f>INDEX([1]Store_Code!$A$2:$A$10,MATCH(B35,[1]Store_Code!$B$2:$B$10,0))</f>
        <v xml:space="preserve">Glasgow </v>
      </c>
      <c r="G35">
        <v>44</v>
      </c>
    </row>
    <row r="36" spans="1:7" hidden="1" x14ac:dyDescent="0.35">
      <c r="A36" s="1">
        <v>43849</v>
      </c>
      <c r="B36" t="s">
        <v>14</v>
      </c>
      <c r="C36" t="s">
        <v>8</v>
      </c>
      <c r="D36" t="s">
        <v>9</v>
      </c>
      <c r="E36">
        <v>92980</v>
      </c>
      <c r="F36" t="str">
        <f>INDEX([1]Store_Code!$A$2:$A$10,MATCH(B36,[1]Store_Code!$B$2:$B$10,0))</f>
        <v xml:space="preserve">Glasgow </v>
      </c>
      <c r="G36">
        <v>44</v>
      </c>
    </row>
    <row r="37" spans="1:7" hidden="1" x14ac:dyDescent="0.35">
      <c r="A37" s="1">
        <v>43854</v>
      </c>
      <c r="B37" t="s">
        <v>14</v>
      </c>
      <c r="C37" t="s">
        <v>8</v>
      </c>
      <c r="D37" t="s">
        <v>9</v>
      </c>
      <c r="E37">
        <v>92473</v>
      </c>
      <c r="F37" t="str">
        <f>INDEX([1]Store_Code!$A$2:$A$10,MATCH(B37,[1]Store_Code!$B$2:$B$10,0))</f>
        <v xml:space="preserve">Glasgow </v>
      </c>
      <c r="G37">
        <v>44</v>
      </c>
    </row>
    <row r="38" spans="1:7" hidden="1" x14ac:dyDescent="0.35">
      <c r="A38" s="1">
        <v>43915</v>
      </c>
      <c r="B38" t="s">
        <v>14</v>
      </c>
      <c r="C38" t="s">
        <v>8</v>
      </c>
      <c r="D38" t="s">
        <v>9</v>
      </c>
      <c r="E38">
        <v>92397</v>
      </c>
      <c r="F38" t="str">
        <f>INDEX([1]Store_Code!$A$2:$A$10,MATCH(B38,[1]Store_Code!$B$2:$B$10,0))</f>
        <v xml:space="preserve">Glasgow </v>
      </c>
      <c r="G38">
        <v>44</v>
      </c>
    </row>
    <row r="39" spans="1:7" hidden="1" x14ac:dyDescent="0.35">
      <c r="A39" s="1">
        <v>43870</v>
      </c>
      <c r="B39" t="s">
        <v>14</v>
      </c>
      <c r="C39" t="s">
        <v>8</v>
      </c>
      <c r="D39" t="s">
        <v>9</v>
      </c>
      <c r="E39">
        <v>92231</v>
      </c>
      <c r="F39" t="str">
        <f>INDEX([1]Store_Code!$A$2:$A$10,MATCH(B39,[1]Store_Code!$B$2:$B$10,0))</f>
        <v xml:space="preserve">Glasgow </v>
      </c>
      <c r="G39">
        <v>44</v>
      </c>
    </row>
    <row r="40" spans="1:7" hidden="1" x14ac:dyDescent="0.35">
      <c r="A40" s="1">
        <v>43850</v>
      </c>
      <c r="B40" t="s">
        <v>14</v>
      </c>
      <c r="C40" t="s">
        <v>8</v>
      </c>
      <c r="D40" t="s">
        <v>9</v>
      </c>
      <c r="E40">
        <v>91975</v>
      </c>
      <c r="F40" t="str">
        <f>INDEX([1]Store_Code!$A$2:$A$10,MATCH(B40,[1]Store_Code!$B$2:$B$10,0))</f>
        <v xml:space="preserve">Glasgow </v>
      </c>
      <c r="G40">
        <v>44</v>
      </c>
    </row>
    <row r="41" spans="1:7" hidden="1" x14ac:dyDescent="0.35">
      <c r="A41" s="1">
        <v>43884</v>
      </c>
      <c r="B41" t="s">
        <v>17</v>
      </c>
      <c r="C41" t="s">
        <v>6</v>
      </c>
      <c r="D41" t="s">
        <v>9</v>
      </c>
      <c r="E41">
        <v>91287</v>
      </c>
      <c r="F41" t="str">
        <f>INDEX([1]Store_Code!$A$2:$A$10,MATCH(B41,[1]Store_Code!$B$2:$B$10,0))</f>
        <v>Stirling</v>
      </c>
      <c r="G41">
        <f>INDEX([1]Store_Size!$B$2:D$10,MATCH(F41,[1]Store_Size!$A$2:$A$10,0),MATCH(C41,[1]Store_Size!$B$1:$D$1,0))</f>
        <v>22</v>
      </c>
    </row>
    <row r="42" spans="1:7" hidden="1" x14ac:dyDescent="0.35">
      <c r="A42" s="1">
        <v>43878</v>
      </c>
      <c r="B42" t="s">
        <v>14</v>
      </c>
      <c r="C42" t="s">
        <v>8</v>
      </c>
      <c r="D42" t="s">
        <v>9</v>
      </c>
      <c r="E42">
        <v>90599</v>
      </c>
      <c r="F42" t="str">
        <f>INDEX([1]Store_Code!$A$2:$A$10,MATCH(B42,[1]Store_Code!$B$2:$B$10,0))</f>
        <v xml:space="preserve">Glasgow </v>
      </c>
      <c r="G42">
        <v>44</v>
      </c>
    </row>
    <row r="43" spans="1:7" hidden="1" x14ac:dyDescent="0.35">
      <c r="A43" s="1">
        <v>43869</v>
      </c>
      <c r="B43" t="s">
        <v>14</v>
      </c>
      <c r="C43" t="s">
        <v>8</v>
      </c>
      <c r="D43" t="s">
        <v>9</v>
      </c>
      <c r="E43">
        <v>90264</v>
      </c>
      <c r="F43" t="str">
        <f>INDEX([1]Store_Code!$A$2:$A$10,MATCH(B43,[1]Store_Code!$B$2:$B$10,0))</f>
        <v xml:space="preserve">Glasgow </v>
      </c>
      <c r="G43">
        <v>44</v>
      </c>
    </row>
    <row r="44" spans="1:7" hidden="1" x14ac:dyDescent="0.35">
      <c r="A44" s="1">
        <v>43881</v>
      </c>
      <c r="B44" t="s">
        <v>14</v>
      </c>
      <c r="C44" t="s">
        <v>8</v>
      </c>
      <c r="D44" t="s">
        <v>9</v>
      </c>
      <c r="E44">
        <v>90029</v>
      </c>
      <c r="F44" t="str">
        <f>INDEX([1]Store_Code!$A$2:$A$10,MATCH(B44,[1]Store_Code!$B$2:$B$10,0))</f>
        <v xml:space="preserve">Glasgow </v>
      </c>
      <c r="G44">
        <v>44</v>
      </c>
    </row>
    <row r="45" spans="1:7" hidden="1" x14ac:dyDescent="0.35">
      <c r="A45" s="1">
        <v>43919</v>
      </c>
      <c r="B45" t="s">
        <v>14</v>
      </c>
      <c r="C45" t="s">
        <v>8</v>
      </c>
      <c r="D45" t="s">
        <v>9</v>
      </c>
      <c r="E45">
        <v>88549</v>
      </c>
      <c r="F45" t="str">
        <f>INDEX([1]Store_Code!$A$2:$A$10,MATCH(B45,[1]Store_Code!$B$2:$B$10,0))</f>
        <v xml:space="preserve">Glasgow </v>
      </c>
      <c r="G45">
        <v>44</v>
      </c>
    </row>
    <row r="46" spans="1:7" hidden="1" x14ac:dyDescent="0.35">
      <c r="A46" s="1">
        <v>43865</v>
      </c>
      <c r="B46" t="s">
        <v>14</v>
      </c>
      <c r="C46" t="s">
        <v>8</v>
      </c>
      <c r="D46" t="s">
        <v>9</v>
      </c>
      <c r="E46">
        <v>88499</v>
      </c>
      <c r="F46" t="str">
        <f>INDEX([1]Store_Code!$A$2:$A$10,MATCH(B46,[1]Store_Code!$B$2:$B$10,0))</f>
        <v xml:space="preserve">Glasgow </v>
      </c>
      <c r="G46">
        <v>44</v>
      </c>
    </row>
    <row r="47" spans="1:7" hidden="1" x14ac:dyDescent="0.35">
      <c r="A47" s="1">
        <v>43917</v>
      </c>
      <c r="B47" t="s">
        <v>14</v>
      </c>
      <c r="C47" t="s">
        <v>8</v>
      </c>
      <c r="D47" t="s">
        <v>9</v>
      </c>
      <c r="E47">
        <v>88280</v>
      </c>
      <c r="F47" t="str">
        <f>INDEX([1]Store_Code!$A$2:$A$10,MATCH(B47,[1]Store_Code!$B$2:$B$10,0))</f>
        <v xml:space="preserve">Glasgow </v>
      </c>
      <c r="G47">
        <v>44</v>
      </c>
    </row>
    <row r="48" spans="1:7" hidden="1" x14ac:dyDescent="0.35">
      <c r="A48" s="1">
        <v>43855</v>
      </c>
      <c r="B48" t="s">
        <v>14</v>
      </c>
      <c r="C48" t="s">
        <v>8</v>
      </c>
      <c r="D48" t="s">
        <v>9</v>
      </c>
      <c r="E48">
        <v>87415</v>
      </c>
      <c r="F48" t="str">
        <f>INDEX([1]Store_Code!$A$2:$A$10,MATCH(B48,[1]Store_Code!$B$2:$B$10,0))</f>
        <v xml:space="preserve">Glasgow </v>
      </c>
      <c r="G48">
        <v>44</v>
      </c>
    </row>
    <row r="49" spans="1:7" hidden="1" x14ac:dyDescent="0.35">
      <c r="A49" s="1">
        <v>43875</v>
      </c>
      <c r="B49" t="s">
        <v>14</v>
      </c>
      <c r="C49" t="s">
        <v>8</v>
      </c>
      <c r="D49" t="s">
        <v>9</v>
      </c>
      <c r="E49">
        <v>86928</v>
      </c>
      <c r="F49" t="str">
        <f>INDEX([1]Store_Code!$A$2:$A$10,MATCH(B49,[1]Store_Code!$B$2:$B$10,0))</f>
        <v xml:space="preserve">Glasgow </v>
      </c>
      <c r="G49">
        <v>44</v>
      </c>
    </row>
    <row r="50" spans="1:7" hidden="1" x14ac:dyDescent="0.35">
      <c r="A50" s="1">
        <v>43885</v>
      </c>
      <c r="B50" t="s">
        <v>14</v>
      </c>
      <c r="C50" t="s">
        <v>8</v>
      </c>
      <c r="D50" t="s">
        <v>9</v>
      </c>
      <c r="E50">
        <v>85927</v>
      </c>
      <c r="F50" t="str">
        <f>INDEX([1]Store_Code!$A$2:$A$10,MATCH(B50,[1]Store_Code!$B$2:$B$10,0))</f>
        <v xml:space="preserve">Glasgow </v>
      </c>
      <c r="G50">
        <v>44</v>
      </c>
    </row>
    <row r="51" spans="1:7" hidden="1" x14ac:dyDescent="0.35">
      <c r="A51" s="1">
        <v>43851</v>
      </c>
      <c r="B51" t="s">
        <v>14</v>
      </c>
      <c r="C51" t="s">
        <v>8</v>
      </c>
      <c r="D51" t="s">
        <v>9</v>
      </c>
      <c r="E51">
        <v>85526</v>
      </c>
      <c r="F51" t="str">
        <f>INDEX([1]Store_Code!$A$2:$A$10,MATCH(B51,[1]Store_Code!$B$2:$B$10,0))</f>
        <v xml:space="preserve">Glasgow </v>
      </c>
      <c r="G51">
        <v>44</v>
      </c>
    </row>
    <row r="52" spans="1:7" hidden="1" x14ac:dyDescent="0.35">
      <c r="A52" s="1">
        <v>43860</v>
      </c>
      <c r="B52" t="s">
        <v>14</v>
      </c>
      <c r="C52" t="s">
        <v>8</v>
      </c>
      <c r="D52" t="s">
        <v>9</v>
      </c>
      <c r="E52">
        <v>85450</v>
      </c>
      <c r="F52" t="str">
        <f>INDEX([1]Store_Code!$A$2:$A$10,MATCH(B52,[1]Store_Code!$B$2:$B$10,0))</f>
        <v xml:space="preserve">Glasgow </v>
      </c>
      <c r="G52">
        <v>44</v>
      </c>
    </row>
    <row r="53" spans="1:7" hidden="1" x14ac:dyDescent="0.35">
      <c r="A53" s="1">
        <v>43893</v>
      </c>
      <c r="B53" t="s">
        <v>14</v>
      </c>
      <c r="C53" t="s">
        <v>8</v>
      </c>
      <c r="D53" t="s">
        <v>9</v>
      </c>
      <c r="E53">
        <v>85363</v>
      </c>
      <c r="F53" t="str">
        <f>INDEX([1]Store_Code!$A$2:$A$10,MATCH(B53,[1]Store_Code!$B$2:$B$10,0))</f>
        <v xml:space="preserve">Glasgow </v>
      </c>
      <c r="G53">
        <v>44</v>
      </c>
    </row>
    <row r="54" spans="1:7" hidden="1" x14ac:dyDescent="0.35">
      <c r="A54" s="1">
        <v>43903</v>
      </c>
      <c r="B54" t="s">
        <v>14</v>
      </c>
      <c r="C54" t="s">
        <v>8</v>
      </c>
      <c r="D54" t="s">
        <v>7</v>
      </c>
      <c r="E54">
        <v>85041</v>
      </c>
      <c r="F54" t="str">
        <f>INDEX([1]Store_Code!$A$2:$A$10,MATCH(B54,[1]Store_Code!$B$2:$B$10,0))</f>
        <v xml:space="preserve">Glasgow </v>
      </c>
      <c r="G54">
        <v>44</v>
      </c>
    </row>
    <row r="55" spans="1:7" hidden="1" x14ac:dyDescent="0.35">
      <c r="A55" s="1">
        <v>43833</v>
      </c>
      <c r="B55" t="s">
        <v>14</v>
      </c>
      <c r="C55" t="s">
        <v>8</v>
      </c>
      <c r="D55" t="s">
        <v>9</v>
      </c>
      <c r="E55">
        <v>85014</v>
      </c>
      <c r="F55" t="str">
        <f>INDEX([1]Store_Code!$A$2:$A$10,MATCH(B55,[1]Store_Code!$B$2:$B$10,0))</f>
        <v xml:space="preserve">Glasgow </v>
      </c>
      <c r="G55">
        <v>44</v>
      </c>
    </row>
    <row r="56" spans="1:7" hidden="1" x14ac:dyDescent="0.35">
      <c r="A56" s="1">
        <v>43834</v>
      </c>
      <c r="B56" t="s">
        <v>14</v>
      </c>
      <c r="C56" t="s">
        <v>8</v>
      </c>
      <c r="D56" t="s">
        <v>9</v>
      </c>
      <c r="E56">
        <v>84993</v>
      </c>
      <c r="F56" t="str">
        <f>INDEX([1]Store_Code!$A$2:$A$10,MATCH(B56,[1]Store_Code!$B$2:$B$10,0))</f>
        <v xml:space="preserve">Glasgow </v>
      </c>
      <c r="G56">
        <v>44</v>
      </c>
    </row>
    <row r="57" spans="1:7" hidden="1" x14ac:dyDescent="0.35">
      <c r="A57" s="1">
        <v>43880</v>
      </c>
      <c r="B57" t="s">
        <v>14</v>
      </c>
      <c r="C57" t="s">
        <v>8</v>
      </c>
      <c r="D57" t="s">
        <v>9</v>
      </c>
      <c r="E57">
        <v>84971</v>
      </c>
      <c r="F57" t="str">
        <f>INDEX([1]Store_Code!$A$2:$A$10,MATCH(B57,[1]Store_Code!$B$2:$B$10,0))</f>
        <v xml:space="preserve">Glasgow </v>
      </c>
      <c r="G57">
        <v>44</v>
      </c>
    </row>
    <row r="58" spans="1:7" hidden="1" x14ac:dyDescent="0.35">
      <c r="A58" s="1">
        <v>43884</v>
      </c>
      <c r="B58" t="s">
        <v>14</v>
      </c>
      <c r="C58" t="s">
        <v>8</v>
      </c>
      <c r="D58" t="s">
        <v>9</v>
      </c>
      <c r="E58">
        <v>84148</v>
      </c>
      <c r="F58" t="str">
        <f>INDEX([1]Store_Code!$A$2:$A$10,MATCH(B58,[1]Store_Code!$B$2:$B$10,0))</f>
        <v xml:space="preserve">Glasgow </v>
      </c>
      <c r="G58">
        <v>44</v>
      </c>
    </row>
    <row r="59" spans="1:7" hidden="1" x14ac:dyDescent="0.35">
      <c r="A59" s="1">
        <v>43861</v>
      </c>
      <c r="B59" t="s">
        <v>14</v>
      </c>
      <c r="C59" t="s">
        <v>8</v>
      </c>
      <c r="D59" t="s">
        <v>9</v>
      </c>
      <c r="E59">
        <v>83863</v>
      </c>
      <c r="F59" t="str">
        <f>INDEX([1]Store_Code!$A$2:$A$10,MATCH(B59,[1]Store_Code!$B$2:$B$10,0))</f>
        <v xml:space="preserve">Glasgow </v>
      </c>
      <c r="G59">
        <v>44</v>
      </c>
    </row>
    <row r="60" spans="1:7" hidden="1" x14ac:dyDescent="0.35">
      <c r="A60" s="1">
        <v>43868</v>
      </c>
      <c r="B60" t="s">
        <v>14</v>
      </c>
      <c r="C60" t="s">
        <v>8</v>
      </c>
      <c r="D60" t="s">
        <v>9</v>
      </c>
      <c r="E60">
        <v>83034</v>
      </c>
      <c r="F60" t="str">
        <f>INDEX([1]Store_Code!$A$2:$A$10,MATCH(B60,[1]Store_Code!$B$2:$B$10,0))</f>
        <v xml:space="preserve">Glasgow </v>
      </c>
      <c r="G60">
        <v>44</v>
      </c>
    </row>
    <row r="61" spans="1:7" hidden="1" x14ac:dyDescent="0.35">
      <c r="A61" s="1">
        <v>43909</v>
      </c>
      <c r="B61" t="s">
        <v>14</v>
      </c>
      <c r="C61" t="s">
        <v>8</v>
      </c>
      <c r="D61" t="s">
        <v>7</v>
      </c>
      <c r="E61">
        <v>81924</v>
      </c>
      <c r="F61" t="str">
        <f>INDEX([1]Store_Code!$A$2:$A$10,MATCH(B61,[1]Store_Code!$B$2:$B$10,0))</f>
        <v xml:space="preserve">Glasgow </v>
      </c>
      <c r="G61">
        <v>44</v>
      </c>
    </row>
    <row r="62" spans="1:7" hidden="1" x14ac:dyDescent="0.35">
      <c r="A62" s="1">
        <v>43837</v>
      </c>
      <c r="B62" t="s">
        <v>14</v>
      </c>
      <c r="C62" t="s">
        <v>8</v>
      </c>
      <c r="D62" t="s">
        <v>9</v>
      </c>
      <c r="E62">
        <v>81826</v>
      </c>
      <c r="F62" t="str">
        <f>INDEX([1]Store_Code!$A$2:$A$10,MATCH(B62,[1]Store_Code!$B$2:$B$10,0))</f>
        <v xml:space="preserve">Glasgow </v>
      </c>
      <c r="G62">
        <v>44</v>
      </c>
    </row>
    <row r="63" spans="1:7" hidden="1" x14ac:dyDescent="0.35">
      <c r="A63" s="1">
        <v>43838</v>
      </c>
      <c r="B63" t="s">
        <v>14</v>
      </c>
      <c r="C63" t="s">
        <v>8</v>
      </c>
      <c r="D63" t="s">
        <v>9</v>
      </c>
      <c r="E63">
        <v>81445</v>
      </c>
      <c r="F63" t="str">
        <f>INDEX([1]Store_Code!$A$2:$A$10,MATCH(B63,[1]Store_Code!$B$2:$B$10,0))</f>
        <v xml:space="preserve">Glasgow </v>
      </c>
      <c r="G63">
        <v>44</v>
      </c>
    </row>
    <row r="64" spans="1:7" hidden="1" x14ac:dyDescent="0.35">
      <c r="A64" s="1">
        <v>43848</v>
      </c>
      <c r="B64" t="s">
        <v>14</v>
      </c>
      <c r="C64" t="s">
        <v>8</v>
      </c>
      <c r="D64" t="s">
        <v>9</v>
      </c>
      <c r="E64">
        <v>81033</v>
      </c>
      <c r="F64" t="str">
        <f>INDEX([1]Store_Code!$A$2:$A$10,MATCH(B64,[1]Store_Code!$B$2:$B$10,0))</f>
        <v xml:space="preserve">Glasgow </v>
      </c>
      <c r="G64">
        <v>44</v>
      </c>
    </row>
    <row r="65" spans="1:7" hidden="1" x14ac:dyDescent="0.35">
      <c r="A65" s="1">
        <v>43836</v>
      </c>
      <c r="B65" t="s">
        <v>14</v>
      </c>
      <c r="C65" t="s">
        <v>8</v>
      </c>
      <c r="D65" t="s">
        <v>9</v>
      </c>
      <c r="E65">
        <v>80807</v>
      </c>
      <c r="F65" t="str">
        <f>INDEX([1]Store_Code!$A$2:$A$10,MATCH(B65,[1]Store_Code!$B$2:$B$10,0))</f>
        <v xml:space="preserve">Glasgow </v>
      </c>
      <c r="G65">
        <v>44</v>
      </c>
    </row>
    <row r="66" spans="1:7" hidden="1" x14ac:dyDescent="0.35">
      <c r="A66" s="1">
        <v>43904</v>
      </c>
      <c r="B66" t="s">
        <v>14</v>
      </c>
      <c r="C66" t="s">
        <v>8</v>
      </c>
      <c r="D66" t="s">
        <v>7</v>
      </c>
      <c r="E66">
        <v>80693</v>
      </c>
      <c r="F66" t="str">
        <f>INDEX([1]Store_Code!$A$2:$A$10,MATCH(B66,[1]Store_Code!$B$2:$B$10,0))</f>
        <v xml:space="preserve">Glasgow </v>
      </c>
      <c r="G66">
        <v>44</v>
      </c>
    </row>
    <row r="67" spans="1:7" hidden="1" x14ac:dyDescent="0.35">
      <c r="A67" s="1">
        <v>43877</v>
      </c>
      <c r="B67" t="s">
        <v>14</v>
      </c>
      <c r="C67" t="s">
        <v>8</v>
      </c>
      <c r="D67" t="s">
        <v>9</v>
      </c>
      <c r="E67">
        <v>80224</v>
      </c>
      <c r="F67" t="str">
        <f>INDEX([1]Store_Code!$A$2:$A$10,MATCH(B67,[1]Store_Code!$B$2:$B$10,0))</f>
        <v xml:space="preserve">Glasgow </v>
      </c>
      <c r="G67">
        <v>44</v>
      </c>
    </row>
    <row r="68" spans="1:7" hidden="1" x14ac:dyDescent="0.35">
      <c r="A68" s="1">
        <v>43874</v>
      </c>
      <c r="B68" t="s">
        <v>14</v>
      </c>
      <c r="C68" t="s">
        <v>8</v>
      </c>
      <c r="D68" t="s">
        <v>9</v>
      </c>
      <c r="E68">
        <v>80004</v>
      </c>
      <c r="F68" t="str">
        <f>INDEX([1]Store_Code!$A$2:$A$10,MATCH(B68,[1]Store_Code!$B$2:$B$10,0))</f>
        <v xml:space="preserve">Glasgow </v>
      </c>
      <c r="G68">
        <v>44</v>
      </c>
    </row>
    <row r="69" spans="1:7" hidden="1" x14ac:dyDescent="0.35">
      <c r="A69" s="1">
        <v>43831</v>
      </c>
      <c r="B69" t="s">
        <v>14</v>
      </c>
      <c r="C69" t="s">
        <v>8</v>
      </c>
      <c r="D69" t="s">
        <v>9</v>
      </c>
      <c r="E69">
        <v>78644</v>
      </c>
      <c r="F69" t="str">
        <f>INDEX([1]Store_Code!$A$2:$A$10,MATCH(B69,[1]Store_Code!$B$2:$B$10,0))</f>
        <v xml:space="preserve">Glasgow </v>
      </c>
      <c r="G69">
        <v>44</v>
      </c>
    </row>
    <row r="70" spans="1:7" hidden="1" x14ac:dyDescent="0.35">
      <c r="A70" s="1">
        <v>43864</v>
      </c>
      <c r="B70" t="s">
        <v>14</v>
      </c>
      <c r="C70" t="s">
        <v>8</v>
      </c>
      <c r="D70" t="s">
        <v>9</v>
      </c>
      <c r="E70">
        <v>78427</v>
      </c>
      <c r="F70" t="str">
        <f>INDEX([1]Store_Code!$A$2:$A$10,MATCH(B70,[1]Store_Code!$B$2:$B$10,0))</f>
        <v xml:space="preserve">Glasgow </v>
      </c>
      <c r="G70">
        <v>44</v>
      </c>
    </row>
    <row r="71" spans="1:7" hidden="1" x14ac:dyDescent="0.35">
      <c r="A71" s="1">
        <v>43859</v>
      </c>
      <c r="B71" t="s">
        <v>14</v>
      </c>
      <c r="C71" t="s">
        <v>8</v>
      </c>
      <c r="D71" t="s">
        <v>9</v>
      </c>
      <c r="E71">
        <v>77755</v>
      </c>
      <c r="F71" t="str">
        <f>INDEX([1]Store_Code!$A$2:$A$10,MATCH(B71,[1]Store_Code!$B$2:$B$10,0))</f>
        <v xml:space="preserve">Glasgow </v>
      </c>
      <c r="G71">
        <v>44</v>
      </c>
    </row>
    <row r="72" spans="1:7" hidden="1" x14ac:dyDescent="0.35">
      <c r="A72" s="1">
        <v>43898</v>
      </c>
      <c r="B72" t="s">
        <v>14</v>
      </c>
      <c r="C72" t="s">
        <v>8</v>
      </c>
      <c r="D72" t="s">
        <v>9</v>
      </c>
      <c r="E72">
        <v>77720</v>
      </c>
      <c r="F72" t="str">
        <f>INDEX([1]Store_Code!$A$2:$A$10,MATCH(B72,[1]Store_Code!$B$2:$B$10,0))</f>
        <v xml:space="preserve">Glasgow </v>
      </c>
      <c r="G72">
        <v>44</v>
      </c>
    </row>
    <row r="73" spans="1:7" hidden="1" x14ac:dyDescent="0.35">
      <c r="A73" s="1">
        <v>43873</v>
      </c>
      <c r="B73" t="s">
        <v>14</v>
      </c>
      <c r="C73" t="s">
        <v>8</v>
      </c>
      <c r="D73" t="s">
        <v>9</v>
      </c>
      <c r="E73">
        <v>77402</v>
      </c>
      <c r="F73" t="str">
        <f>INDEX([1]Store_Code!$A$2:$A$10,MATCH(B73,[1]Store_Code!$B$2:$B$10,0))</f>
        <v xml:space="preserve">Glasgow </v>
      </c>
      <c r="G73">
        <v>44</v>
      </c>
    </row>
    <row r="74" spans="1:7" hidden="1" x14ac:dyDescent="0.35">
      <c r="A74" s="1">
        <v>43882</v>
      </c>
      <c r="B74" t="s">
        <v>14</v>
      </c>
      <c r="C74" t="s">
        <v>8</v>
      </c>
      <c r="D74" t="s">
        <v>9</v>
      </c>
      <c r="E74">
        <v>77225</v>
      </c>
      <c r="F74" t="str">
        <f>INDEX([1]Store_Code!$A$2:$A$10,MATCH(B74,[1]Store_Code!$B$2:$B$10,0))</f>
        <v xml:space="preserve">Glasgow </v>
      </c>
      <c r="G74">
        <v>44</v>
      </c>
    </row>
    <row r="75" spans="1:7" hidden="1" x14ac:dyDescent="0.35">
      <c r="A75" s="1">
        <v>43912</v>
      </c>
      <c r="B75" t="s">
        <v>14</v>
      </c>
      <c r="C75" t="s">
        <v>8</v>
      </c>
      <c r="D75" t="s">
        <v>7</v>
      </c>
      <c r="E75">
        <v>77079</v>
      </c>
      <c r="F75" t="str">
        <f>INDEX([1]Store_Code!$A$2:$A$10,MATCH(B75,[1]Store_Code!$B$2:$B$10,0))</f>
        <v xml:space="preserve">Glasgow </v>
      </c>
      <c r="G75">
        <v>44</v>
      </c>
    </row>
    <row r="76" spans="1:7" hidden="1" x14ac:dyDescent="0.35">
      <c r="A76" s="1">
        <v>43896</v>
      </c>
      <c r="B76" t="s">
        <v>14</v>
      </c>
      <c r="C76" t="s">
        <v>8</v>
      </c>
      <c r="D76" t="s">
        <v>9</v>
      </c>
      <c r="E76">
        <v>76870</v>
      </c>
      <c r="F76" t="str">
        <f>INDEX([1]Store_Code!$A$2:$A$10,MATCH(B76,[1]Store_Code!$B$2:$B$10,0))</f>
        <v xml:space="preserve">Glasgow </v>
      </c>
      <c r="G76">
        <v>44</v>
      </c>
    </row>
    <row r="77" spans="1:7" hidden="1" x14ac:dyDescent="0.35">
      <c r="A77" s="1">
        <v>43862</v>
      </c>
      <c r="B77" t="s">
        <v>14</v>
      </c>
      <c r="C77" t="s">
        <v>8</v>
      </c>
      <c r="D77" t="s">
        <v>9</v>
      </c>
      <c r="E77">
        <v>76715</v>
      </c>
      <c r="F77" t="str">
        <f>INDEX([1]Store_Code!$A$2:$A$10,MATCH(B77,[1]Store_Code!$B$2:$B$10,0))</f>
        <v xml:space="preserve">Glasgow </v>
      </c>
      <c r="G77">
        <v>44</v>
      </c>
    </row>
    <row r="78" spans="1:7" hidden="1" x14ac:dyDescent="0.35">
      <c r="A78" s="1">
        <v>43905</v>
      </c>
      <c r="B78" t="s">
        <v>14</v>
      </c>
      <c r="C78" t="s">
        <v>8</v>
      </c>
      <c r="D78" t="s">
        <v>7</v>
      </c>
      <c r="E78">
        <v>76516</v>
      </c>
      <c r="F78" t="str">
        <f>INDEX([1]Store_Code!$A$2:$A$10,MATCH(B78,[1]Store_Code!$B$2:$B$10,0))</f>
        <v xml:space="preserve">Glasgow </v>
      </c>
      <c r="G78">
        <v>44</v>
      </c>
    </row>
    <row r="79" spans="1:7" hidden="1" x14ac:dyDescent="0.35">
      <c r="A79" s="1">
        <v>43918</v>
      </c>
      <c r="B79" t="s">
        <v>14</v>
      </c>
      <c r="C79" t="s">
        <v>8</v>
      </c>
      <c r="D79" t="s">
        <v>9</v>
      </c>
      <c r="E79">
        <v>76342</v>
      </c>
      <c r="F79" t="str">
        <f>INDEX([1]Store_Code!$A$2:$A$10,MATCH(B79,[1]Store_Code!$B$2:$B$10,0))</f>
        <v xml:space="preserve">Glasgow </v>
      </c>
      <c r="G79">
        <v>44</v>
      </c>
    </row>
    <row r="80" spans="1:7" hidden="1" x14ac:dyDescent="0.35">
      <c r="A80" s="1">
        <v>43842</v>
      </c>
      <c r="B80" t="s">
        <v>14</v>
      </c>
      <c r="C80" t="s">
        <v>8</v>
      </c>
      <c r="D80" t="s">
        <v>9</v>
      </c>
      <c r="E80">
        <v>76286</v>
      </c>
      <c r="F80" t="str">
        <f>INDEX([1]Store_Code!$A$2:$A$10,MATCH(B80,[1]Store_Code!$B$2:$B$10,0))</f>
        <v xml:space="preserve">Glasgow </v>
      </c>
      <c r="G80">
        <v>44</v>
      </c>
    </row>
    <row r="81" spans="1:7" hidden="1" x14ac:dyDescent="0.35">
      <c r="A81" s="1">
        <v>43844</v>
      </c>
      <c r="B81" t="s">
        <v>14</v>
      </c>
      <c r="C81" t="s">
        <v>8</v>
      </c>
      <c r="D81" t="s">
        <v>9</v>
      </c>
      <c r="E81">
        <v>75898</v>
      </c>
      <c r="F81" t="str">
        <f>INDEX([1]Store_Code!$A$2:$A$10,MATCH(B81,[1]Store_Code!$B$2:$B$10,0))</f>
        <v xml:space="preserve">Glasgow </v>
      </c>
      <c r="G81">
        <v>44</v>
      </c>
    </row>
    <row r="82" spans="1:7" hidden="1" x14ac:dyDescent="0.35">
      <c r="A82" s="1">
        <v>43879</v>
      </c>
      <c r="B82" t="s">
        <v>14</v>
      </c>
      <c r="C82" t="s">
        <v>8</v>
      </c>
      <c r="D82" t="s">
        <v>9</v>
      </c>
      <c r="E82">
        <v>75743</v>
      </c>
      <c r="F82" t="str">
        <f>INDEX([1]Store_Code!$A$2:$A$10,MATCH(B82,[1]Store_Code!$B$2:$B$10,0))</f>
        <v xml:space="preserve">Glasgow </v>
      </c>
      <c r="G82">
        <v>44</v>
      </c>
    </row>
    <row r="83" spans="1:7" hidden="1" x14ac:dyDescent="0.35">
      <c r="A83" s="1">
        <v>43872</v>
      </c>
      <c r="B83" t="s">
        <v>14</v>
      </c>
      <c r="C83" t="s">
        <v>8</v>
      </c>
      <c r="D83" t="s">
        <v>9</v>
      </c>
      <c r="E83">
        <v>75557</v>
      </c>
      <c r="F83" t="str">
        <f>INDEX([1]Store_Code!$A$2:$A$10,MATCH(B83,[1]Store_Code!$B$2:$B$10,0))</f>
        <v xml:space="preserve">Glasgow </v>
      </c>
      <c r="G83">
        <v>44</v>
      </c>
    </row>
    <row r="84" spans="1:7" hidden="1" x14ac:dyDescent="0.35">
      <c r="A84" s="1">
        <v>43887</v>
      </c>
      <c r="B84" t="s">
        <v>14</v>
      </c>
      <c r="C84" t="s">
        <v>8</v>
      </c>
      <c r="D84" t="s">
        <v>9</v>
      </c>
      <c r="E84">
        <v>75213</v>
      </c>
      <c r="F84" t="str">
        <f>INDEX([1]Store_Code!$A$2:$A$10,MATCH(B84,[1]Store_Code!$B$2:$B$10,0))</f>
        <v xml:space="preserve">Glasgow </v>
      </c>
      <c r="G84">
        <v>44</v>
      </c>
    </row>
    <row r="85" spans="1:7" hidden="1" x14ac:dyDescent="0.35">
      <c r="A85" s="1">
        <v>43897</v>
      </c>
      <c r="B85" t="s">
        <v>14</v>
      </c>
      <c r="C85" t="s">
        <v>8</v>
      </c>
      <c r="D85" t="s">
        <v>9</v>
      </c>
      <c r="E85">
        <v>74675</v>
      </c>
      <c r="F85" t="str">
        <f>INDEX([1]Store_Code!$A$2:$A$10,MATCH(B85,[1]Store_Code!$B$2:$B$10,0))</f>
        <v xml:space="preserve">Glasgow </v>
      </c>
      <c r="G85">
        <v>44</v>
      </c>
    </row>
    <row r="86" spans="1:7" hidden="1" x14ac:dyDescent="0.35">
      <c r="A86" s="1">
        <v>43832</v>
      </c>
      <c r="B86" t="s">
        <v>14</v>
      </c>
      <c r="C86" t="s">
        <v>8</v>
      </c>
      <c r="D86" t="s">
        <v>9</v>
      </c>
      <c r="E86">
        <v>74524</v>
      </c>
      <c r="F86" t="str">
        <f>INDEX([1]Store_Code!$A$2:$A$10,MATCH(B86,[1]Store_Code!$B$2:$B$10,0))</f>
        <v xml:space="preserve">Glasgow </v>
      </c>
      <c r="G86">
        <v>44</v>
      </c>
    </row>
    <row r="87" spans="1:7" hidden="1" x14ac:dyDescent="0.35">
      <c r="A87" s="1">
        <v>43867</v>
      </c>
      <c r="B87" t="s">
        <v>14</v>
      </c>
      <c r="C87" t="s">
        <v>8</v>
      </c>
      <c r="D87" t="s">
        <v>9</v>
      </c>
      <c r="E87">
        <v>74191</v>
      </c>
      <c r="F87" t="str">
        <f>INDEX([1]Store_Code!$A$2:$A$10,MATCH(B87,[1]Store_Code!$B$2:$B$10,0))</f>
        <v xml:space="preserve">Glasgow </v>
      </c>
      <c r="G87">
        <v>44</v>
      </c>
    </row>
    <row r="88" spans="1:7" hidden="1" x14ac:dyDescent="0.35">
      <c r="A88" s="1">
        <v>43847</v>
      </c>
      <c r="B88" t="s">
        <v>14</v>
      </c>
      <c r="C88" t="s">
        <v>8</v>
      </c>
      <c r="D88" t="s">
        <v>9</v>
      </c>
      <c r="E88">
        <v>73437</v>
      </c>
      <c r="F88" t="str">
        <f>INDEX([1]Store_Code!$A$2:$A$10,MATCH(B88,[1]Store_Code!$B$2:$B$10,0))</f>
        <v xml:space="preserve">Glasgow </v>
      </c>
      <c r="G88">
        <v>44</v>
      </c>
    </row>
    <row r="89" spans="1:7" hidden="1" x14ac:dyDescent="0.35">
      <c r="A89" s="1">
        <v>43891</v>
      </c>
      <c r="B89" t="s">
        <v>14</v>
      </c>
      <c r="C89" t="s">
        <v>8</v>
      </c>
      <c r="D89" t="s">
        <v>9</v>
      </c>
      <c r="E89">
        <v>73018</v>
      </c>
      <c r="F89" t="str">
        <f>INDEX([1]Store_Code!$A$2:$A$10,MATCH(B89,[1]Store_Code!$B$2:$B$10,0))</f>
        <v xml:space="preserve">Glasgow </v>
      </c>
      <c r="G89">
        <v>44</v>
      </c>
    </row>
    <row r="90" spans="1:7" hidden="1" x14ac:dyDescent="0.35">
      <c r="A90" s="1">
        <v>43840</v>
      </c>
      <c r="B90" t="s">
        <v>14</v>
      </c>
      <c r="C90" t="s">
        <v>8</v>
      </c>
      <c r="D90" t="s">
        <v>9</v>
      </c>
      <c r="E90">
        <v>73016</v>
      </c>
      <c r="F90" t="str">
        <f>INDEX([1]Store_Code!$A$2:$A$10,MATCH(B90,[1]Store_Code!$B$2:$B$10,0))</f>
        <v xml:space="preserve">Glasgow </v>
      </c>
      <c r="G90">
        <v>44</v>
      </c>
    </row>
    <row r="91" spans="1:7" hidden="1" x14ac:dyDescent="0.35">
      <c r="A91" s="1">
        <v>43866</v>
      </c>
      <c r="B91" t="s">
        <v>14</v>
      </c>
      <c r="C91" t="s">
        <v>8</v>
      </c>
      <c r="D91" t="s">
        <v>9</v>
      </c>
      <c r="E91">
        <v>72993</v>
      </c>
      <c r="F91" t="str">
        <f>INDEX([1]Store_Code!$A$2:$A$10,MATCH(B91,[1]Store_Code!$B$2:$B$10,0))</f>
        <v xml:space="preserve">Glasgow </v>
      </c>
      <c r="G91">
        <v>44</v>
      </c>
    </row>
    <row r="92" spans="1:7" hidden="1" x14ac:dyDescent="0.35">
      <c r="A92" s="1">
        <v>43906</v>
      </c>
      <c r="B92" t="s">
        <v>18</v>
      </c>
      <c r="C92" t="s">
        <v>8</v>
      </c>
      <c r="D92" t="s">
        <v>9</v>
      </c>
      <c r="E92">
        <v>65202</v>
      </c>
      <c r="F92" t="str">
        <f>INDEX([1]Store_Code!$A$2:$A$10,MATCH(B92,[1]Store_Code!$B$2:$B$10,0))</f>
        <v>Edinburgh</v>
      </c>
      <c r="G92">
        <v>39</v>
      </c>
    </row>
    <row r="93" spans="1:7" hidden="1" x14ac:dyDescent="0.35">
      <c r="A93" s="1">
        <v>43908</v>
      </c>
      <c r="B93" t="s">
        <v>18</v>
      </c>
      <c r="C93" t="s">
        <v>8</v>
      </c>
      <c r="D93" t="s">
        <v>9</v>
      </c>
      <c r="E93">
        <v>63656</v>
      </c>
      <c r="F93" t="str">
        <f>INDEX([1]Store_Code!$A$2:$A$10,MATCH(B93,[1]Store_Code!$B$2:$B$10,0))</f>
        <v>Edinburgh</v>
      </c>
      <c r="G93">
        <v>39</v>
      </c>
    </row>
    <row r="94" spans="1:7" hidden="1" x14ac:dyDescent="0.35">
      <c r="A94" s="1">
        <v>43907</v>
      </c>
      <c r="B94" t="s">
        <v>18</v>
      </c>
      <c r="C94" t="s">
        <v>8</v>
      </c>
      <c r="D94" t="s">
        <v>9</v>
      </c>
      <c r="E94">
        <v>63365</v>
      </c>
      <c r="F94" t="str">
        <f>INDEX([1]Store_Code!$A$2:$A$10,MATCH(B94,[1]Store_Code!$B$2:$B$10,0))</f>
        <v>Edinburgh</v>
      </c>
      <c r="G94">
        <v>39</v>
      </c>
    </row>
    <row r="95" spans="1:7" hidden="1" x14ac:dyDescent="0.35">
      <c r="A95" s="1">
        <v>43902</v>
      </c>
      <c r="B95" t="s">
        <v>18</v>
      </c>
      <c r="C95" t="s">
        <v>8</v>
      </c>
      <c r="D95" t="s">
        <v>9</v>
      </c>
      <c r="E95">
        <v>62768</v>
      </c>
      <c r="F95" t="str">
        <f>INDEX([1]Store_Code!$A$2:$A$10,MATCH(B95,[1]Store_Code!$B$2:$B$10,0))</f>
        <v>Edinburgh</v>
      </c>
      <c r="G95">
        <v>39</v>
      </c>
    </row>
    <row r="96" spans="1:7" hidden="1" x14ac:dyDescent="0.35">
      <c r="A96" s="1">
        <v>43900</v>
      </c>
      <c r="B96" t="s">
        <v>18</v>
      </c>
      <c r="C96" t="s">
        <v>8</v>
      </c>
      <c r="D96" t="s">
        <v>9</v>
      </c>
      <c r="E96">
        <v>62352</v>
      </c>
      <c r="F96" t="str">
        <f>INDEX([1]Store_Code!$A$2:$A$10,MATCH(B96,[1]Store_Code!$B$2:$B$10,0))</f>
        <v>Edinburgh</v>
      </c>
      <c r="G96">
        <v>39</v>
      </c>
    </row>
    <row r="97" spans="1:7" hidden="1" x14ac:dyDescent="0.35">
      <c r="A97" s="1">
        <v>43876</v>
      </c>
      <c r="B97" t="s">
        <v>18</v>
      </c>
      <c r="C97" t="s">
        <v>8</v>
      </c>
      <c r="D97" t="s">
        <v>9</v>
      </c>
      <c r="E97">
        <v>62003</v>
      </c>
      <c r="F97" t="str">
        <f>INDEX([1]Store_Code!$A$2:$A$10,MATCH(B97,[1]Store_Code!$B$2:$B$10,0))</f>
        <v>Edinburgh</v>
      </c>
      <c r="G97">
        <v>39</v>
      </c>
    </row>
    <row r="98" spans="1:7" hidden="1" x14ac:dyDescent="0.35">
      <c r="A98" s="1">
        <v>43835</v>
      </c>
      <c r="B98" t="s">
        <v>18</v>
      </c>
      <c r="C98" t="s">
        <v>8</v>
      </c>
      <c r="D98" t="s">
        <v>9</v>
      </c>
      <c r="E98">
        <v>61985</v>
      </c>
      <c r="F98" t="str">
        <f>INDEX([1]Store_Code!$A$2:$A$10,MATCH(B98,[1]Store_Code!$B$2:$B$10,0))</f>
        <v>Edinburgh</v>
      </c>
      <c r="G98">
        <v>39</v>
      </c>
    </row>
    <row r="99" spans="1:7" hidden="1" x14ac:dyDescent="0.35">
      <c r="A99" s="1">
        <v>43911</v>
      </c>
      <c r="B99" t="s">
        <v>18</v>
      </c>
      <c r="C99" t="s">
        <v>8</v>
      </c>
      <c r="D99" t="s">
        <v>9</v>
      </c>
      <c r="E99">
        <v>61744</v>
      </c>
      <c r="F99" t="str">
        <f>INDEX([1]Store_Code!$A$2:$A$10,MATCH(B99,[1]Store_Code!$B$2:$B$10,0))</f>
        <v>Edinburgh</v>
      </c>
      <c r="G99">
        <v>39</v>
      </c>
    </row>
    <row r="100" spans="1:7" hidden="1" x14ac:dyDescent="0.35">
      <c r="A100" s="1">
        <v>43839</v>
      </c>
      <c r="B100" t="s">
        <v>18</v>
      </c>
      <c r="C100" t="s">
        <v>8</v>
      </c>
      <c r="D100" t="s">
        <v>9</v>
      </c>
      <c r="E100">
        <v>61699</v>
      </c>
      <c r="F100" t="str">
        <f>INDEX([1]Store_Code!$A$2:$A$10,MATCH(B100,[1]Store_Code!$B$2:$B$10,0))</f>
        <v>Edinburgh</v>
      </c>
      <c r="G100">
        <v>39</v>
      </c>
    </row>
    <row r="101" spans="1:7" hidden="1" x14ac:dyDescent="0.35">
      <c r="A101" s="1">
        <v>43894</v>
      </c>
      <c r="B101" t="s">
        <v>18</v>
      </c>
      <c r="C101" t="s">
        <v>8</v>
      </c>
      <c r="D101" t="s">
        <v>9</v>
      </c>
      <c r="E101">
        <v>61630</v>
      </c>
      <c r="F101" t="str">
        <f>INDEX([1]Store_Code!$A$2:$A$10,MATCH(B101,[1]Store_Code!$B$2:$B$10,0))</f>
        <v>Edinburgh</v>
      </c>
      <c r="G101">
        <v>39</v>
      </c>
    </row>
    <row r="102" spans="1:7" hidden="1" x14ac:dyDescent="0.35">
      <c r="A102" s="1">
        <v>43883</v>
      </c>
      <c r="B102" t="s">
        <v>18</v>
      </c>
      <c r="C102" t="s">
        <v>8</v>
      </c>
      <c r="D102" t="s">
        <v>9</v>
      </c>
      <c r="E102">
        <v>61623</v>
      </c>
      <c r="F102" t="str">
        <f>INDEX([1]Store_Code!$A$2:$A$10,MATCH(B102,[1]Store_Code!$B$2:$B$10,0))</f>
        <v>Edinburgh</v>
      </c>
      <c r="G102">
        <v>39</v>
      </c>
    </row>
    <row r="103" spans="1:7" hidden="1" x14ac:dyDescent="0.35">
      <c r="A103" s="1">
        <v>43916</v>
      </c>
      <c r="B103" t="s">
        <v>18</v>
      </c>
      <c r="C103" t="s">
        <v>8</v>
      </c>
      <c r="D103" t="s">
        <v>9</v>
      </c>
      <c r="E103">
        <v>61480</v>
      </c>
      <c r="F103" t="str">
        <f>INDEX([1]Store_Code!$A$2:$A$10,MATCH(B103,[1]Store_Code!$B$2:$B$10,0))</f>
        <v>Edinburgh</v>
      </c>
      <c r="G103">
        <v>39</v>
      </c>
    </row>
    <row r="104" spans="1:7" hidden="1" x14ac:dyDescent="0.35">
      <c r="A104" s="1">
        <v>43856</v>
      </c>
      <c r="B104" t="s">
        <v>18</v>
      </c>
      <c r="C104" t="s">
        <v>8</v>
      </c>
      <c r="D104" t="s">
        <v>9</v>
      </c>
      <c r="E104">
        <v>61427</v>
      </c>
      <c r="F104" t="str">
        <f>INDEX([1]Store_Code!$A$2:$A$10,MATCH(B104,[1]Store_Code!$B$2:$B$10,0))</f>
        <v>Edinburgh</v>
      </c>
      <c r="G104">
        <v>39</v>
      </c>
    </row>
    <row r="105" spans="1:7" hidden="1" x14ac:dyDescent="0.35">
      <c r="A105" s="1">
        <v>43895</v>
      </c>
      <c r="B105" t="s">
        <v>18</v>
      </c>
      <c r="C105" t="s">
        <v>8</v>
      </c>
      <c r="D105" t="s">
        <v>9</v>
      </c>
      <c r="E105">
        <v>61348</v>
      </c>
      <c r="F105" t="str">
        <f>INDEX([1]Store_Code!$A$2:$A$10,MATCH(B105,[1]Store_Code!$B$2:$B$10,0))</f>
        <v>Edinburgh</v>
      </c>
      <c r="G105">
        <v>39</v>
      </c>
    </row>
    <row r="106" spans="1:7" hidden="1" x14ac:dyDescent="0.35">
      <c r="A106" s="1">
        <v>43913</v>
      </c>
      <c r="B106" t="s">
        <v>18</v>
      </c>
      <c r="C106" t="s">
        <v>8</v>
      </c>
      <c r="D106" t="s">
        <v>9</v>
      </c>
      <c r="E106">
        <v>61338</v>
      </c>
      <c r="F106" t="str">
        <f>INDEX([1]Store_Code!$A$2:$A$10,MATCH(B106,[1]Store_Code!$B$2:$B$10,0))</f>
        <v>Edinburgh</v>
      </c>
      <c r="G106">
        <v>39</v>
      </c>
    </row>
    <row r="107" spans="1:7" hidden="1" x14ac:dyDescent="0.35">
      <c r="A107" s="1">
        <v>43853</v>
      </c>
      <c r="B107" t="s">
        <v>18</v>
      </c>
      <c r="C107" t="s">
        <v>8</v>
      </c>
      <c r="D107" t="s">
        <v>9</v>
      </c>
      <c r="E107">
        <v>61281</v>
      </c>
      <c r="F107" t="str">
        <f>INDEX([1]Store_Code!$A$2:$A$10,MATCH(B107,[1]Store_Code!$B$2:$B$10,0))</f>
        <v>Edinburgh</v>
      </c>
      <c r="G107">
        <v>39</v>
      </c>
    </row>
    <row r="108" spans="1:7" hidden="1" x14ac:dyDescent="0.35">
      <c r="A108" s="1">
        <v>43857</v>
      </c>
      <c r="B108" t="s">
        <v>18</v>
      </c>
      <c r="C108" t="s">
        <v>8</v>
      </c>
      <c r="D108" t="s">
        <v>9</v>
      </c>
      <c r="E108">
        <v>61194</v>
      </c>
      <c r="F108" t="str">
        <f>INDEX([1]Store_Code!$A$2:$A$10,MATCH(B108,[1]Store_Code!$B$2:$B$10,0))</f>
        <v>Edinburgh</v>
      </c>
      <c r="G108">
        <v>39</v>
      </c>
    </row>
    <row r="109" spans="1:7" hidden="1" x14ac:dyDescent="0.35">
      <c r="A109" s="1">
        <v>43892</v>
      </c>
      <c r="B109" t="s">
        <v>18</v>
      </c>
      <c r="C109" t="s">
        <v>8</v>
      </c>
      <c r="D109" t="s">
        <v>9</v>
      </c>
      <c r="E109">
        <v>60888</v>
      </c>
      <c r="F109" t="str">
        <f>INDEX([1]Store_Code!$A$2:$A$10,MATCH(B109,[1]Store_Code!$B$2:$B$10,0))</f>
        <v>Edinburgh</v>
      </c>
      <c r="G109">
        <v>39</v>
      </c>
    </row>
    <row r="110" spans="1:7" hidden="1" x14ac:dyDescent="0.35">
      <c r="A110" s="1">
        <v>43914</v>
      </c>
      <c r="B110" t="s">
        <v>18</v>
      </c>
      <c r="C110" t="s">
        <v>8</v>
      </c>
      <c r="D110" t="s">
        <v>9</v>
      </c>
      <c r="E110">
        <v>60638</v>
      </c>
      <c r="F110" t="str">
        <f>INDEX([1]Store_Code!$A$2:$A$10,MATCH(B110,[1]Store_Code!$B$2:$B$10,0))</f>
        <v>Edinburgh</v>
      </c>
      <c r="G110">
        <v>39</v>
      </c>
    </row>
    <row r="111" spans="1:7" hidden="1" x14ac:dyDescent="0.35">
      <c r="A111" s="1">
        <v>43843</v>
      </c>
      <c r="B111" t="s">
        <v>18</v>
      </c>
      <c r="C111" t="s">
        <v>8</v>
      </c>
      <c r="D111" t="s">
        <v>9</v>
      </c>
      <c r="E111">
        <v>60587</v>
      </c>
      <c r="F111" t="str">
        <f>INDEX([1]Store_Code!$A$2:$A$10,MATCH(B111,[1]Store_Code!$B$2:$B$10,0))</f>
        <v>Edinburgh</v>
      </c>
      <c r="G111">
        <v>39</v>
      </c>
    </row>
    <row r="112" spans="1:7" hidden="1" x14ac:dyDescent="0.35">
      <c r="A112" s="1">
        <v>43846</v>
      </c>
      <c r="B112" t="s">
        <v>18</v>
      </c>
      <c r="C112" t="s">
        <v>8</v>
      </c>
      <c r="D112" t="s">
        <v>9</v>
      </c>
      <c r="E112">
        <v>60509</v>
      </c>
      <c r="F112" t="str">
        <f>INDEX([1]Store_Code!$A$2:$A$10,MATCH(B112,[1]Store_Code!$B$2:$B$10,0))</f>
        <v>Edinburgh</v>
      </c>
      <c r="G112">
        <v>39</v>
      </c>
    </row>
    <row r="113" spans="1:7" hidden="1" x14ac:dyDescent="0.35">
      <c r="A113" s="1">
        <v>43901</v>
      </c>
      <c r="B113" t="s">
        <v>18</v>
      </c>
      <c r="C113" t="s">
        <v>8</v>
      </c>
      <c r="D113" t="s">
        <v>9</v>
      </c>
      <c r="E113">
        <v>60310</v>
      </c>
      <c r="F113" t="str">
        <f>INDEX([1]Store_Code!$A$2:$A$10,MATCH(B113,[1]Store_Code!$B$2:$B$10,0))</f>
        <v>Edinburgh</v>
      </c>
      <c r="G113">
        <v>39</v>
      </c>
    </row>
    <row r="114" spans="1:7" hidden="1" x14ac:dyDescent="0.35">
      <c r="A114" s="1">
        <v>43858</v>
      </c>
      <c r="B114" t="s">
        <v>18</v>
      </c>
      <c r="C114" t="s">
        <v>8</v>
      </c>
      <c r="D114" t="s">
        <v>9</v>
      </c>
      <c r="E114">
        <v>60307</v>
      </c>
      <c r="F114" t="str">
        <f>INDEX([1]Store_Code!$A$2:$A$10,MATCH(B114,[1]Store_Code!$B$2:$B$10,0))</f>
        <v>Edinburgh</v>
      </c>
      <c r="G114">
        <v>39</v>
      </c>
    </row>
    <row r="115" spans="1:7" hidden="1" x14ac:dyDescent="0.35">
      <c r="A115" s="1">
        <v>43921</v>
      </c>
      <c r="B115" t="s">
        <v>18</v>
      </c>
      <c r="C115" t="s">
        <v>8</v>
      </c>
      <c r="D115" t="s">
        <v>9</v>
      </c>
      <c r="E115">
        <v>60263</v>
      </c>
      <c r="F115" t="str">
        <f>INDEX([1]Store_Code!$A$2:$A$10,MATCH(B115,[1]Store_Code!$B$2:$B$10,0))</f>
        <v>Edinburgh</v>
      </c>
      <c r="G115">
        <v>39</v>
      </c>
    </row>
    <row r="116" spans="1:7" hidden="1" x14ac:dyDescent="0.35">
      <c r="A116" s="1">
        <v>43888</v>
      </c>
      <c r="B116" t="s">
        <v>18</v>
      </c>
      <c r="C116" t="s">
        <v>8</v>
      </c>
      <c r="D116" t="s">
        <v>9</v>
      </c>
      <c r="E116">
        <v>60244</v>
      </c>
      <c r="F116" t="str">
        <f>INDEX([1]Store_Code!$A$2:$A$10,MATCH(B116,[1]Store_Code!$B$2:$B$10,0))</f>
        <v>Edinburgh</v>
      </c>
      <c r="G116">
        <v>39</v>
      </c>
    </row>
    <row r="117" spans="1:7" hidden="1" x14ac:dyDescent="0.35">
      <c r="A117" s="1">
        <v>43910</v>
      </c>
      <c r="B117" t="s">
        <v>18</v>
      </c>
      <c r="C117" t="s">
        <v>8</v>
      </c>
      <c r="D117" t="s">
        <v>9</v>
      </c>
      <c r="E117">
        <v>60157</v>
      </c>
      <c r="F117" t="str">
        <f>INDEX([1]Store_Code!$A$2:$A$10,MATCH(B117,[1]Store_Code!$B$2:$B$10,0))</f>
        <v>Edinburgh</v>
      </c>
      <c r="G117">
        <v>39</v>
      </c>
    </row>
    <row r="118" spans="1:7" hidden="1" x14ac:dyDescent="0.35">
      <c r="A118" s="1">
        <v>43886</v>
      </c>
      <c r="B118" t="s">
        <v>18</v>
      </c>
      <c r="C118" t="s">
        <v>8</v>
      </c>
      <c r="D118" t="s">
        <v>9</v>
      </c>
      <c r="E118">
        <v>60067</v>
      </c>
      <c r="F118" t="str">
        <f>INDEX([1]Store_Code!$A$2:$A$10,MATCH(B118,[1]Store_Code!$B$2:$B$10,0))</f>
        <v>Edinburgh</v>
      </c>
      <c r="G118">
        <v>39</v>
      </c>
    </row>
    <row r="119" spans="1:7" hidden="1" x14ac:dyDescent="0.35">
      <c r="A119" s="1">
        <v>43889</v>
      </c>
      <c r="B119" t="s">
        <v>18</v>
      </c>
      <c r="C119" t="s">
        <v>8</v>
      </c>
      <c r="D119" t="s">
        <v>9</v>
      </c>
      <c r="E119">
        <v>60034</v>
      </c>
      <c r="F119" t="str">
        <f>INDEX([1]Store_Code!$A$2:$A$10,MATCH(B119,[1]Store_Code!$B$2:$B$10,0))</f>
        <v>Edinburgh</v>
      </c>
      <c r="G119">
        <v>39</v>
      </c>
    </row>
    <row r="120" spans="1:7" hidden="1" x14ac:dyDescent="0.35">
      <c r="A120" s="1">
        <v>43866</v>
      </c>
      <c r="B120" t="s">
        <v>18</v>
      </c>
      <c r="C120" t="s">
        <v>8</v>
      </c>
      <c r="D120" t="s">
        <v>9</v>
      </c>
      <c r="E120">
        <v>60027</v>
      </c>
      <c r="F120" t="str">
        <f>INDEX([1]Store_Code!$A$2:$A$10,MATCH(B120,[1]Store_Code!$B$2:$B$10,0))</f>
        <v>Edinburgh</v>
      </c>
      <c r="G120">
        <v>39</v>
      </c>
    </row>
    <row r="121" spans="1:7" hidden="1" x14ac:dyDescent="0.35">
      <c r="A121" s="1">
        <v>43841</v>
      </c>
      <c r="B121" t="s">
        <v>18</v>
      </c>
      <c r="C121" t="s">
        <v>8</v>
      </c>
      <c r="D121" t="s">
        <v>9</v>
      </c>
      <c r="E121">
        <v>59993</v>
      </c>
      <c r="F121" t="str">
        <f>INDEX([1]Store_Code!$A$2:$A$10,MATCH(B121,[1]Store_Code!$B$2:$B$10,0))</f>
        <v>Edinburgh</v>
      </c>
      <c r="G121">
        <v>39</v>
      </c>
    </row>
    <row r="122" spans="1:7" hidden="1" x14ac:dyDescent="0.35">
      <c r="A122" s="1">
        <v>43863</v>
      </c>
      <c r="B122" t="s">
        <v>18</v>
      </c>
      <c r="C122" t="s">
        <v>8</v>
      </c>
      <c r="D122" t="s">
        <v>9</v>
      </c>
      <c r="E122">
        <v>59948</v>
      </c>
      <c r="F122" t="str">
        <f>INDEX([1]Store_Code!$A$2:$A$10,MATCH(B122,[1]Store_Code!$B$2:$B$10,0))</f>
        <v>Edinburgh</v>
      </c>
      <c r="G122">
        <v>39</v>
      </c>
    </row>
    <row r="123" spans="1:7" hidden="1" x14ac:dyDescent="0.35">
      <c r="A123" s="1">
        <v>43898</v>
      </c>
      <c r="B123" t="s">
        <v>18</v>
      </c>
      <c r="C123" t="s">
        <v>8</v>
      </c>
      <c r="D123" t="s">
        <v>9</v>
      </c>
      <c r="E123">
        <v>59775</v>
      </c>
      <c r="F123" t="str">
        <f>INDEX([1]Store_Code!$A$2:$A$10,MATCH(B123,[1]Store_Code!$B$2:$B$10,0))</f>
        <v>Edinburgh</v>
      </c>
      <c r="G123">
        <v>39</v>
      </c>
    </row>
    <row r="124" spans="1:7" hidden="1" x14ac:dyDescent="0.35">
      <c r="A124" s="1">
        <v>43899</v>
      </c>
      <c r="B124" t="s">
        <v>18</v>
      </c>
      <c r="C124" t="s">
        <v>8</v>
      </c>
      <c r="D124" t="s">
        <v>9</v>
      </c>
      <c r="E124">
        <v>59306</v>
      </c>
      <c r="F124" t="str">
        <f>INDEX([1]Store_Code!$A$2:$A$10,MATCH(B124,[1]Store_Code!$B$2:$B$10,0))</f>
        <v>Edinburgh</v>
      </c>
      <c r="G124">
        <v>39</v>
      </c>
    </row>
    <row r="125" spans="1:7" hidden="1" x14ac:dyDescent="0.35">
      <c r="A125" s="1">
        <v>43849</v>
      </c>
      <c r="B125" t="s">
        <v>18</v>
      </c>
      <c r="C125" t="s">
        <v>8</v>
      </c>
      <c r="D125" t="s">
        <v>9</v>
      </c>
      <c r="E125">
        <v>59298</v>
      </c>
      <c r="F125" t="str">
        <f>INDEX([1]Store_Code!$A$2:$A$10,MATCH(B125,[1]Store_Code!$B$2:$B$10,0))</f>
        <v>Edinburgh</v>
      </c>
      <c r="G125">
        <v>39</v>
      </c>
    </row>
    <row r="126" spans="1:7" hidden="1" x14ac:dyDescent="0.35">
      <c r="A126" s="1">
        <v>43854</v>
      </c>
      <c r="B126" t="s">
        <v>18</v>
      </c>
      <c r="C126" t="s">
        <v>8</v>
      </c>
      <c r="D126" t="s">
        <v>9</v>
      </c>
      <c r="E126">
        <v>58975</v>
      </c>
      <c r="F126" t="str">
        <f>INDEX([1]Store_Code!$A$2:$A$10,MATCH(B126,[1]Store_Code!$B$2:$B$10,0))</f>
        <v>Edinburgh</v>
      </c>
      <c r="G126">
        <v>39</v>
      </c>
    </row>
    <row r="127" spans="1:7" hidden="1" x14ac:dyDescent="0.35">
      <c r="A127" s="1">
        <v>43845</v>
      </c>
      <c r="B127" t="s">
        <v>18</v>
      </c>
      <c r="C127" t="s">
        <v>8</v>
      </c>
      <c r="D127" t="s">
        <v>9</v>
      </c>
      <c r="E127">
        <v>58931</v>
      </c>
      <c r="F127" t="str">
        <f>INDEX([1]Store_Code!$A$2:$A$10,MATCH(B127,[1]Store_Code!$B$2:$B$10,0))</f>
        <v>Edinburgh</v>
      </c>
      <c r="G127">
        <v>39</v>
      </c>
    </row>
    <row r="128" spans="1:7" hidden="1" x14ac:dyDescent="0.35">
      <c r="A128" s="1">
        <v>43915</v>
      </c>
      <c r="B128" t="s">
        <v>18</v>
      </c>
      <c r="C128" t="s">
        <v>8</v>
      </c>
      <c r="D128" t="s">
        <v>9</v>
      </c>
      <c r="E128">
        <v>58927</v>
      </c>
      <c r="F128" t="str">
        <f>INDEX([1]Store_Code!$A$2:$A$10,MATCH(B128,[1]Store_Code!$B$2:$B$10,0))</f>
        <v>Edinburgh</v>
      </c>
      <c r="G128">
        <v>39</v>
      </c>
    </row>
    <row r="129" spans="1:7" hidden="1" x14ac:dyDescent="0.35">
      <c r="A129" s="1">
        <v>43870</v>
      </c>
      <c r="B129" t="s">
        <v>18</v>
      </c>
      <c r="C129" t="s">
        <v>8</v>
      </c>
      <c r="D129" t="s">
        <v>9</v>
      </c>
      <c r="E129">
        <v>58821</v>
      </c>
      <c r="F129" t="str">
        <f>INDEX([1]Store_Code!$A$2:$A$10,MATCH(B129,[1]Store_Code!$B$2:$B$10,0))</f>
        <v>Edinburgh</v>
      </c>
      <c r="G129">
        <v>39</v>
      </c>
    </row>
    <row r="130" spans="1:7" hidden="1" x14ac:dyDescent="0.35">
      <c r="A130" s="1">
        <v>43878</v>
      </c>
      <c r="B130" t="s">
        <v>18</v>
      </c>
      <c r="C130" t="s">
        <v>8</v>
      </c>
      <c r="D130" t="s">
        <v>9</v>
      </c>
      <c r="E130">
        <v>57780</v>
      </c>
      <c r="F130" t="str">
        <f>INDEX([1]Store_Code!$A$2:$A$10,MATCH(B130,[1]Store_Code!$B$2:$B$10,0))</f>
        <v>Edinburgh</v>
      </c>
      <c r="G130">
        <v>39</v>
      </c>
    </row>
    <row r="131" spans="1:7" hidden="1" x14ac:dyDescent="0.35">
      <c r="A131" s="1">
        <v>43869</v>
      </c>
      <c r="B131" t="s">
        <v>18</v>
      </c>
      <c r="C131" t="s">
        <v>8</v>
      </c>
      <c r="D131" t="s">
        <v>9</v>
      </c>
      <c r="E131">
        <v>57567</v>
      </c>
      <c r="F131" t="str">
        <f>INDEX([1]Store_Code!$A$2:$A$10,MATCH(B131,[1]Store_Code!$B$2:$B$10,0))</f>
        <v>Edinburgh</v>
      </c>
      <c r="G131">
        <v>39</v>
      </c>
    </row>
    <row r="132" spans="1:7" hidden="1" x14ac:dyDescent="0.35">
      <c r="A132" s="1">
        <v>43881</v>
      </c>
      <c r="B132" t="s">
        <v>18</v>
      </c>
      <c r="C132" t="s">
        <v>8</v>
      </c>
      <c r="D132" t="s">
        <v>9</v>
      </c>
      <c r="E132">
        <v>57416</v>
      </c>
      <c r="F132" t="str">
        <f>INDEX([1]Store_Code!$A$2:$A$10,MATCH(B132,[1]Store_Code!$B$2:$B$10,0))</f>
        <v>Edinburgh</v>
      </c>
      <c r="G132">
        <v>39</v>
      </c>
    </row>
    <row r="133" spans="1:7" hidden="1" x14ac:dyDescent="0.35">
      <c r="A133" s="1">
        <v>43859</v>
      </c>
      <c r="B133" t="s">
        <v>18</v>
      </c>
      <c r="C133" t="s">
        <v>8</v>
      </c>
      <c r="D133" t="s">
        <v>9</v>
      </c>
      <c r="E133">
        <v>57083</v>
      </c>
      <c r="F133" t="str">
        <f>INDEX([1]Store_Code!$A$2:$A$10,MATCH(B133,[1]Store_Code!$B$2:$B$10,0))</f>
        <v>Edinburgh</v>
      </c>
      <c r="G133">
        <v>39</v>
      </c>
    </row>
    <row r="134" spans="1:7" hidden="1" x14ac:dyDescent="0.35">
      <c r="A134" s="1">
        <v>43919</v>
      </c>
      <c r="B134" t="s">
        <v>18</v>
      </c>
      <c r="C134" t="s">
        <v>8</v>
      </c>
      <c r="D134" t="s">
        <v>9</v>
      </c>
      <c r="E134">
        <v>56473</v>
      </c>
      <c r="F134" t="str">
        <f>INDEX([1]Store_Code!$A$2:$A$10,MATCH(B134,[1]Store_Code!$B$2:$B$10,0))</f>
        <v>Edinburgh</v>
      </c>
      <c r="G134">
        <v>39</v>
      </c>
    </row>
    <row r="135" spans="1:7" hidden="1" x14ac:dyDescent="0.35">
      <c r="A135" s="1">
        <v>43865</v>
      </c>
      <c r="B135" t="s">
        <v>18</v>
      </c>
      <c r="C135" t="s">
        <v>8</v>
      </c>
      <c r="D135" t="s">
        <v>9</v>
      </c>
      <c r="E135">
        <v>56441</v>
      </c>
      <c r="F135" t="str">
        <f>INDEX([1]Store_Code!$A$2:$A$10,MATCH(B135,[1]Store_Code!$B$2:$B$10,0))</f>
        <v>Edinburgh</v>
      </c>
      <c r="G135">
        <v>39</v>
      </c>
    </row>
    <row r="136" spans="1:7" hidden="1" x14ac:dyDescent="0.35">
      <c r="A136" s="1">
        <v>43917</v>
      </c>
      <c r="B136" t="s">
        <v>18</v>
      </c>
      <c r="C136" t="s">
        <v>8</v>
      </c>
      <c r="D136" t="s">
        <v>9</v>
      </c>
      <c r="E136">
        <v>56301</v>
      </c>
      <c r="F136" t="str">
        <f>INDEX([1]Store_Code!$A$2:$A$10,MATCH(B136,[1]Store_Code!$B$2:$B$10,0))</f>
        <v>Edinburgh</v>
      </c>
      <c r="G136">
        <v>39</v>
      </c>
    </row>
    <row r="137" spans="1:7" hidden="1" x14ac:dyDescent="0.35">
      <c r="A137" s="1">
        <v>43855</v>
      </c>
      <c r="B137" t="s">
        <v>18</v>
      </c>
      <c r="C137" t="s">
        <v>8</v>
      </c>
      <c r="D137" t="s">
        <v>9</v>
      </c>
      <c r="E137">
        <v>55749</v>
      </c>
      <c r="F137" t="str">
        <f>INDEX([1]Store_Code!$A$2:$A$10,MATCH(B137,[1]Store_Code!$B$2:$B$10,0))</f>
        <v>Edinburgh</v>
      </c>
      <c r="G137">
        <v>39</v>
      </c>
    </row>
    <row r="138" spans="1:7" hidden="1" x14ac:dyDescent="0.35">
      <c r="A138" s="1">
        <v>43875</v>
      </c>
      <c r="B138" t="s">
        <v>18</v>
      </c>
      <c r="C138" t="s">
        <v>8</v>
      </c>
      <c r="D138" t="s">
        <v>9</v>
      </c>
      <c r="E138">
        <v>55438</v>
      </c>
      <c r="F138" t="str">
        <f>INDEX([1]Store_Code!$A$2:$A$10,MATCH(B138,[1]Store_Code!$B$2:$B$10,0))</f>
        <v>Edinburgh</v>
      </c>
      <c r="G138">
        <v>39</v>
      </c>
    </row>
    <row r="139" spans="1:7" hidden="1" x14ac:dyDescent="0.35">
      <c r="A139" s="1">
        <v>43885</v>
      </c>
      <c r="B139" t="s">
        <v>18</v>
      </c>
      <c r="C139" t="s">
        <v>8</v>
      </c>
      <c r="D139" t="s">
        <v>9</v>
      </c>
      <c r="E139">
        <v>54801</v>
      </c>
      <c r="F139" t="str">
        <f>INDEX([1]Store_Code!$A$2:$A$10,MATCH(B139,[1]Store_Code!$B$2:$B$10,0))</f>
        <v>Edinburgh</v>
      </c>
      <c r="G139">
        <v>39</v>
      </c>
    </row>
    <row r="140" spans="1:7" hidden="1" x14ac:dyDescent="0.35">
      <c r="A140" s="1">
        <v>43852</v>
      </c>
      <c r="B140" t="s">
        <v>18</v>
      </c>
      <c r="C140" t="s">
        <v>8</v>
      </c>
      <c r="D140" t="s">
        <v>9</v>
      </c>
      <c r="E140">
        <v>54753</v>
      </c>
      <c r="F140" t="str">
        <f>INDEX([1]Store_Code!$A$2:$A$10,MATCH(B140,[1]Store_Code!$B$2:$B$10,0))</f>
        <v>Edinburgh</v>
      </c>
      <c r="G140">
        <v>39</v>
      </c>
    </row>
    <row r="141" spans="1:7" hidden="1" x14ac:dyDescent="0.35">
      <c r="A141" s="1">
        <v>43851</v>
      </c>
      <c r="B141" t="s">
        <v>18</v>
      </c>
      <c r="C141" t="s">
        <v>8</v>
      </c>
      <c r="D141" t="s">
        <v>9</v>
      </c>
      <c r="E141">
        <v>54545</v>
      </c>
      <c r="F141" t="str">
        <f>INDEX([1]Store_Code!$A$2:$A$10,MATCH(B141,[1]Store_Code!$B$2:$B$10,0))</f>
        <v>Edinburgh</v>
      </c>
      <c r="G141">
        <v>39</v>
      </c>
    </row>
    <row r="142" spans="1:7" hidden="1" x14ac:dyDescent="0.35">
      <c r="A142" s="1">
        <v>43860</v>
      </c>
      <c r="B142" t="s">
        <v>18</v>
      </c>
      <c r="C142" t="s">
        <v>8</v>
      </c>
      <c r="D142" t="s">
        <v>9</v>
      </c>
      <c r="E142">
        <v>54496</v>
      </c>
      <c r="F142" t="str">
        <f>INDEX([1]Store_Code!$A$2:$A$10,MATCH(B142,[1]Store_Code!$B$2:$B$10,0))</f>
        <v>Edinburgh</v>
      </c>
      <c r="G142">
        <v>39</v>
      </c>
    </row>
    <row r="143" spans="1:7" hidden="1" x14ac:dyDescent="0.35">
      <c r="A143" s="1">
        <v>43893</v>
      </c>
      <c r="B143" t="s">
        <v>18</v>
      </c>
      <c r="C143" t="s">
        <v>8</v>
      </c>
      <c r="D143" t="s">
        <v>9</v>
      </c>
      <c r="E143">
        <v>54441</v>
      </c>
      <c r="F143" t="str">
        <f>INDEX([1]Store_Code!$A$2:$A$10,MATCH(B143,[1]Store_Code!$B$2:$B$10,0))</f>
        <v>Edinburgh</v>
      </c>
      <c r="G143">
        <v>39</v>
      </c>
    </row>
    <row r="144" spans="1:7" hidden="1" x14ac:dyDescent="0.35">
      <c r="A144" s="1">
        <v>43903</v>
      </c>
      <c r="B144" t="s">
        <v>18</v>
      </c>
      <c r="C144" t="s">
        <v>8</v>
      </c>
      <c r="D144" t="s">
        <v>9</v>
      </c>
      <c r="E144">
        <v>54236</v>
      </c>
      <c r="F144" t="str">
        <f>INDEX([1]Store_Code!$A$2:$A$10,MATCH(B144,[1]Store_Code!$B$2:$B$10,0))</f>
        <v>Edinburgh</v>
      </c>
      <c r="G144">
        <v>39</v>
      </c>
    </row>
    <row r="145" spans="1:7" hidden="1" x14ac:dyDescent="0.35">
      <c r="A145" s="1">
        <v>43833</v>
      </c>
      <c r="B145" t="s">
        <v>18</v>
      </c>
      <c r="C145" t="s">
        <v>8</v>
      </c>
      <c r="D145" t="s">
        <v>9</v>
      </c>
      <c r="E145">
        <v>54219</v>
      </c>
      <c r="F145" t="str">
        <f>INDEX([1]Store_Code!$A$2:$A$10,MATCH(B145,[1]Store_Code!$B$2:$B$10,0))</f>
        <v>Edinburgh</v>
      </c>
      <c r="G145">
        <v>39</v>
      </c>
    </row>
    <row r="146" spans="1:7" hidden="1" x14ac:dyDescent="0.35">
      <c r="A146" s="1">
        <v>43834</v>
      </c>
      <c r="B146" t="s">
        <v>18</v>
      </c>
      <c r="C146" t="s">
        <v>8</v>
      </c>
      <c r="D146" t="s">
        <v>9</v>
      </c>
      <c r="E146">
        <v>54205</v>
      </c>
      <c r="F146" t="str">
        <f>INDEX([1]Store_Code!$A$2:$A$10,MATCH(B146,[1]Store_Code!$B$2:$B$10,0))</f>
        <v>Edinburgh</v>
      </c>
      <c r="G146">
        <v>39</v>
      </c>
    </row>
    <row r="147" spans="1:7" hidden="1" x14ac:dyDescent="0.35">
      <c r="A147" s="1">
        <v>43880</v>
      </c>
      <c r="B147" t="s">
        <v>18</v>
      </c>
      <c r="C147" t="s">
        <v>8</v>
      </c>
      <c r="D147" t="s">
        <v>9</v>
      </c>
      <c r="E147">
        <v>54191</v>
      </c>
      <c r="F147" t="str">
        <f>INDEX([1]Store_Code!$A$2:$A$10,MATCH(B147,[1]Store_Code!$B$2:$B$10,0))</f>
        <v>Edinburgh</v>
      </c>
      <c r="G147">
        <v>39</v>
      </c>
    </row>
    <row r="148" spans="1:7" hidden="1" x14ac:dyDescent="0.35">
      <c r="A148" s="1">
        <v>43884</v>
      </c>
      <c r="B148" t="s">
        <v>18</v>
      </c>
      <c r="C148" t="s">
        <v>8</v>
      </c>
      <c r="D148" t="s">
        <v>9</v>
      </c>
      <c r="E148">
        <v>53666</v>
      </c>
      <c r="F148" t="str">
        <f>INDEX([1]Store_Code!$A$2:$A$10,MATCH(B148,[1]Store_Code!$B$2:$B$10,0))</f>
        <v>Edinburgh</v>
      </c>
      <c r="G148">
        <v>39</v>
      </c>
    </row>
    <row r="149" spans="1:7" hidden="1" x14ac:dyDescent="0.35">
      <c r="A149" s="1">
        <v>43861</v>
      </c>
      <c r="B149" t="s">
        <v>18</v>
      </c>
      <c r="C149" t="s">
        <v>8</v>
      </c>
      <c r="D149" t="s">
        <v>9</v>
      </c>
      <c r="E149">
        <v>53484</v>
      </c>
      <c r="F149" t="str">
        <f>INDEX([1]Store_Code!$A$2:$A$10,MATCH(B149,[1]Store_Code!$B$2:$B$10,0))</f>
        <v>Edinburgh</v>
      </c>
      <c r="G149">
        <v>39</v>
      </c>
    </row>
    <row r="150" spans="1:7" hidden="1" x14ac:dyDescent="0.35">
      <c r="A150" s="1">
        <v>43891</v>
      </c>
      <c r="B150" t="s">
        <v>18</v>
      </c>
      <c r="C150" t="s">
        <v>8</v>
      </c>
      <c r="D150" t="s">
        <v>9</v>
      </c>
      <c r="E150">
        <v>53266</v>
      </c>
      <c r="F150" t="str">
        <f>INDEX([1]Store_Code!$A$2:$A$10,MATCH(B150,[1]Store_Code!$B$2:$B$10,0))</f>
        <v>Edinburgh</v>
      </c>
      <c r="G150">
        <v>39</v>
      </c>
    </row>
    <row r="151" spans="1:7" hidden="1" x14ac:dyDescent="0.35">
      <c r="A151" s="1">
        <v>43868</v>
      </c>
      <c r="B151" t="s">
        <v>18</v>
      </c>
      <c r="C151" t="s">
        <v>8</v>
      </c>
      <c r="D151" t="s">
        <v>9</v>
      </c>
      <c r="E151">
        <v>52955</v>
      </c>
      <c r="F151" t="str">
        <f>INDEX([1]Store_Code!$A$2:$A$10,MATCH(B151,[1]Store_Code!$B$2:$B$10,0))</f>
        <v>Edinburgh</v>
      </c>
      <c r="G151">
        <v>39</v>
      </c>
    </row>
    <row r="152" spans="1:7" hidden="1" x14ac:dyDescent="0.35">
      <c r="A152" s="1">
        <v>43909</v>
      </c>
      <c r="B152" t="s">
        <v>18</v>
      </c>
      <c r="C152" t="s">
        <v>8</v>
      </c>
      <c r="D152" t="s">
        <v>9</v>
      </c>
      <c r="E152">
        <v>52248</v>
      </c>
      <c r="F152" t="str">
        <f>INDEX([1]Store_Code!$A$2:$A$10,MATCH(B152,[1]Store_Code!$B$2:$B$10,0))</f>
        <v>Edinburgh</v>
      </c>
      <c r="G152">
        <v>39</v>
      </c>
    </row>
    <row r="153" spans="1:7" hidden="1" x14ac:dyDescent="0.35">
      <c r="A153" s="1">
        <v>43871</v>
      </c>
      <c r="B153" t="s">
        <v>18</v>
      </c>
      <c r="C153" t="s">
        <v>8</v>
      </c>
      <c r="D153" t="s">
        <v>9</v>
      </c>
      <c r="E153">
        <v>52207</v>
      </c>
      <c r="F153" t="str">
        <f>INDEX([1]Store_Code!$A$2:$A$10,MATCH(B153,[1]Store_Code!$B$2:$B$10,0))</f>
        <v>Edinburgh</v>
      </c>
      <c r="G153">
        <v>39</v>
      </c>
    </row>
    <row r="154" spans="1:7" hidden="1" x14ac:dyDescent="0.35">
      <c r="A154" s="1">
        <v>43920</v>
      </c>
      <c r="B154" t="s">
        <v>18</v>
      </c>
      <c r="C154" t="s">
        <v>8</v>
      </c>
      <c r="D154" t="s">
        <v>9</v>
      </c>
      <c r="E154">
        <v>52200</v>
      </c>
      <c r="F154" t="str">
        <f>INDEX([1]Store_Code!$A$2:$A$10,MATCH(B154,[1]Store_Code!$B$2:$B$10,0))</f>
        <v>Edinburgh</v>
      </c>
      <c r="G154">
        <v>39</v>
      </c>
    </row>
    <row r="155" spans="1:7" hidden="1" x14ac:dyDescent="0.35">
      <c r="A155" s="1">
        <v>43837</v>
      </c>
      <c r="B155" t="s">
        <v>18</v>
      </c>
      <c r="C155" t="s">
        <v>8</v>
      </c>
      <c r="D155" t="s">
        <v>9</v>
      </c>
      <c r="E155">
        <v>52185</v>
      </c>
      <c r="F155" t="str">
        <f>INDEX([1]Store_Code!$A$2:$A$10,MATCH(B155,[1]Store_Code!$B$2:$B$10,0))</f>
        <v>Edinburgh</v>
      </c>
      <c r="G155">
        <v>39</v>
      </c>
    </row>
    <row r="156" spans="1:7" hidden="1" x14ac:dyDescent="0.35">
      <c r="A156" s="1">
        <v>43838</v>
      </c>
      <c r="B156" t="s">
        <v>18</v>
      </c>
      <c r="C156" t="s">
        <v>8</v>
      </c>
      <c r="D156" t="s">
        <v>9</v>
      </c>
      <c r="E156">
        <v>51942</v>
      </c>
      <c r="F156" t="str">
        <f>INDEX([1]Store_Code!$A$2:$A$10,MATCH(B156,[1]Store_Code!$B$2:$B$10,0))</f>
        <v>Edinburgh</v>
      </c>
      <c r="G156">
        <v>39</v>
      </c>
    </row>
    <row r="157" spans="1:7" hidden="1" x14ac:dyDescent="0.35">
      <c r="A157" s="1">
        <v>43850</v>
      </c>
      <c r="B157" t="s">
        <v>18</v>
      </c>
      <c r="C157" t="s">
        <v>8</v>
      </c>
      <c r="D157" t="s">
        <v>9</v>
      </c>
      <c r="E157">
        <v>51908</v>
      </c>
      <c r="F157" t="str">
        <f>INDEX([1]Store_Code!$A$2:$A$10,MATCH(B157,[1]Store_Code!$B$2:$B$10,0))</f>
        <v>Edinburgh</v>
      </c>
      <c r="G157">
        <v>39</v>
      </c>
    </row>
    <row r="158" spans="1:7" hidden="1" x14ac:dyDescent="0.35">
      <c r="A158" s="1">
        <v>43848</v>
      </c>
      <c r="B158" t="s">
        <v>18</v>
      </c>
      <c r="C158" t="s">
        <v>8</v>
      </c>
      <c r="D158" t="s">
        <v>9</v>
      </c>
      <c r="E158">
        <v>51679</v>
      </c>
      <c r="F158" t="str">
        <f>INDEX([1]Store_Code!$A$2:$A$10,MATCH(B158,[1]Store_Code!$B$2:$B$10,0))</f>
        <v>Edinburgh</v>
      </c>
      <c r="G158">
        <v>39</v>
      </c>
    </row>
    <row r="159" spans="1:7" hidden="1" x14ac:dyDescent="0.35">
      <c r="A159" s="1">
        <v>43836</v>
      </c>
      <c r="B159" t="s">
        <v>18</v>
      </c>
      <c r="C159" t="s">
        <v>8</v>
      </c>
      <c r="D159" t="s">
        <v>9</v>
      </c>
      <c r="E159">
        <v>51536</v>
      </c>
      <c r="F159" t="str">
        <f>INDEX([1]Store_Code!$A$2:$A$10,MATCH(B159,[1]Store_Code!$B$2:$B$10,0))</f>
        <v>Edinburgh</v>
      </c>
      <c r="G159">
        <v>39</v>
      </c>
    </row>
    <row r="160" spans="1:7" hidden="1" x14ac:dyDescent="0.35">
      <c r="A160" s="1">
        <v>43904</v>
      </c>
      <c r="B160" t="s">
        <v>18</v>
      </c>
      <c r="C160" t="s">
        <v>8</v>
      </c>
      <c r="D160" t="s">
        <v>9</v>
      </c>
      <c r="E160">
        <v>51463</v>
      </c>
      <c r="F160" t="str">
        <f>INDEX([1]Store_Code!$A$2:$A$10,MATCH(B160,[1]Store_Code!$B$2:$B$10,0))</f>
        <v>Edinburgh</v>
      </c>
      <c r="G160">
        <v>39</v>
      </c>
    </row>
    <row r="161" spans="1:7" hidden="1" x14ac:dyDescent="0.35">
      <c r="A161" s="1">
        <v>43877</v>
      </c>
      <c r="B161" t="s">
        <v>18</v>
      </c>
      <c r="C161" t="s">
        <v>8</v>
      </c>
      <c r="D161" t="s">
        <v>9</v>
      </c>
      <c r="E161">
        <v>51164</v>
      </c>
      <c r="F161" t="str">
        <f>INDEX([1]Store_Code!$A$2:$A$10,MATCH(B161,[1]Store_Code!$B$2:$B$10,0))</f>
        <v>Edinburgh</v>
      </c>
      <c r="G161">
        <v>39</v>
      </c>
    </row>
    <row r="162" spans="1:7" hidden="1" x14ac:dyDescent="0.35">
      <c r="A162" s="1">
        <v>43874</v>
      </c>
      <c r="B162" t="s">
        <v>18</v>
      </c>
      <c r="C162" t="s">
        <v>8</v>
      </c>
      <c r="D162" t="s">
        <v>9</v>
      </c>
      <c r="E162">
        <v>51023</v>
      </c>
      <c r="F162" t="str">
        <f>INDEX([1]Store_Code!$A$2:$A$10,MATCH(B162,[1]Store_Code!$B$2:$B$10,0))</f>
        <v>Edinburgh</v>
      </c>
      <c r="G162">
        <v>39</v>
      </c>
    </row>
    <row r="163" spans="1:7" hidden="1" x14ac:dyDescent="0.35">
      <c r="A163" s="1">
        <v>43831</v>
      </c>
      <c r="B163" t="s">
        <v>18</v>
      </c>
      <c r="C163" t="s">
        <v>8</v>
      </c>
      <c r="D163" t="s">
        <v>9</v>
      </c>
      <c r="E163">
        <v>50155</v>
      </c>
      <c r="F163" t="str">
        <f>INDEX([1]Store_Code!$A$2:$A$10,MATCH(B163,[1]Store_Code!$B$2:$B$10,0))</f>
        <v>Edinburgh</v>
      </c>
      <c r="G163">
        <v>39</v>
      </c>
    </row>
    <row r="164" spans="1:7" hidden="1" x14ac:dyDescent="0.35">
      <c r="A164" s="1">
        <v>43864</v>
      </c>
      <c r="B164" t="s">
        <v>18</v>
      </c>
      <c r="C164" t="s">
        <v>8</v>
      </c>
      <c r="D164" t="s">
        <v>9</v>
      </c>
      <c r="E164">
        <v>50017</v>
      </c>
      <c r="F164" t="str">
        <f>INDEX([1]Store_Code!$A$2:$A$10,MATCH(B164,[1]Store_Code!$B$2:$B$10,0))</f>
        <v>Edinburgh</v>
      </c>
      <c r="G164">
        <v>39</v>
      </c>
    </row>
    <row r="165" spans="1:7" hidden="1" x14ac:dyDescent="0.35">
      <c r="A165" s="1">
        <v>43873</v>
      </c>
      <c r="B165" t="s">
        <v>18</v>
      </c>
      <c r="C165" t="s">
        <v>8</v>
      </c>
      <c r="D165" t="s">
        <v>9</v>
      </c>
      <c r="E165">
        <v>49363</v>
      </c>
      <c r="F165" t="str">
        <f>INDEX([1]Store_Code!$A$2:$A$10,MATCH(B165,[1]Store_Code!$B$2:$B$10,0))</f>
        <v>Edinburgh</v>
      </c>
      <c r="G165">
        <v>39</v>
      </c>
    </row>
    <row r="166" spans="1:7" hidden="1" x14ac:dyDescent="0.35">
      <c r="A166" s="1">
        <v>43882</v>
      </c>
      <c r="B166" t="s">
        <v>18</v>
      </c>
      <c r="C166" t="s">
        <v>8</v>
      </c>
      <c r="D166" t="s">
        <v>9</v>
      </c>
      <c r="E166">
        <v>49251</v>
      </c>
      <c r="F166" t="str">
        <f>INDEX([1]Store_Code!$A$2:$A$10,MATCH(B166,[1]Store_Code!$B$2:$B$10,0))</f>
        <v>Edinburgh</v>
      </c>
      <c r="G166">
        <v>39</v>
      </c>
    </row>
    <row r="167" spans="1:7" hidden="1" x14ac:dyDescent="0.35">
      <c r="A167" s="1">
        <v>43912</v>
      </c>
      <c r="B167" t="s">
        <v>18</v>
      </c>
      <c r="C167" t="s">
        <v>8</v>
      </c>
      <c r="D167" t="s">
        <v>9</v>
      </c>
      <c r="E167">
        <v>49158</v>
      </c>
      <c r="F167" t="str">
        <f>INDEX([1]Store_Code!$A$2:$A$10,MATCH(B167,[1]Store_Code!$B$2:$B$10,0))</f>
        <v>Edinburgh</v>
      </c>
      <c r="G167">
        <v>39</v>
      </c>
    </row>
    <row r="168" spans="1:7" hidden="1" x14ac:dyDescent="0.35">
      <c r="A168" s="1">
        <v>43896</v>
      </c>
      <c r="B168" t="s">
        <v>18</v>
      </c>
      <c r="C168" t="s">
        <v>8</v>
      </c>
      <c r="D168" t="s">
        <v>9</v>
      </c>
      <c r="E168">
        <v>49025</v>
      </c>
      <c r="F168" t="str">
        <f>INDEX([1]Store_Code!$A$2:$A$10,MATCH(B168,[1]Store_Code!$B$2:$B$10,0))</f>
        <v>Edinburgh</v>
      </c>
      <c r="G168">
        <v>39</v>
      </c>
    </row>
    <row r="169" spans="1:7" hidden="1" x14ac:dyDescent="0.35">
      <c r="A169" s="1">
        <v>43862</v>
      </c>
      <c r="B169" t="s">
        <v>18</v>
      </c>
      <c r="C169" t="s">
        <v>8</v>
      </c>
      <c r="D169" t="s">
        <v>9</v>
      </c>
      <c r="E169">
        <v>48925</v>
      </c>
      <c r="F169" t="str">
        <f>INDEX([1]Store_Code!$A$2:$A$10,MATCH(B169,[1]Store_Code!$B$2:$B$10,0))</f>
        <v>Edinburgh</v>
      </c>
      <c r="G169">
        <v>39</v>
      </c>
    </row>
    <row r="170" spans="1:7" hidden="1" x14ac:dyDescent="0.35">
      <c r="A170" s="1">
        <v>43905</v>
      </c>
      <c r="B170" t="s">
        <v>18</v>
      </c>
      <c r="C170" t="s">
        <v>8</v>
      </c>
      <c r="D170" t="s">
        <v>9</v>
      </c>
      <c r="E170">
        <v>48798</v>
      </c>
      <c r="F170" t="str">
        <f>INDEX([1]Store_Code!$A$2:$A$10,MATCH(B170,[1]Store_Code!$B$2:$B$10,0))</f>
        <v>Edinburgh</v>
      </c>
      <c r="G170">
        <v>39</v>
      </c>
    </row>
    <row r="171" spans="1:7" hidden="1" x14ac:dyDescent="0.35">
      <c r="A171" s="1">
        <v>43918</v>
      </c>
      <c r="B171" t="s">
        <v>18</v>
      </c>
      <c r="C171" t="s">
        <v>8</v>
      </c>
      <c r="D171" t="s">
        <v>9</v>
      </c>
      <c r="E171">
        <v>48688</v>
      </c>
      <c r="F171" t="str">
        <f>INDEX([1]Store_Code!$A$2:$A$10,MATCH(B171,[1]Store_Code!$B$2:$B$10,0))</f>
        <v>Edinburgh</v>
      </c>
      <c r="G171">
        <v>39</v>
      </c>
    </row>
    <row r="172" spans="1:7" hidden="1" x14ac:dyDescent="0.35">
      <c r="A172" s="1">
        <v>43842</v>
      </c>
      <c r="B172" t="s">
        <v>18</v>
      </c>
      <c r="C172" t="s">
        <v>8</v>
      </c>
      <c r="D172" t="s">
        <v>9</v>
      </c>
      <c r="E172">
        <v>48651</v>
      </c>
      <c r="F172" t="str">
        <f>INDEX([1]Store_Code!$A$2:$A$10,MATCH(B172,[1]Store_Code!$B$2:$B$10,0))</f>
        <v>Edinburgh</v>
      </c>
      <c r="G172">
        <v>39</v>
      </c>
    </row>
    <row r="173" spans="1:7" hidden="1" x14ac:dyDescent="0.35">
      <c r="A173" s="1">
        <v>43844</v>
      </c>
      <c r="B173" t="s">
        <v>18</v>
      </c>
      <c r="C173" t="s">
        <v>8</v>
      </c>
      <c r="D173" t="s">
        <v>9</v>
      </c>
      <c r="E173">
        <v>48404</v>
      </c>
      <c r="F173" t="str">
        <f>INDEX([1]Store_Code!$A$2:$A$10,MATCH(B173,[1]Store_Code!$B$2:$B$10,0))</f>
        <v>Edinburgh</v>
      </c>
      <c r="G173">
        <v>39</v>
      </c>
    </row>
    <row r="174" spans="1:7" hidden="1" x14ac:dyDescent="0.35">
      <c r="A174" s="1">
        <v>43879</v>
      </c>
      <c r="B174" t="s">
        <v>18</v>
      </c>
      <c r="C174" t="s">
        <v>8</v>
      </c>
      <c r="D174" t="s">
        <v>9</v>
      </c>
      <c r="E174">
        <v>48306</v>
      </c>
      <c r="F174" t="str">
        <f>INDEX([1]Store_Code!$A$2:$A$10,MATCH(B174,[1]Store_Code!$B$2:$B$10,0))</f>
        <v>Edinburgh</v>
      </c>
      <c r="G174">
        <v>39</v>
      </c>
    </row>
    <row r="175" spans="1:7" hidden="1" x14ac:dyDescent="0.35">
      <c r="A175" s="1">
        <v>43872</v>
      </c>
      <c r="B175" t="s">
        <v>18</v>
      </c>
      <c r="C175" t="s">
        <v>8</v>
      </c>
      <c r="D175" t="s">
        <v>9</v>
      </c>
      <c r="E175">
        <v>48187</v>
      </c>
      <c r="F175" t="str">
        <f>INDEX([1]Store_Code!$A$2:$A$10,MATCH(B175,[1]Store_Code!$B$2:$B$10,0))</f>
        <v>Edinburgh</v>
      </c>
      <c r="G175">
        <v>39</v>
      </c>
    </row>
    <row r="176" spans="1:7" hidden="1" x14ac:dyDescent="0.35">
      <c r="A176" s="1">
        <v>43887</v>
      </c>
      <c r="B176" t="s">
        <v>18</v>
      </c>
      <c r="C176" t="s">
        <v>8</v>
      </c>
      <c r="D176" t="s">
        <v>9</v>
      </c>
      <c r="E176">
        <v>47968</v>
      </c>
      <c r="F176" t="str">
        <f>INDEX([1]Store_Code!$A$2:$A$10,MATCH(B176,[1]Store_Code!$B$2:$B$10,0))</f>
        <v>Edinburgh</v>
      </c>
      <c r="G176">
        <v>39</v>
      </c>
    </row>
    <row r="177" spans="1:7" hidden="1" x14ac:dyDescent="0.35">
      <c r="A177" s="1">
        <v>43897</v>
      </c>
      <c r="B177" t="s">
        <v>18</v>
      </c>
      <c r="C177" t="s">
        <v>8</v>
      </c>
      <c r="D177" t="s">
        <v>9</v>
      </c>
      <c r="E177">
        <v>47624</v>
      </c>
      <c r="F177" t="str">
        <f>INDEX([1]Store_Code!$A$2:$A$10,MATCH(B177,[1]Store_Code!$B$2:$B$10,0))</f>
        <v>Edinburgh</v>
      </c>
      <c r="G177">
        <v>39</v>
      </c>
    </row>
    <row r="178" spans="1:7" hidden="1" x14ac:dyDescent="0.35">
      <c r="A178" s="1">
        <v>43832</v>
      </c>
      <c r="B178" t="s">
        <v>18</v>
      </c>
      <c r="C178" t="s">
        <v>8</v>
      </c>
      <c r="D178" t="s">
        <v>9</v>
      </c>
      <c r="E178">
        <v>47528</v>
      </c>
      <c r="F178" t="str">
        <f>INDEX([1]Store_Code!$A$2:$A$10,MATCH(B178,[1]Store_Code!$B$2:$B$10,0))</f>
        <v>Edinburgh</v>
      </c>
      <c r="G178">
        <v>39</v>
      </c>
    </row>
    <row r="179" spans="1:7" hidden="1" x14ac:dyDescent="0.35">
      <c r="A179" s="1">
        <v>43867</v>
      </c>
      <c r="B179" t="s">
        <v>18</v>
      </c>
      <c r="C179" t="s">
        <v>8</v>
      </c>
      <c r="D179" t="s">
        <v>9</v>
      </c>
      <c r="E179">
        <v>47315</v>
      </c>
      <c r="F179" t="str">
        <f>INDEX([1]Store_Code!$A$2:$A$10,MATCH(B179,[1]Store_Code!$B$2:$B$10,0))</f>
        <v>Edinburgh</v>
      </c>
      <c r="G179">
        <v>39</v>
      </c>
    </row>
    <row r="180" spans="1:7" hidden="1" x14ac:dyDescent="0.35">
      <c r="A180" s="1">
        <v>43847</v>
      </c>
      <c r="B180" t="s">
        <v>18</v>
      </c>
      <c r="C180" t="s">
        <v>8</v>
      </c>
      <c r="D180" t="s">
        <v>9</v>
      </c>
      <c r="E180">
        <v>46835</v>
      </c>
      <c r="F180" t="str">
        <f>INDEX([1]Store_Code!$A$2:$A$10,MATCH(B180,[1]Store_Code!$B$2:$B$10,0))</f>
        <v>Edinburgh</v>
      </c>
      <c r="G180">
        <v>39</v>
      </c>
    </row>
    <row r="181" spans="1:7" hidden="1" x14ac:dyDescent="0.35">
      <c r="A181" s="1">
        <v>43840</v>
      </c>
      <c r="B181" t="s">
        <v>18</v>
      </c>
      <c r="C181" t="s">
        <v>8</v>
      </c>
      <c r="D181" t="s">
        <v>9</v>
      </c>
      <c r="E181">
        <v>46566</v>
      </c>
      <c r="F181" t="str">
        <f>INDEX([1]Store_Code!$A$2:$A$10,MATCH(B181,[1]Store_Code!$B$2:$B$10,0))</f>
        <v>Edinburgh</v>
      </c>
      <c r="G181">
        <v>39</v>
      </c>
    </row>
    <row r="182" spans="1:7" hidden="1" x14ac:dyDescent="0.35">
      <c r="A182" s="1">
        <v>43906</v>
      </c>
      <c r="B182" t="s">
        <v>11</v>
      </c>
      <c r="C182" t="s">
        <v>8</v>
      </c>
      <c r="D182" t="s">
        <v>7</v>
      </c>
      <c r="E182">
        <v>45078</v>
      </c>
      <c r="F182" t="str">
        <f>INDEX([1]Store_Code!$A$2:$A$10,MATCH(B182,[1]Store_Code!$B$2:$B$10,0))</f>
        <v>Aberdeen</v>
      </c>
      <c r="G182">
        <v>28</v>
      </c>
    </row>
    <row r="183" spans="1:7" hidden="1" x14ac:dyDescent="0.35">
      <c r="A183" s="1">
        <v>43908</v>
      </c>
      <c r="B183" t="s">
        <v>11</v>
      </c>
      <c r="C183" t="s">
        <v>8</v>
      </c>
      <c r="D183" t="s">
        <v>7</v>
      </c>
      <c r="E183">
        <v>44009</v>
      </c>
      <c r="F183" t="str">
        <f>INDEX([1]Store_Code!$A$2:$A$10,MATCH(B183,[1]Store_Code!$B$2:$B$10,0))</f>
        <v>Aberdeen</v>
      </c>
      <c r="G183">
        <v>28</v>
      </c>
    </row>
    <row r="184" spans="1:7" hidden="1" x14ac:dyDescent="0.35">
      <c r="A184" s="1">
        <v>43907</v>
      </c>
      <c r="B184" t="s">
        <v>11</v>
      </c>
      <c r="C184" t="s">
        <v>8</v>
      </c>
      <c r="D184" t="s">
        <v>7</v>
      </c>
      <c r="E184">
        <v>43808</v>
      </c>
      <c r="F184" t="str">
        <f>INDEX([1]Store_Code!$A$2:$A$10,MATCH(B184,[1]Store_Code!$B$2:$B$10,0))</f>
        <v>Aberdeen</v>
      </c>
      <c r="G184">
        <v>28</v>
      </c>
    </row>
    <row r="185" spans="1:7" hidden="1" x14ac:dyDescent="0.35">
      <c r="A185" s="1">
        <v>43906</v>
      </c>
      <c r="B185" t="s">
        <v>13</v>
      </c>
      <c r="C185" t="s">
        <v>8</v>
      </c>
      <c r="D185" t="s">
        <v>9</v>
      </c>
      <c r="E185">
        <v>43468</v>
      </c>
      <c r="F185" t="str">
        <f>INDEX([1]Store_Code!$A$2:$A$10,MATCH(B185,[1]Store_Code!$B$2:$B$10,0))</f>
        <v>Dundee</v>
      </c>
      <c r="G185">
        <v>30</v>
      </c>
    </row>
    <row r="186" spans="1:7" hidden="1" x14ac:dyDescent="0.35">
      <c r="A186" s="1">
        <v>43902</v>
      </c>
      <c r="B186" t="s">
        <v>11</v>
      </c>
      <c r="C186" t="s">
        <v>8</v>
      </c>
      <c r="D186" t="s">
        <v>7</v>
      </c>
      <c r="E186">
        <v>43394</v>
      </c>
      <c r="F186" t="str">
        <f>INDEX([1]Store_Code!$A$2:$A$10,MATCH(B186,[1]Store_Code!$B$2:$B$10,0))</f>
        <v>Aberdeen</v>
      </c>
      <c r="G186">
        <v>28</v>
      </c>
    </row>
    <row r="187" spans="1:7" hidden="1" x14ac:dyDescent="0.35">
      <c r="A187" s="1">
        <v>43900</v>
      </c>
      <c r="B187" t="s">
        <v>11</v>
      </c>
      <c r="C187" t="s">
        <v>8</v>
      </c>
      <c r="D187" t="s">
        <v>7</v>
      </c>
      <c r="E187">
        <v>43108</v>
      </c>
      <c r="F187" t="str">
        <f>INDEX([1]Store_Code!$A$2:$A$10,MATCH(B187,[1]Store_Code!$B$2:$B$10,0))</f>
        <v>Aberdeen</v>
      </c>
      <c r="G187">
        <v>28</v>
      </c>
    </row>
    <row r="188" spans="1:7" hidden="1" x14ac:dyDescent="0.35">
      <c r="A188" s="1">
        <v>43876</v>
      </c>
      <c r="B188" t="s">
        <v>11</v>
      </c>
      <c r="C188" t="s">
        <v>8</v>
      </c>
      <c r="D188" t="s">
        <v>9</v>
      </c>
      <c r="E188">
        <v>42867</v>
      </c>
      <c r="F188" t="str">
        <f>INDEX([1]Store_Code!$A$2:$A$10,MATCH(B188,[1]Store_Code!$B$2:$B$10,0))</f>
        <v>Aberdeen</v>
      </c>
      <c r="G188">
        <v>28</v>
      </c>
    </row>
    <row r="189" spans="1:7" hidden="1" x14ac:dyDescent="0.35">
      <c r="A189" s="1">
        <v>43835</v>
      </c>
      <c r="B189" t="s">
        <v>11</v>
      </c>
      <c r="C189" t="s">
        <v>8</v>
      </c>
      <c r="D189" t="s">
        <v>9</v>
      </c>
      <c r="E189">
        <v>42854</v>
      </c>
      <c r="F189" t="str">
        <f>INDEX([1]Store_Code!$A$2:$A$10,MATCH(B189,[1]Store_Code!$B$2:$B$10,0))</f>
        <v>Aberdeen</v>
      </c>
      <c r="G189">
        <v>28</v>
      </c>
    </row>
    <row r="190" spans="1:7" hidden="1" x14ac:dyDescent="0.35">
      <c r="A190" s="1">
        <v>43871</v>
      </c>
      <c r="B190" t="s">
        <v>13</v>
      </c>
      <c r="C190" t="s">
        <v>8</v>
      </c>
      <c r="D190" t="s">
        <v>7</v>
      </c>
      <c r="E190">
        <v>42744</v>
      </c>
      <c r="F190" t="str">
        <f>INDEX([1]Store_Code!$A$2:$A$10,MATCH(B190,[1]Store_Code!$B$2:$B$10,0))</f>
        <v>Dundee</v>
      </c>
      <c r="G190">
        <v>30</v>
      </c>
    </row>
    <row r="191" spans="1:7" hidden="1" x14ac:dyDescent="0.35">
      <c r="A191" s="1">
        <v>43911</v>
      </c>
      <c r="B191" t="s">
        <v>11</v>
      </c>
      <c r="C191" t="s">
        <v>8</v>
      </c>
      <c r="D191" t="s">
        <v>7</v>
      </c>
      <c r="E191">
        <v>42687</v>
      </c>
      <c r="F191" t="str">
        <f>INDEX([1]Store_Code!$A$2:$A$10,MATCH(B191,[1]Store_Code!$B$2:$B$10,0))</f>
        <v>Aberdeen</v>
      </c>
      <c r="G191">
        <v>28</v>
      </c>
    </row>
    <row r="192" spans="1:7" hidden="1" x14ac:dyDescent="0.35">
      <c r="A192" s="1">
        <v>43839</v>
      </c>
      <c r="B192" t="s">
        <v>11</v>
      </c>
      <c r="C192" t="s">
        <v>8</v>
      </c>
      <c r="D192" t="s">
        <v>9</v>
      </c>
      <c r="E192">
        <v>42656</v>
      </c>
      <c r="F192" t="str">
        <f>INDEX([1]Store_Code!$A$2:$A$10,MATCH(B192,[1]Store_Code!$B$2:$B$10,0))</f>
        <v>Aberdeen</v>
      </c>
      <c r="G192">
        <v>28</v>
      </c>
    </row>
    <row r="193" spans="1:7" hidden="1" x14ac:dyDescent="0.35">
      <c r="A193" s="1">
        <v>43871</v>
      </c>
      <c r="B193" t="s">
        <v>11</v>
      </c>
      <c r="C193" t="s">
        <v>8</v>
      </c>
      <c r="D193" t="s">
        <v>9</v>
      </c>
      <c r="E193">
        <v>42647</v>
      </c>
      <c r="F193" t="str">
        <f>INDEX([1]Store_Code!$A$2:$A$10,MATCH(B193,[1]Store_Code!$B$2:$B$10,0))</f>
        <v>Aberdeen</v>
      </c>
      <c r="G193">
        <v>28</v>
      </c>
    </row>
    <row r="194" spans="1:7" hidden="1" x14ac:dyDescent="0.35">
      <c r="A194" s="1">
        <v>43894</v>
      </c>
      <c r="B194" t="s">
        <v>11</v>
      </c>
      <c r="C194" t="s">
        <v>8</v>
      </c>
      <c r="D194" t="s">
        <v>9</v>
      </c>
      <c r="E194">
        <v>42609</v>
      </c>
      <c r="F194" t="str">
        <f>INDEX([1]Store_Code!$A$2:$A$10,MATCH(B194,[1]Store_Code!$B$2:$B$10,0))</f>
        <v>Aberdeen</v>
      </c>
      <c r="G194">
        <v>28</v>
      </c>
    </row>
    <row r="195" spans="1:7" hidden="1" x14ac:dyDescent="0.35">
      <c r="A195" s="1">
        <v>43883</v>
      </c>
      <c r="B195" t="s">
        <v>11</v>
      </c>
      <c r="C195" t="s">
        <v>8</v>
      </c>
      <c r="D195" t="s">
        <v>9</v>
      </c>
      <c r="E195">
        <v>42603</v>
      </c>
      <c r="F195" t="str">
        <f>INDEX([1]Store_Code!$A$2:$A$10,MATCH(B195,[1]Store_Code!$B$2:$B$10,0))</f>
        <v>Aberdeen</v>
      </c>
      <c r="G195">
        <v>28</v>
      </c>
    </row>
    <row r="196" spans="1:7" hidden="1" x14ac:dyDescent="0.35">
      <c r="A196" s="1">
        <v>43852</v>
      </c>
      <c r="B196" t="s">
        <v>11</v>
      </c>
      <c r="C196" t="s">
        <v>8</v>
      </c>
      <c r="D196" t="s">
        <v>9</v>
      </c>
      <c r="E196">
        <v>42524</v>
      </c>
      <c r="F196" t="str">
        <f>INDEX([1]Store_Code!$A$2:$A$10,MATCH(B196,[1]Store_Code!$B$2:$B$10,0))</f>
        <v>Aberdeen</v>
      </c>
      <c r="G196">
        <v>28</v>
      </c>
    </row>
    <row r="197" spans="1:7" hidden="1" x14ac:dyDescent="0.35">
      <c r="A197" s="1">
        <v>43856</v>
      </c>
      <c r="B197" t="s">
        <v>11</v>
      </c>
      <c r="C197" t="s">
        <v>8</v>
      </c>
      <c r="D197" t="s">
        <v>9</v>
      </c>
      <c r="E197">
        <v>42468</v>
      </c>
      <c r="F197" t="str">
        <f>INDEX([1]Store_Code!$A$2:$A$10,MATCH(B197,[1]Store_Code!$B$2:$B$10,0))</f>
        <v>Aberdeen</v>
      </c>
      <c r="G197">
        <v>28</v>
      </c>
    </row>
    <row r="198" spans="1:7" hidden="1" x14ac:dyDescent="0.35">
      <c r="A198" s="1">
        <v>43908</v>
      </c>
      <c r="B198" t="s">
        <v>13</v>
      </c>
      <c r="C198" t="s">
        <v>8</v>
      </c>
      <c r="D198" t="s">
        <v>9</v>
      </c>
      <c r="E198">
        <v>42437</v>
      </c>
      <c r="F198" t="str">
        <f>INDEX([1]Store_Code!$A$2:$A$10,MATCH(B198,[1]Store_Code!$B$2:$B$10,0))</f>
        <v>Dundee</v>
      </c>
      <c r="G198">
        <v>30</v>
      </c>
    </row>
    <row r="199" spans="1:7" hidden="1" x14ac:dyDescent="0.35">
      <c r="A199" s="1">
        <v>43895</v>
      </c>
      <c r="B199" t="s">
        <v>11</v>
      </c>
      <c r="C199" t="s">
        <v>8</v>
      </c>
      <c r="D199" t="s">
        <v>9</v>
      </c>
      <c r="E199">
        <v>42413</v>
      </c>
      <c r="F199" t="str">
        <f>INDEX([1]Store_Code!$A$2:$A$10,MATCH(B199,[1]Store_Code!$B$2:$B$10,0))</f>
        <v>Aberdeen</v>
      </c>
      <c r="G199">
        <v>28</v>
      </c>
    </row>
    <row r="200" spans="1:7" hidden="1" x14ac:dyDescent="0.35">
      <c r="A200" s="1">
        <v>43913</v>
      </c>
      <c r="B200" t="s">
        <v>11</v>
      </c>
      <c r="C200" t="s">
        <v>8</v>
      </c>
      <c r="D200" t="s">
        <v>7</v>
      </c>
      <c r="E200">
        <v>42407</v>
      </c>
      <c r="F200" t="str">
        <f>INDEX([1]Store_Code!$A$2:$A$10,MATCH(B200,[1]Store_Code!$B$2:$B$10,0))</f>
        <v>Aberdeen</v>
      </c>
      <c r="G200">
        <v>28</v>
      </c>
    </row>
    <row r="201" spans="1:7" hidden="1" x14ac:dyDescent="0.35">
      <c r="A201" s="1">
        <v>43853</v>
      </c>
      <c r="B201" t="s">
        <v>11</v>
      </c>
      <c r="C201" t="s">
        <v>8</v>
      </c>
      <c r="D201" t="s">
        <v>9</v>
      </c>
      <c r="E201">
        <v>42367</v>
      </c>
      <c r="F201" t="str">
        <f>INDEX([1]Store_Code!$A$2:$A$10,MATCH(B201,[1]Store_Code!$B$2:$B$10,0))</f>
        <v>Aberdeen</v>
      </c>
      <c r="G201">
        <v>28</v>
      </c>
    </row>
    <row r="202" spans="1:7" hidden="1" x14ac:dyDescent="0.35">
      <c r="A202" s="1">
        <v>43857</v>
      </c>
      <c r="B202" t="s">
        <v>11</v>
      </c>
      <c r="C202" t="s">
        <v>8</v>
      </c>
      <c r="D202" t="s">
        <v>9</v>
      </c>
      <c r="E202">
        <v>42307</v>
      </c>
      <c r="F202" t="str">
        <f>INDEX([1]Store_Code!$A$2:$A$10,MATCH(B202,[1]Store_Code!$B$2:$B$10,0))</f>
        <v>Aberdeen</v>
      </c>
      <c r="G202">
        <v>28</v>
      </c>
    </row>
    <row r="203" spans="1:7" hidden="1" x14ac:dyDescent="0.35">
      <c r="A203" s="1">
        <v>43907</v>
      </c>
      <c r="B203" t="s">
        <v>13</v>
      </c>
      <c r="C203" t="s">
        <v>8</v>
      </c>
      <c r="D203" t="s">
        <v>9</v>
      </c>
      <c r="E203">
        <v>42243</v>
      </c>
      <c r="F203" t="str">
        <f>INDEX([1]Store_Code!$A$2:$A$10,MATCH(B203,[1]Store_Code!$B$2:$B$10,0))</f>
        <v>Dundee</v>
      </c>
      <c r="G203">
        <v>30</v>
      </c>
    </row>
    <row r="204" spans="1:7" hidden="1" x14ac:dyDescent="0.35">
      <c r="A204" s="1">
        <v>43892</v>
      </c>
      <c r="B204" t="s">
        <v>11</v>
      </c>
      <c r="C204" t="s">
        <v>8</v>
      </c>
      <c r="D204" t="s">
        <v>9</v>
      </c>
      <c r="E204">
        <v>42096</v>
      </c>
      <c r="F204" t="str">
        <f>INDEX([1]Store_Code!$A$2:$A$10,MATCH(B204,[1]Store_Code!$B$2:$B$10,0))</f>
        <v>Aberdeen</v>
      </c>
      <c r="G204">
        <v>28</v>
      </c>
    </row>
    <row r="205" spans="1:7" hidden="1" x14ac:dyDescent="0.35">
      <c r="A205" s="1">
        <v>43914</v>
      </c>
      <c r="B205" t="s">
        <v>11</v>
      </c>
      <c r="C205" t="s">
        <v>8</v>
      </c>
      <c r="D205" t="s">
        <v>7</v>
      </c>
      <c r="E205">
        <v>41922</v>
      </c>
      <c r="F205" t="str">
        <f>INDEX([1]Store_Code!$A$2:$A$10,MATCH(B205,[1]Store_Code!$B$2:$B$10,0))</f>
        <v>Aberdeen</v>
      </c>
      <c r="G205">
        <v>28</v>
      </c>
    </row>
    <row r="206" spans="1:7" hidden="1" x14ac:dyDescent="0.35">
      <c r="A206" s="1">
        <v>43843</v>
      </c>
      <c r="B206" t="s">
        <v>11</v>
      </c>
      <c r="C206" t="s">
        <v>8</v>
      </c>
      <c r="D206" t="s">
        <v>9</v>
      </c>
      <c r="E206">
        <v>41887</v>
      </c>
      <c r="F206" t="str">
        <f>INDEX([1]Store_Code!$A$2:$A$10,MATCH(B206,[1]Store_Code!$B$2:$B$10,0))</f>
        <v>Aberdeen</v>
      </c>
      <c r="G206">
        <v>28</v>
      </c>
    </row>
    <row r="207" spans="1:7" hidden="1" x14ac:dyDescent="0.35">
      <c r="A207" s="1">
        <v>43902</v>
      </c>
      <c r="B207" t="s">
        <v>13</v>
      </c>
      <c r="C207" t="s">
        <v>8</v>
      </c>
      <c r="D207" t="s">
        <v>9</v>
      </c>
      <c r="E207">
        <v>41845</v>
      </c>
      <c r="F207" t="str">
        <f>INDEX([1]Store_Code!$A$2:$A$10,MATCH(B207,[1]Store_Code!$B$2:$B$10,0))</f>
        <v>Dundee</v>
      </c>
      <c r="G207">
        <v>30</v>
      </c>
    </row>
    <row r="208" spans="1:7" hidden="1" x14ac:dyDescent="0.35">
      <c r="A208" s="1">
        <v>43846</v>
      </c>
      <c r="B208" t="s">
        <v>11</v>
      </c>
      <c r="C208" t="s">
        <v>8</v>
      </c>
      <c r="D208" t="s">
        <v>9</v>
      </c>
      <c r="E208">
        <v>41833</v>
      </c>
      <c r="F208" t="str">
        <f>INDEX([1]Store_Code!$A$2:$A$10,MATCH(B208,[1]Store_Code!$B$2:$B$10,0))</f>
        <v>Aberdeen</v>
      </c>
      <c r="G208">
        <v>28</v>
      </c>
    </row>
    <row r="209" spans="1:7" hidden="1" x14ac:dyDescent="0.35">
      <c r="A209" s="1">
        <v>43901</v>
      </c>
      <c r="B209" t="s">
        <v>11</v>
      </c>
      <c r="C209" t="s">
        <v>8</v>
      </c>
      <c r="D209" t="s">
        <v>7</v>
      </c>
      <c r="E209">
        <v>41696</v>
      </c>
      <c r="F209" t="str">
        <f>INDEX([1]Store_Code!$A$2:$A$10,MATCH(B209,[1]Store_Code!$B$2:$B$10,0))</f>
        <v>Aberdeen</v>
      </c>
      <c r="G209">
        <v>28</v>
      </c>
    </row>
    <row r="210" spans="1:7" hidden="1" x14ac:dyDescent="0.35">
      <c r="A210" s="1">
        <v>43858</v>
      </c>
      <c r="B210" t="s">
        <v>11</v>
      </c>
      <c r="C210" t="s">
        <v>8</v>
      </c>
      <c r="D210" t="s">
        <v>9</v>
      </c>
      <c r="E210">
        <v>41693</v>
      </c>
      <c r="F210" t="str">
        <f>INDEX([1]Store_Code!$A$2:$A$10,MATCH(B210,[1]Store_Code!$B$2:$B$10,0))</f>
        <v>Aberdeen</v>
      </c>
      <c r="G210">
        <v>28</v>
      </c>
    </row>
    <row r="211" spans="1:7" hidden="1" x14ac:dyDescent="0.35">
      <c r="A211" s="1">
        <v>43888</v>
      </c>
      <c r="B211" t="s">
        <v>11</v>
      </c>
      <c r="C211" t="s">
        <v>8</v>
      </c>
      <c r="D211" t="s">
        <v>9</v>
      </c>
      <c r="E211">
        <v>41651</v>
      </c>
      <c r="F211" t="str">
        <f>INDEX([1]Store_Code!$A$2:$A$10,MATCH(B211,[1]Store_Code!$B$2:$B$10,0))</f>
        <v>Aberdeen</v>
      </c>
      <c r="G211">
        <v>28</v>
      </c>
    </row>
    <row r="212" spans="1:7" hidden="1" x14ac:dyDescent="0.35">
      <c r="A212" s="1">
        <v>43910</v>
      </c>
      <c r="B212" t="s">
        <v>11</v>
      </c>
      <c r="C212" t="s">
        <v>8</v>
      </c>
      <c r="D212" t="s">
        <v>7</v>
      </c>
      <c r="E212">
        <v>41590</v>
      </c>
      <c r="F212" t="str">
        <f>INDEX([1]Store_Code!$A$2:$A$10,MATCH(B212,[1]Store_Code!$B$2:$B$10,0))</f>
        <v>Aberdeen</v>
      </c>
      <c r="G212">
        <v>28</v>
      </c>
    </row>
    <row r="213" spans="1:7" hidden="1" x14ac:dyDescent="0.35">
      <c r="A213" s="1">
        <v>43863</v>
      </c>
      <c r="B213" t="s">
        <v>13</v>
      </c>
      <c r="C213" t="s">
        <v>8</v>
      </c>
      <c r="D213" t="s">
        <v>7</v>
      </c>
      <c r="E213">
        <v>41585</v>
      </c>
      <c r="F213" t="str">
        <f>INDEX([1]Store_Code!$A$2:$A$10,MATCH(B213,[1]Store_Code!$B$2:$B$10,0))</f>
        <v>Dundee</v>
      </c>
      <c r="G213">
        <v>30</v>
      </c>
    </row>
    <row r="214" spans="1:7" hidden="1" x14ac:dyDescent="0.35">
      <c r="A214" s="1">
        <v>43900</v>
      </c>
      <c r="B214" t="s">
        <v>13</v>
      </c>
      <c r="C214" t="s">
        <v>8</v>
      </c>
      <c r="D214" t="s">
        <v>9</v>
      </c>
      <c r="E214">
        <v>41569</v>
      </c>
      <c r="F214" t="str">
        <f>INDEX([1]Store_Code!$A$2:$A$10,MATCH(B214,[1]Store_Code!$B$2:$B$10,0))</f>
        <v>Dundee</v>
      </c>
      <c r="G214">
        <v>30</v>
      </c>
    </row>
    <row r="215" spans="1:7" hidden="1" x14ac:dyDescent="0.35">
      <c r="A215" s="1">
        <v>43886</v>
      </c>
      <c r="B215" t="s">
        <v>11</v>
      </c>
      <c r="C215" t="s">
        <v>8</v>
      </c>
      <c r="D215" t="s">
        <v>9</v>
      </c>
      <c r="E215">
        <v>41528</v>
      </c>
      <c r="F215" t="str">
        <f>INDEX([1]Store_Code!$A$2:$A$10,MATCH(B215,[1]Store_Code!$B$2:$B$10,0))</f>
        <v>Aberdeen</v>
      </c>
      <c r="G215">
        <v>28</v>
      </c>
    </row>
    <row r="216" spans="1:7" hidden="1" x14ac:dyDescent="0.35">
      <c r="A216" s="1">
        <v>43889</v>
      </c>
      <c r="B216" t="s">
        <v>11</v>
      </c>
      <c r="C216" t="s">
        <v>8</v>
      </c>
      <c r="D216" t="s">
        <v>9</v>
      </c>
      <c r="E216">
        <v>41504</v>
      </c>
      <c r="F216" t="str">
        <f>INDEX([1]Store_Code!$A$2:$A$10,MATCH(B216,[1]Store_Code!$B$2:$B$10,0))</f>
        <v>Aberdeen</v>
      </c>
      <c r="G216">
        <v>28</v>
      </c>
    </row>
    <row r="217" spans="1:7" hidden="1" x14ac:dyDescent="0.35">
      <c r="A217" s="1">
        <v>43841</v>
      </c>
      <c r="B217" t="s">
        <v>11</v>
      </c>
      <c r="C217" t="s">
        <v>8</v>
      </c>
      <c r="D217" t="s">
        <v>9</v>
      </c>
      <c r="E217">
        <v>41477</v>
      </c>
      <c r="F217" t="str">
        <f>INDEX([1]Store_Code!$A$2:$A$10,MATCH(B217,[1]Store_Code!$B$2:$B$10,0))</f>
        <v>Aberdeen</v>
      </c>
      <c r="G217">
        <v>28</v>
      </c>
    </row>
    <row r="218" spans="1:7" hidden="1" x14ac:dyDescent="0.35">
      <c r="A218" s="1">
        <v>43863</v>
      </c>
      <c r="B218" t="s">
        <v>11</v>
      </c>
      <c r="C218" t="s">
        <v>8</v>
      </c>
      <c r="D218" t="s">
        <v>9</v>
      </c>
      <c r="E218">
        <v>41446</v>
      </c>
      <c r="F218" t="str">
        <f>INDEX([1]Store_Code!$A$2:$A$10,MATCH(B218,[1]Store_Code!$B$2:$B$10,0))</f>
        <v>Aberdeen</v>
      </c>
      <c r="G218">
        <v>28</v>
      </c>
    </row>
    <row r="219" spans="1:7" hidden="1" x14ac:dyDescent="0.35">
      <c r="A219" s="1">
        <v>43876</v>
      </c>
      <c r="B219" t="s">
        <v>13</v>
      </c>
      <c r="C219" t="s">
        <v>8</v>
      </c>
      <c r="D219" t="s">
        <v>9</v>
      </c>
      <c r="E219">
        <v>41336</v>
      </c>
      <c r="F219" t="str">
        <f>INDEX([1]Store_Code!$A$2:$A$10,MATCH(B219,[1]Store_Code!$B$2:$B$10,0))</f>
        <v>Dundee</v>
      </c>
      <c r="G219">
        <v>30</v>
      </c>
    </row>
    <row r="220" spans="1:7" hidden="1" x14ac:dyDescent="0.35">
      <c r="A220" s="1">
        <v>43835</v>
      </c>
      <c r="B220" t="s">
        <v>13</v>
      </c>
      <c r="C220" t="s">
        <v>8</v>
      </c>
      <c r="D220" t="s">
        <v>9</v>
      </c>
      <c r="E220">
        <v>41324</v>
      </c>
      <c r="F220" t="str">
        <f>INDEX([1]Store_Code!$A$2:$A$10,MATCH(B220,[1]Store_Code!$B$2:$B$10,0))</f>
        <v>Dundee</v>
      </c>
      <c r="G220">
        <v>30</v>
      </c>
    </row>
    <row r="221" spans="1:7" hidden="1" x14ac:dyDescent="0.35">
      <c r="A221" s="1">
        <v>43911</v>
      </c>
      <c r="B221" t="s">
        <v>13</v>
      </c>
      <c r="C221" t="s">
        <v>8</v>
      </c>
      <c r="D221" t="s">
        <v>9</v>
      </c>
      <c r="E221">
        <v>41163</v>
      </c>
      <c r="F221" t="str">
        <f>INDEX([1]Store_Code!$A$2:$A$10,MATCH(B221,[1]Store_Code!$B$2:$B$10,0))</f>
        <v>Dundee</v>
      </c>
      <c r="G221">
        <v>30</v>
      </c>
    </row>
    <row r="222" spans="1:7" hidden="1" x14ac:dyDescent="0.35">
      <c r="A222" s="1">
        <v>43839</v>
      </c>
      <c r="B222" t="s">
        <v>13</v>
      </c>
      <c r="C222" t="s">
        <v>8</v>
      </c>
      <c r="D222" t="s">
        <v>9</v>
      </c>
      <c r="E222">
        <v>41133</v>
      </c>
      <c r="F222" t="str">
        <f>INDEX([1]Store_Code!$A$2:$A$10,MATCH(B222,[1]Store_Code!$B$2:$B$10,0))</f>
        <v>Dundee</v>
      </c>
      <c r="G222">
        <v>30</v>
      </c>
    </row>
    <row r="223" spans="1:7" hidden="1" x14ac:dyDescent="0.35">
      <c r="A223" s="1">
        <v>43894</v>
      </c>
      <c r="B223" t="s">
        <v>13</v>
      </c>
      <c r="C223" t="s">
        <v>8</v>
      </c>
      <c r="D223" t="s">
        <v>9</v>
      </c>
      <c r="E223">
        <v>41087</v>
      </c>
      <c r="F223" t="str">
        <f>INDEX([1]Store_Code!$A$2:$A$10,MATCH(B223,[1]Store_Code!$B$2:$B$10,0))</f>
        <v>Dundee</v>
      </c>
      <c r="G223">
        <v>30</v>
      </c>
    </row>
    <row r="224" spans="1:7" hidden="1" x14ac:dyDescent="0.35">
      <c r="A224" s="1">
        <v>43883</v>
      </c>
      <c r="B224" t="s">
        <v>13</v>
      </c>
      <c r="C224" t="s">
        <v>8</v>
      </c>
      <c r="D224" t="s">
        <v>9</v>
      </c>
      <c r="E224">
        <v>41082</v>
      </c>
      <c r="F224" t="str">
        <f>INDEX([1]Store_Code!$A$2:$A$10,MATCH(B224,[1]Store_Code!$B$2:$B$10,0))</f>
        <v>Dundee</v>
      </c>
      <c r="G224">
        <v>30</v>
      </c>
    </row>
    <row r="225" spans="1:7" hidden="1" x14ac:dyDescent="0.35">
      <c r="A225" s="1">
        <v>43852</v>
      </c>
      <c r="B225" t="s">
        <v>13</v>
      </c>
      <c r="C225" t="s">
        <v>8</v>
      </c>
      <c r="D225" t="s">
        <v>9</v>
      </c>
      <c r="E225">
        <v>41006</v>
      </c>
      <c r="F225" t="str">
        <f>INDEX([1]Store_Code!$A$2:$A$10,MATCH(B225,[1]Store_Code!$B$2:$B$10,0))</f>
        <v>Dundee</v>
      </c>
      <c r="G225">
        <v>30</v>
      </c>
    </row>
    <row r="226" spans="1:7" hidden="1" x14ac:dyDescent="0.35">
      <c r="A226" s="1">
        <v>43899</v>
      </c>
      <c r="B226" t="s">
        <v>11</v>
      </c>
      <c r="C226" t="s">
        <v>8</v>
      </c>
      <c r="D226" t="s">
        <v>7</v>
      </c>
      <c r="E226">
        <v>41002</v>
      </c>
      <c r="F226" t="str">
        <f>INDEX([1]Store_Code!$A$2:$A$10,MATCH(B226,[1]Store_Code!$B$2:$B$10,0))</f>
        <v>Aberdeen</v>
      </c>
      <c r="G226">
        <v>28</v>
      </c>
    </row>
    <row r="227" spans="1:7" hidden="1" x14ac:dyDescent="0.35">
      <c r="A227" s="1">
        <v>43849</v>
      </c>
      <c r="B227" t="s">
        <v>11</v>
      </c>
      <c r="C227" t="s">
        <v>8</v>
      </c>
      <c r="D227" t="s">
        <v>9</v>
      </c>
      <c r="E227">
        <v>40996</v>
      </c>
      <c r="F227" t="str">
        <f>INDEX([1]Store_Code!$A$2:$A$10,MATCH(B227,[1]Store_Code!$B$2:$B$10,0))</f>
        <v>Aberdeen</v>
      </c>
      <c r="G227">
        <v>28</v>
      </c>
    </row>
    <row r="228" spans="1:7" hidden="1" x14ac:dyDescent="0.35">
      <c r="A228" s="1">
        <v>43916</v>
      </c>
      <c r="B228" t="s">
        <v>13</v>
      </c>
      <c r="C228" t="s">
        <v>8</v>
      </c>
      <c r="D228" t="s">
        <v>9</v>
      </c>
      <c r="E228">
        <v>40986</v>
      </c>
      <c r="F228" t="str">
        <f>INDEX([1]Store_Code!$A$2:$A$10,MATCH(B228,[1]Store_Code!$B$2:$B$10,0))</f>
        <v>Dundee</v>
      </c>
      <c r="G228">
        <v>30</v>
      </c>
    </row>
    <row r="229" spans="1:7" hidden="1" x14ac:dyDescent="0.35">
      <c r="A229" s="1">
        <v>43856</v>
      </c>
      <c r="B229" t="s">
        <v>13</v>
      </c>
      <c r="C229" t="s">
        <v>8</v>
      </c>
      <c r="D229" t="s">
        <v>9</v>
      </c>
      <c r="E229">
        <v>40952</v>
      </c>
      <c r="F229" t="str">
        <f>INDEX([1]Store_Code!$A$2:$A$10,MATCH(B229,[1]Store_Code!$B$2:$B$10,0))</f>
        <v>Dundee</v>
      </c>
      <c r="G229">
        <v>30</v>
      </c>
    </row>
    <row r="230" spans="1:7" hidden="1" x14ac:dyDescent="0.35">
      <c r="A230" s="1">
        <v>43895</v>
      </c>
      <c r="B230" t="s">
        <v>13</v>
      </c>
      <c r="C230" t="s">
        <v>8</v>
      </c>
      <c r="D230" t="s">
        <v>9</v>
      </c>
      <c r="E230">
        <v>40899</v>
      </c>
      <c r="F230" t="str">
        <f>INDEX([1]Store_Code!$A$2:$A$10,MATCH(B230,[1]Store_Code!$B$2:$B$10,0))</f>
        <v>Dundee</v>
      </c>
      <c r="G230">
        <v>30</v>
      </c>
    </row>
    <row r="231" spans="1:7" hidden="1" x14ac:dyDescent="0.35">
      <c r="A231" s="1">
        <v>43913</v>
      </c>
      <c r="B231" t="s">
        <v>13</v>
      </c>
      <c r="C231" t="s">
        <v>8</v>
      </c>
      <c r="D231" t="s">
        <v>9</v>
      </c>
      <c r="E231">
        <v>40892</v>
      </c>
      <c r="F231" t="str">
        <f>INDEX([1]Store_Code!$A$2:$A$10,MATCH(B231,[1]Store_Code!$B$2:$B$10,0))</f>
        <v>Dundee</v>
      </c>
      <c r="G231">
        <v>30</v>
      </c>
    </row>
    <row r="232" spans="1:7" hidden="1" x14ac:dyDescent="0.35">
      <c r="A232" s="1">
        <v>43853</v>
      </c>
      <c r="B232" t="s">
        <v>13</v>
      </c>
      <c r="C232" t="s">
        <v>8</v>
      </c>
      <c r="D232" t="s">
        <v>9</v>
      </c>
      <c r="E232">
        <v>40854</v>
      </c>
      <c r="F232" t="str">
        <f>INDEX([1]Store_Code!$A$2:$A$10,MATCH(B232,[1]Store_Code!$B$2:$B$10,0))</f>
        <v>Dundee</v>
      </c>
      <c r="G232">
        <v>30</v>
      </c>
    </row>
    <row r="233" spans="1:7" hidden="1" x14ac:dyDescent="0.35">
      <c r="A233" s="1">
        <v>43870</v>
      </c>
      <c r="B233" t="s">
        <v>13</v>
      </c>
      <c r="C233" t="s">
        <v>8</v>
      </c>
      <c r="D233" t="s">
        <v>7</v>
      </c>
      <c r="E233">
        <v>40834</v>
      </c>
      <c r="F233" t="str">
        <f>INDEX([1]Store_Code!$A$2:$A$10,MATCH(B233,[1]Store_Code!$B$2:$B$10,0))</f>
        <v>Dundee</v>
      </c>
      <c r="G233">
        <v>30</v>
      </c>
    </row>
    <row r="234" spans="1:7" hidden="1" x14ac:dyDescent="0.35">
      <c r="A234" s="1">
        <v>43857</v>
      </c>
      <c r="B234" t="s">
        <v>13</v>
      </c>
      <c r="C234" t="s">
        <v>8</v>
      </c>
      <c r="D234" t="s">
        <v>9</v>
      </c>
      <c r="E234">
        <v>40796</v>
      </c>
      <c r="F234" t="str">
        <f>INDEX([1]Store_Code!$A$2:$A$10,MATCH(B234,[1]Store_Code!$B$2:$B$10,0))</f>
        <v>Dundee</v>
      </c>
      <c r="G234">
        <v>30</v>
      </c>
    </row>
    <row r="235" spans="1:7" hidden="1" x14ac:dyDescent="0.35">
      <c r="A235" s="1">
        <v>43854</v>
      </c>
      <c r="B235" t="s">
        <v>11</v>
      </c>
      <c r="C235" t="s">
        <v>8</v>
      </c>
      <c r="D235" t="s">
        <v>9</v>
      </c>
      <c r="E235">
        <v>40773</v>
      </c>
      <c r="F235" t="str">
        <f>INDEX([1]Store_Code!$A$2:$A$10,MATCH(B235,[1]Store_Code!$B$2:$B$10,0))</f>
        <v>Aberdeen</v>
      </c>
      <c r="G235">
        <v>28</v>
      </c>
    </row>
    <row r="236" spans="1:7" hidden="1" x14ac:dyDescent="0.35">
      <c r="A236" s="1">
        <v>43845</v>
      </c>
      <c r="B236" t="s">
        <v>11</v>
      </c>
      <c r="C236" t="s">
        <v>8</v>
      </c>
      <c r="D236" t="s">
        <v>9</v>
      </c>
      <c r="E236">
        <v>40742</v>
      </c>
      <c r="F236" t="str">
        <f>INDEX([1]Store_Code!$A$2:$A$10,MATCH(B236,[1]Store_Code!$B$2:$B$10,0))</f>
        <v>Aberdeen</v>
      </c>
      <c r="G236">
        <v>28</v>
      </c>
    </row>
    <row r="237" spans="1:7" hidden="1" x14ac:dyDescent="0.35">
      <c r="A237" s="1">
        <v>43870</v>
      </c>
      <c r="B237" t="s">
        <v>11</v>
      </c>
      <c r="C237" t="s">
        <v>8</v>
      </c>
      <c r="D237" t="s">
        <v>9</v>
      </c>
      <c r="E237">
        <v>40667</v>
      </c>
      <c r="F237" t="str">
        <f>INDEX([1]Store_Code!$A$2:$A$10,MATCH(B237,[1]Store_Code!$B$2:$B$10,0))</f>
        <v>Aberdeen</v>
      </c>
      <c r="G237">
        <v>28</v>
      </c>
    </row>
    <row r="238" spans="1:7" hidden="1" x14ac:dyDescent="0.35">
      <c r="A238" s="1">
        <v>43892</v>
      </c>
      <c r="B238" t="s">
        <v>13</v>
      </c>
      <c r="C238" t="s">
        <v>8</v>
      </c>
      <c r="D238" t="s">
        <v>9</v>
      </c>
      <c r="E238">
        <v>40592</v>
      </c>
      <c r="F238" t="str">
        <f>INDEX([1]Store_Code!$A$2:$A$10,MATCH(B238,[1]Store_Code!$B$2:$B$10,0))</f>
        <v>Dundee</v>
      </c>
      <c r="G238">
        <v>30</v>
      </c>
    </row>
    <row r="239" spans="1:7" hidden="1" x14ac:dyDescent="0.35">
      <c r="A239" s="1">
        <v>43850</v>
      </c>
      <c r="B239" t="s">
        <v>11</v>
      </c>
      <c r="C239" t="s">
        <v>8</v>
      </c>
      <c r="D239" t="s">
        <v>9</v>
      </c>
      <c r="E239">
        <v>40553</v>
      </c>
      <c r="F239" t="str">
        <f>INDEX([1]Store_Code!$A$2:$A$10,MATCH(B239,[1]Store_Code!$B$2:$B$10,0))</f>
        <v>Aberdeen</v>
      </c>
      <c r="G239">
        <v>28</v>
      </c>
    </row>
    <row r="240" spans="1:7" hidden="1" x14ac:dyDescent="0.35">
      <c r="A240" s="1">
        <v>43914</v>
      </c>
      <c r="B240" t="s">
        <v>13</v>
      </c>
      <c r="C240" t="s">
        <v>8</v>
      </c>
      <c r="D240" t="s">
        <v>9</v>
      </c>
      <c r="E240">
        <v>40425</v>
      </c>
      <c r="F240" t="str">
        <f>INDEX([1]Store_Code!$A$2:$A$10,MATCH(B240,[1]Store_Code!$B$2:$B$10,0))</f>
        <v>Dundee</v>
      </c>
      <c r="G240">
        <v>30</v>
      </c>
    </row>
    <row r="241" spans="1:7" hidden="1" x14ac:dyDescent="0.35">
      <c r="A241" s="1">
        <v>43843</v>
      </c>
      <c r="B241" t="s">
        <v>13</v>
      </c>
      <c r="C241" t="s">
        <v>8</v>
      </c>
      <c r="D241" t="s">
        <v>9</v>
      </c>
      <c r="E241">
        <v>40391</v>
      </c>
      <c r="F241" t="str">
        <f>INDEX([1]Store_Code!$A$2:$A$10,MATCH(B241,[1]Store_Code!$B$2:$B$10,0))</f>
        <v>Dundee</v>
      </c>
      <c r="G241">
        <v>30</v>
      </c>
    </row>
    <row r="242" spans="1:7" hidden="1" x14ac:dyDescent="0.35">
      <c r="A242" s="1">
        <v>43920</v>
      </c>
      <c r="B242" t="s">
        <v>13</v>
      </c>
      <c r="C242" t="s">
        <v>8</v>
      </c>
      <c r="D242" t="s">
        <v>9</v>
      </c>
      <c r="E242">
        <v>40359</v>
      </c>
      <c r="F242" t="str">
        <f>INDEX([1]Store_Code!$A$2:$A$10,MATCH(B242,[1]Store_Code!$B$2:$B$10,0))</f>
        <v>Dundee</v>
      </c>
      <c r="G242">
        <v>30</v>
      </c>
    </row>
    <row r="243" spans="1:7" hidden="1" x14ac:dyDescent="0.35">
      <c r="A243" s="1">
        <v>43846</v>
      </c>
      <c r="B243" t="s">
        <v>13</v>
      </c>
      <c r="C243" t="s">
        <v>8</v>
      </c>
      <c r="D243" t="s">
        <v>9</v>
      </c>
      <c r="E243">
        <v>40339</v>
      </c>
      <c r="F243" t="str">
        <f>INDEX([1]Store_Code!$A$2:$A$10,MATCH(B243,[1]Store_Code!$B$2:$B$10,0))</f>
        <v>Dundee</v>
      </c>
      <c r="G243">
        <v>30</v>
      </c>
    </row>
    <row r="244" spans="1:7" hidden="1" x14ac:dyDescent="0.35">
      <c r="A244" s="1">
        <v>43901</v>
      </c>
      <c r="B244" t="s">
        <v>13</v>
      </c>
      <c r="C244" t="s">
        <v>8</v>
      </c>
      <c r="D244" t="s">
        <v>9</v>
      </c>
      <c r="E244">
        <v>40206</v>
      </c>
      <c r="F244" t="str">
        <f>INDEX([1]Store_Code!$A$2:$A$10,MATCH(B244,[1]Store_Code!$B$2:$B$10,0))</f>
        <v>Dundee</v>
      </c>
      <c r="G244">
        <v>30</v>
      </c>
    </row>
    <row r="245" spans="1:7" hidden="1" x14ac:dyDescent="0.35">
      <c r="A245" s="1">
        <v>43858</v>
      </c>
      <c r="B245" t="s">
        <v>13</v>
      </c>
      <c r="C245" t="s">
        <v>8</v>
      </c>
      <c r="D245" t="s">
        <v>9</v>
      </c>
      <c r="E245">
        <v>40204</v>
      </c>
      <c r="F245" t="str">
        <f>INDEX([1]Store_Code!$A$2:$A$10,MATCH(B245,[1]Store_Code!$B$2:$B$10,0))</f>
        <v>Dundee</v>
      </c>
      <c r="G245">
        <v>30</v>
      </c>
    </row>
    <row r="246" spans="1:7" hidden="1" x14ac:dyDescent="0.35">
      <c r="A246" s="1">
        <v>43921</v>
      </c>
      <c r="B246" t="s">
        <v>13</v>
      </c>
      <c r="C246" t="s">
        <v>8</v>
      </c>
      <c r="D246" t="s">
        <v>9</v>
      </c>
      <c r="E246">
        <v>40175</v>
      </c>
      <c r="F246" t="str">
        <f>INDEX([1]Store_Code!$A$2:$A$10,MATCH(B246,[1]Store_Code!$B$2:$B$10,0))</f>
        <v>Dundee</v>
      </c>
      <c r="G246">
        <v>30</v>
      </c>
    </row>
    <row r="247" spans="1:7" hidden="1" x14ac:dyDescent="0.35">
      <c r="A247" s="1">
        <v>43888</v>
      </c>
      <c r="B247" t="s">
        <v>13</v>
      </c>
      <c r="C247" t="s">
        <v>8</v>
      </c>
      <c r="D247" t="s">
        <v>9</v>
      </c>
      <c r="E247">
        <v>40163</v>
      </c>
      <c r="F247" t="str">
        <f>INDEX([1]Store_Code!$A$2:$A$10,MATCH(B247,[1]Store_Code!$B$2:$B$10,0))</f>
        <v>Dundee</v>
      </c>
      <c r="G247">
        <v>30</v>
      </c>
    </row>
    <row r="248" spans="1:7" hidden="1" x14ac:dyDescent="0.35">
      <c r="A248" s="1">
        <v>43910</v>
      </c>
      <c r="B248" t="s">
        <v>13</v>
      </c>
      <c r="C248" t="s">
        <v>8</v>
      </c>
      <c r="D248" t="s">
        <v>9</v>
      </c>
      <c r="E248">
        <v>40104</v>
      </c>
      <c r="F248" t="str">
        <f>INDEX([1]Store_Code!$A$2:$A$10,MATCH(B248,[1]Store_Code!$B$2:$B$10,0))</f>
        <v>Dundee</v>
      </c>
      <c r="G248">
        <v>30</v>
      </c>
    </row>
    <row r="249" spans="1:7" hidden="1" x14ac:dyDescent="0.35">
      <c r="A249" s="1">
        <v>43886</v>
      </c>
      <c r="B249" t="s">
        <v>13</v>
      </c>
      <c r="C249" t="s">
        <v>8</v>
      </c>
      <c r="D249" t="s">
        <v>9</v>
      </c>
      <c r="E249">
        <v>40044</v>
      </c>
      <c r="F249" t="str">
        <f>INDEX([1]Store_Code!$A$2:$A$10,MATCH(B249,[1]Store_Code!$B$2:$B$10,0))</f>
        <v>Dundee</v>
      </c>
      <c r="G249">
        <v>30</v>
      </c>
    </row>
    <row r="250" spans="1:7" hidden="1" x14ac:dyDescent="0.35">
      <c r="A250" s="1">
        <v>43889</v>
      </c>
      <c r="B250" t="s">
        <v>13</v>
      </c>
      <c r="C250" t="s">
        <v>8</v>
      </c>
      <c r="D250" t="s">
        <v>9</v>
      </c>
      <c r="E250">
        <v>40022</v>
      </c>
      <c r="F250" t="str">
        <f>INDEX([1]Store_Code!$A$2:$A$10,MATCH(B250,[1]Store_Code!$B$2:$B$10,0))</f>
        <v>Dundee</v>
      </c>
      <c r="G250">
        <v>30</v>
      </c>
    </row>
    <row r="251" spans="1:7" hidden="1" x14ac:dyDescent="0.35">
      <c r="A251" s="1">
        <v>43869</v>
      </c>
      <c r="B251" t="s">
        <v>13</v>
      </c>
      <c r="C251" t="s">
        <v>8</v>
      </c>
      <c r="D251" t="s">
        <v>7</v>
      </c>
      <c r="E251">
        <v>39998</v>
      </c>
      <c r="F251" t="str">
        <f>INDEX([1]Store_Code!$A$2:$A$10,MATCH(B251,[1]Store_Code!$B$2:$B$10,0))</f>
        <v>Dundee</v>
      </c>
      <c r="G251">
        <v>30</v>
      </c>
    </row>
    <row r="252" spans="1:7" hidden="1" x14ac:dyDescent="0.35">
      <c r="A252" s="1">
        <v>43841</v>
      </c>
      <c r="B252" t="s">
        <v>13</v>
      </c>
      <c r="C252" t="s">
        <v>8</v>
      </c>
      <c r="D252" t="s">
        <v>9</v>
      </c>
      <c r="E252">
        <v>39995</v>
      </c>
      <c r="F252" t="str">
        <f>INDEX([1]Store_Code!$A$2:$A$10,MATCH(B252,[1]Store_Code!$B$2:$B$10,0))</f>
        <v>Dundee</v>
      </c>
      <c r="G252">
        <v>30</v>
      </c>
    </row>
    <row r="253" spans="1:7" hidden="1" x14ac:dyDescent="0.35">
      <c r="A253" s="1">
        <v>43878</v>
      </c>
      <c r="B253" t="s">
        <v>11</v>
      </c>
      <c r="C253" t="s">
        <v>8</v>
      </c>
      <c r="D253" t="s">
        <v>9</v>
      </c>
      <c r="E253">
        <v>39947</v>
      </c>
      <c r="F253" t="str">
        <f>INDEX([1]Store_Code!$A$2:$A$10,MATCH(B253,[1]Store_Code!$B$2:$B$10,0))</f>
        <v>Aberdeen</v>
      </c>
      <c r="G253">
        <v>28</v>
      </c>
    </row>
    <row r="254" spans="1:7" hidden="1" x14ac:dyDescent="0.35">
      <c r="A254" s="1">
        <v>43869</v>
      </c>
      <c r="B254" t="s">
        <v>11</v>
      </c>
      <c r="C254" t="s">
        <v>8</v>
      </c>
      <c r="D254" t="s">
        <v>9</v>
      </c>
      <c r="E254">
        <v>39799</v>
      </c>
      <c r="F254" t="str">
        <f>INDEX([1]Store_Code!$A$2:$A$10,MATCH(B254,[1]Store_Code!$B$2:$B$10,0))</f>
        <v>Aberdeen</v>
      </c>
      <c r="G254">
        <v>28</v>
      </c>
    </row>
    <row r="255" spans="1:7" hidden="1" x14ac:dyDescent="0.35">
      <c r="A255" s="1">
        <v>43881</v>
      </c>
      <c r="B255" t="s">
        <v>11</v>
      </c>
      <c r="C255" t="s">
        <v>8</v>
      </c>
      <c r="D255" t="s">
        <v>9</v>
      </c>
      <c r="E255">
        <v>39695</v>
      </c>
      <c r="F255" t="str">
        <f>INDEX([1]Store_Code!$A$2:$A$10,MATCH(B255,[1]Store_Code!$B$2:$B$10,0))</f>
        <v>Aberdeen</v>
      </c>
      <c r="G255">
        <v>28</v>
      </c>
    </row>
    <row r="256" spans="1:7" hidden="1" x14ac:dyDescent="0.35">
      <c r="A256" s="1">
        <v>43899</v>
      </c>
      <c r="B256" t="s">
        <v>13</v>
      </c>
      <c r="C256" t="s">
        <v>8</v>
      </c>
      <c r="D256" t="s">
        <v>9</v>
      </c>
      <c r="E256">
        <v>39537</v>
      </c>
      <c r="F256" t="str">
        <f>INDEX([1]Store_Code!$A$2:$A$10,MATCH(B256,[1]Store_Code!$B$2:$B$10,0))</f>
        <v>Dundee</v>
      </c>
      <c r="G256">
        <v>30</v>
      </c>
    </row>
    <row r="257" spans="1:7" hidden="1" x14ac:dyDescent="0.35">
      <c r="A257" s="1">
        <v>43849</v>
      </c>
      <c r="B257" t="s">
        <v>13</v>
      </c>
      <c r="C257" t="s">
        <v>8</v>
      </c>
      <c r="D257" t="s">
        <v>9</v>
      </c>
      <c r="E257">
        <v>39532</v>
      </c>
      <c r="F257" t="str">
        <f>INDEX([1]Store_Code!$A$2:$A$10,MATCH(B257,[1]Store_Code!$B$2:$B$10,0))</f>
        <v>Dundee</v>
      </c>
      <c r="G257">
        <v>30</v>
      </c>
    </row>
    <row r="258" spans="1:7" hidden="1" x14ac:dyDescent="0.35">
      <c r="A258" s="1">
        <v>43854</v>
      </c>
      <c r="B258" t="s">
        <v>13</v>
      </c>
      <c r="C258" t="s">
        <v>8</v>
      </c>
      <c r="D258" t="s">
        <v>9</v>
      </c>
      <c r="E258">
        <v>39317</v>
      </c>
      <c r="F258" t="str">
        <f>INDEX([1]Store_Code!$A$2:$A$10,MATCH(B258,[1]Store_Code!$B$2:$B$10,0))</f>
        <v>Dundee</v>
      </c>
      <c r="G258">
        <v>30</v>
      </c>
    </row>
    <row r="259" spans="1:7" hidden="1" x14ac:dyDescent="0.35">
      <c r="A259" s="1">
        <v>43845</v>
      </c>
      <c r="B259" t="s">
        <v>13</v>
      </c>
      <c r="C259" t="s">
        <v>8</v>
      </c>
      <c r="D259" t="s">
        <v>9</v>
      </c>
      <c r="E259">
        <v>39287</v>
      </c>
      <c r="F259" t="str">
        <f>INDEX([1]Store_Code!$A$2:$A$10,MATCH(B259,[1]Store_Code!$B$2:$B$10,0))</f>
        <v>Dundee</v>
      </c>
      <c r="G259">
        <v>30</v>
      </c>
    </row>
    <row r="260" spans="1:7" hidden="1" x14ac:dyDescent="0.35">
      <c r="A260" s="1">
        <v>43915</v>
      </c>
      <c r="B260" t="s">
        <v>13</v>
      </c>
      <c r="C260" t="s">
        <v>8</v>
      </c>
      <c r="D260" t="s">
        <v>9</v>
      </c>
      <c r="E260">
        <v>39284</v>
      </c>
      <c r="F260" t="str">
        <f>INDEX([1]Store_Code!$A$2:$A$10,MATCH(B260,[1]Store_Code!$B$2:$B$10,0))</f>
        <v>Dundee</v>
      </c>
      <c r="G260">
        <v>30</v>
      </c>
    </row>
    <row r="261" spans="1:7" hidden="1" x14ac:dyDescent="0.35">
      <c r="A261" s="1">
        <v>43865</v>
      </c>
      <c r="B261" t="s">
        <v>13</v>
      </c>
      <c r="C261" t="s">
        <v>8</v>
      </c>
      <c r="D261" t="s">
        <v>7</v>
      </c>
      <c r="E261">
        <v>39247</v>
      </c>
      <c r="F261" t="str">
        <f>INDEX([1]Store_Code!$A$2:$A$10,MATCH(B261,[1]Store_Code!$B$2:$B$10,0))</f>
        <v>Dundee</v>
      </c>
      <c r="G261">
        <v>30</v>
      </c>
    </row>
    <row r="262" spans="1:7" hidden="1" x14ac:dyDescent="0.35">
      <c r="A262" s="1">
        <v>43850</v>
      </c>
      <c r="B262" t="s">
        <v>13</v>
      </c>
      <c r="C262" t="s">
        <v>8</v>
      </c>
      <c r="D262" t="s">
        <v>9</v>
      </c>
      <c r="E262">
        <v>39105</v>
      </c>
      <c r="F262" t="str">
        <f>INDEX([1]Store_Code!$A$2:$A$10,MATCH(B262,[1]Store_Code!$B$2:$B$10,0))</f>
        <v>Dundee</v>
      </c>
      <c r="G262">
        <v>30</v>
      </c>
    </row>
    <row r="263" spans="1:7" hidden="1" x14ac:dyDescent="0.35">
      <c r="A263" s="1">
        <v>43865</v>
      </c>
      <c r="B263" t="s">
        <v>11</v>
      </c>
      <c r="C263" t="s">
        <v>8</v>
      </c>
      <c r="D263" t="s">
        <v>9</v>
      </c>
      <c r="E263">
        <v>39020</v>
      </c>
      <c r="F263" t="str">
        <f>INDEX([1]Store_Code!$A$2:$A$10,MATCH(B263,[1]Store_Code!$B$2:$B$10,0))</f>
        <v>Aberdeen</v>
      </c>
      <c r="G263">
        <v>28</v>
      </c>
    </row>
    <row r="264" spans="1:7" hidden="1" x14ac:dyDescent="0.35">
      <c r="A264" s="1">
        <v>43855</v>
      </c>
      <c r="B264" t="s">
        <v>11</v>
      </c>
      <c r="C264" t="s">
        <v>8</v>
      </c>
      <c r="D264" t="s">
        <v>9</v>
      </c>
      <c r="E264">
        <v>38543</v>
      </c>
      <c r="F264" t="str">
        <f>INDEX([1]Store_Code!$A$2:$A$10,MATCH(B264,[1]Store_Code!$B$2:$B$10,0))</f>
        <v>Aberdeen</v>
      </c>
      <c r="G264">
        <v>28</v>
      </c>
    </row>
    <row r="265" spans="1:7" hidden="1" x14ac:dyDescent="0.35">
      <c r="A265" s="1">
        <v>43878</v>
      </c>
      <c r="B265" t="s">
        <v>13</v>
      </c>
      <c r="C265" t="s">
        <v>8</v>
      </c>
      <c r="D265" t="s">
        <v>9</v>
      </c>
      <c r="E265">
        <v>38520</v>
      </c>
      <c r="F265" t="str">
        <f>INDEX([1]Store_Code!$A$2:$A$10,MATCH(B265,[1]Store_Code!$B$2:$B$10,0))</f>
        <v>Dundee</v>
      </c>
      <c r="G265">
        <v>30</v>
      </c>
    </row>
    <row r="266" spans="1:7" hidden="1" x14ac:dyDescent="0.35">
      <c r="A266" s="1">
        <v>43875</v>
      </c>
      <c r="B266" t="s">
        <v>11</v>
      </c>
      <c r="C266" t="s">
        <v>8</v>
      </c>
      <c r="D266" t="s">
        <v>9</v>
      </c>
      <c r="E266">
        <v>38328</v>
      </c>
      <c r="F266" t="str">
        <f>INDEX([1]Store_Code!$A$2:$A$10,MATCH(B266,[1]Store_Code!$B$2:$B$10,0))</f>
        <v>Aberdeen</v>
      </c>
      <c r="G266">
        <v>28</v>
      </c>
    </row>
    <row r="267" spans="1:7" hidden="1" x14ac:dyDescent="0.35">
      <c r="A267" s="1">
        <v>43881</v>
      </c>
      <c r="B267" t="s">
        <v>13</v>
      </c>
      <c r="C267" t="s">
        <v>8</v>
      </c>
      <c r="D267" t="s">
        <v>9</v>
      </c>
      <c r="E267">
        <v>38278</v>
      </c>
      <c r="F267" t="str">
        <f>INDEX([1]Store_Code!$A$2:$A$10,MATCH(B267,[1]Store_Code!$B$2:$B$10,0))</f>
        <v>Dundee</v>
      </c>
      <c r="G267">
        <v>30</v>
      </c>
    </row>
    <row r="268" spans="1:7" hidden="1" x14ac:dyDescent="0.35">
      <c r="A268" s="1">
        <v>43916</v>
      </c>
      <c r="B268" t="s">
        <v>11</v>
      </c>
      <c r="C268" t="s">
        <v>8</v>
      </c>
      <c r="D268" t="s">
        <v>9</v>
      </c>
      <c r="E268">
        <v>38004</v>
      </c>
      <c r="F268" t="str">
        <f>INDEX([1]Store_Code!$A$2:$A$10,MATCH(B268,[1]Store_Code!$B$2:$B$10,0))</f>
        <v>Aberdeen</v>
      </c>
      <c r="G268">
        <v>28</v>
      </c>
    </row>
    <row r="269" spans="1:7" hidden="1" x14ac:dyDescent="0.35">
      <c r="A269" s="1">
        <v>43885</v>
      </c>
      <c r="B269" t="s">
        <v>11</v>
      </c>
      <c r="C269" t="s">
        <v>8</v>
      </c>
      <c r="D269" t="s">
        <v>9</v>
      </c>
      <c r="E269">
        <v>37886</v>
      </c>
      <c r="F269" t="str">
        <f>INDEX([1]Store_Code!$A$2:$A$10,MATCH(B269,[1]Store_Code!$B$2:$B$10,0))</f>
        <v>Aberdeen</v>
      </c>
      <c r="G269">
        <v>28</v>
      </c>
    </row>
    <row r="270" spans="1:7" hidden="1" x14ac:dyDescent="0.35">
      <c r="A270" s="1">
        <v>43906</v>
      </c>
      <c r="B270" t="s">
        <v>16</v>
      </c>
      <c r="C270" t="s">
        <v>8</v>
      </c>
      <c r="D270" t="s">
        <v>7</v>
      </c>
      <c r="E270">
        <v>37772</v>
      </c>
      <c r="F270" t="str">
        <f>INDEX([1]Store_Code!$A$2:$A$10,MATCH(B270,[1]Store_Code!$B$2:$B$10,0))</f>
        <v>Inverness</v>
      </c>
      <c r="G270">
        <v>20</v>
      </c>
    </row>
    <row r="271" spans="1:7" hidden="1" x14ac:dyDescent="0.35">
      <c r="A271" s="1">
        <v>43851</v>
      </c>
      <c r="B271" t="s">
        <v>11</v>
      </c>
      <c r="C271" t="s">
        <v>8</v>
      </c>
      <c r="D271" t="s">
        <v>9</v>
      </c>
      <c r="E271">
        <v>37710</v>
      </c>
      <c r="F271" t="str">
        <f>INDEX([1]Store_Code!$A$2:$A$10,MATCH(B271,[1]Store_Code!$B$2:$B$10,0))</f>
        <v>Aberdeen</v>
      </c>
      <c r="G271">
        <v>28</v>
      </c>
    </row>
    <row r="272" spans="1:7" hidden="1" x14ac:dyDescent="0.35">
      <c r="A272" s="1">
        <v>43860</v>
      </c>
      <c r="B272" t="s">
        <v>11</v>
      </c>
      <c r="C272" t="s">
        <v>8</v>
      </c>
      <c r="D272" t="s">
        <v>9</v>
      </c>
      <c r="E272">
        <v>37677</v>
      </c>
      <c r="F272" t="str">
        <f>INDEX([1]Store_Code!$A$2:$A$10,MATCH(B272,[1]Store_Code!$B$2:$B$10,0))</f>
        <v>Aberdeen</v>
      </c>
      <c r="G272">
        <v>28</v>
      </c>
    </row>
    <row r="273" spans="1:7" hidden="1" x14ac:dyDescent="0.35">
      <c r="A273" s="1">
        <v>43919</v>
      </c>
      <c r="B273" t="s">
        <v>13</v>
      </c>
      <c r="C273" t="s">
        <v>8</v>
      </c>
      <c r="D273" t="s">
        <v>9</v>
      </c>
      <c r="E273">
        <v>37648</v>
      </c>
      <c r="F273" t="str">
        <f>INDEX([1]Store_Code!$A$2:$A$10,MATCH(B273,[1]Store_Code!$B$2:$B$10,0))</f>
        <v>Dundee</v>
      </c>
      <c r="G273">
        <v>30</v>
      </c>
    </row>
    <row r="274" spans="1:7" hidden="1" x14ac:dyDescent="0.35">
      <c r="A274" s="1">
        <v>43893</v>
      </c>
      <c r="B274" t="s">
        <v>11</v>
      </c>
      <c r="C274" t="s">
        <v>8</v>
      </c>
      <c r="D274" t="s">
        <v>9</v>
      </c>
      <c r="E274">
        <v>37638</v>
      </c>
      <c r="F274" t="str">
        <f>INDEX([1]Store_Code!$A$2:$A$10,MATCH(B274,[1]Store_Code!$B$2:$B$10,0))</f>
        <v>Aberdeen</v>
      </c>
      <c r="G274">
        <v>28</v>
      </c>
    </row>
    <row r="275" spans="1:7" hidden="1" x14ac:dyDescent="0.35">
      <c r="A275" s="1">
        <v>43917</v>
      </c>
      <c r="B275" t="s">
        <v>13</v>
      </c>
      <c r="C275" t="s">
        <v>8</v>
      </c>
      <c r="D275" t="s">
        <v>9</v>
      </c>
      <c r="E275">
        <v>37534</v>
      </c>
      <c r="F275" t="str">
        <f>INDEX([1]Store_Code!$A$2:$A$10,MATCH(B275,[1]Store_Code!$B$2:$B$10,0))</f>
        <v>Dundee</v>
      </c>
      <c r="G275">
        <v>30</v>
      </c>
    </row>
    <row r="276" spans="1:7" hidden="1" x14ac:dyDescent="0.35">
      <c r="A276" s="1">
        <v>43903</v>
      </c>
      <c r="B276" t="s">
        <v>11</v>
      </c>
      <c r="C276" t="s">
        <v>8</v>
      </c>
      <c r="D276" t="s">
        <v>7</v>
      </c>
      <c r="E276">
        <v>37496</v>
      </c>
      <c r="F276" t="str">
        <f>INDEX([1]Store_Code!$A$2:$A$10,MATCH(B276,[1]Store_Code!$B$2:$B$10,0))</f>
        <v>Aberdeen</v>
      </c>
      <c r="G276">
        <v>28</v>
      </c>
    </row>
    <row r="277" spans="1:7" hidden="1" x14ac:dyDescent="0.35">
      <c r="A277" s="1">
        <v>43833</v>
      </c>
      <c r="B277" t="s">
        <v>11</v>
      </c>
      <c r="C277" t="s">
        <v>8</v>
      </c>
      <c r="D277" t="s">
        <v>9</v>
      </c>
      <c r="E277">
        <v>37484</v>
      </c>
      <c r="F277" t="str">
        <f>INDEX([1]Store_Code!$A$2:$A$10,MATCH(B277,[1]Store_Code!$B$2:$B$10,0))</f>
        <v>Aberdeen</v>
      </c>
      <c r="G277">
        <v>28</v>
      </c>
    </row>
    <row r="278" spans="1:7" hidden="1" x14ac:dyDescent="0.35">
      <c r="A278" s="1">
        <v>43834</v>
      </c>
      <c r="B278" t="s">
        <v>11</v>
      </c>
      <c r="C278" t="s">
        <v>8</v>
      </c>
      <c r="D278" t="s">
        <v>9</v>
      </c>
      <c r="E278">
        <v>37475</v>
      </c>
      <c r="F278" t="str">
        <f>INDEX([1]Store_Code!$A$2:$A$10,MATCH(B278,[1]Store_Code!$B$2:$B$10,0))</f>
        <v>Aberdeen</v>
      </c>
      <c r="G278">
        <v>28</v>
      </c>
    </row>
    <row r="279" spans="1:7" hidden="1" x14ac:dyDescent="0.35">
      <c r="A279" s="1">
        <v>43880</v>
      </c>
      <c r="B279" t="s">
        <v>11</v>
      </c>
      <c r="C279" t="s">
        <v>8</v>
      </c>
      <c r="D279" t="s">
        <v>9</v>
      </c>
      <c r="E279">
        <v>37465</v>
      </c>
      <c r="F279" t="str">
        <f>INDEX([1]Store_Code!$A$2:$A$10,MATCH(B279,[1]Store_Code!$B$2:$B$10,0))</f>
        <v>Aberdeen</v>
      </c>
      <c r="G279">
        <v>28</v>
      </c>
    </row>
    <row r="280" spans="1:7" hidden="1" x14ac:dyDescent="0.35">
      <c r="A280" s="1">
        <v>43920</v>
      </c>
      <c r="B280" t="s">
        <v>11</v>
      </c>
      <c r="C280" t="s">
        <v>8</v>
      </c>
      <c r="D280" t="s">
        <v>9</v>
      </c>
      <c r="E280">
        <v>37354</v>
      </c>
      <c r="F280" t="str">
        <f>INDEX([1]Store_Code!$A$2:$A$10,MATCH(B280,[1]Store_Code!$B$2:$B$10,0))</f>
        <v>Aberdeen</v>
      </c>
      <c r="G280">
        <v>28</v>
      </c>
    </row>
    <row r="281" spans="1:7" hidden="1" x14ac:dyDescent="0.35">
      <c r="A281" s="1">
        <v>43861</v>
      </c>
      <c r="B281" t="s">
        <v>13</v>
      </c>
      <c r="C281" t="s">
        <v>8</v>
      </c>
      <c r="D281" t="s">
        <v>7</v>
      </c>
      <c r="E281">
        <v>37276</v>
      </c>
      <c r="F281" t="str">
        <f>INDEX([1]Store_Code!$A$2:$A$10,MATCH(B281,[1]Store_Code!$B$2:$B$10,0))</f>
        <v>Dundee</v>
      </c>
      <c r="G281">
        <v>30</v>
      </c>
    </row>
    <row r="282" spans="1:7" hidden="1" x14ac:dyDescent="0.35">
      <c r="A282" s="1">
        <v>43855</v>
      </c>
      <c r="B282" t="s">
        <v>13</v>
      </c>
      <c r="C282" t="s">
        <v>8</v>
      </c>
      <c r="D282" t="s">
        <v>9</v>
      </c>
      <c r="E282">
        <v>37166</v>
      </c>
      <c r="F282" t="str">
        <f>INDEX([1]Store_Code!$A$2:$A$10,MATCH(B282,[1]Store_Code!$B$2:$B$10,0))</f>
        <v>Dundee</v>
      </c>
      <c r="G282">
        <v>30</v>
      </c>
    </row>
    <row r="283" spans="1:7" hidden="1" x14ac:dyDescent="0.35">
      <c r="A283" s="1">
        <v>43921</v>
      </c>
      <c r="B283" t="s">
        <v>11</v>
      </c>
      <c r="C283" t="s">
        <v>8</v>
      </c>
      <c r="D283" t="s">
        <v>9</v>
      </c>
      <c r="E283">
        <v>37164</v>
      </c>
      <c r="F283" t="str">
        <f>INDEX([1]Store_Code!$A$2:$A$10,MATCH(B283,[1]Store_Code!$B$2:$B$10,0))</f>
        <v>Aberdeen</v>
      </c>
      <c r="G283">
        <v>28</v>
      </c>
    </row>
    <row r="284" spans="1:7" hidden="1" x14ac:dyDescent="0.35">
      <c r="A284" s="1">
        <v>43884</v>
      </c>
      <c r="B284" t="s">
        <v>11</v>
      </c>
      <c r="C284" t="s">
        <v>8</v>
      </c>
      <c r="D284" t="s">
        <v>9</v>
      </c>
      <c r="E284">
        <v>37103</v>
      </c>
      <c r="F284" t="str">
        <f>INDEX([1]Store_Code!$A$2:$A$10,MATCH(B284,[1]Store_Code!$B$2:$B$10,0))</f>
        <v>Aberdeen</v>
      </c>
      <c r="G284">
        <v>28</v>
      </c>
    </row>
    <row r="285" spans="1:7" hidden="1" x14ac:dyDescent="0.35">
      <c r="A285" s="1">
        <v>43861</v>
      </c>
      <c r="B285" t="s">
        <v>11</v>
      </c>
      <c r="C285" t="s">
        <v>8</v>
      </c>
      <c r="D285" t="s">
        <v>9</v>
      </c>
      <c r="E285">
        <v>36977</v>
      </c>
      <c r="F285" t="str">
        <f>INDEX([1]Store_Code!$A$2:$A$10,MATCH(B285,[1]Store_Code!$B$2:$B$10,0))</f>
        <v>Aberdeen</v>
      </c>
      <c r="G285">
        <v>28</v>
      </c>
    </row>
    <row r="286" spans="1:7" hidden="1" x14ac:dyDescent="0.35">
      <c r="A286" s="1">
        <v>43875</v>
      </c>
      <c r="B286" t="s">
        <v>13</v>
      </c>
      <c r="C286" t="s">
        <v>8</v>
      </c>
      <c r="D286" t="s">
        <v>9</v>
      </c>
      <c r="E286">
        <v>36959</v>
      </c>
      <c r="F286" t="str">
        <f>INDEX([1]Store_Code!$A$2:$A$10,MATCH(B286,[1]Store_Code!$B$2:$B$10,0))</f>
        <v>Dundee</v>
      </c>
      <c r="G286">
        <v>30</v>
      </c>
    </row>
    <row r="287" spans="1:7" hidden="1" x14ac:dyDescent="0.35">
      <c r="A287" s="1">
        <v>43868</v>
      </c>
      <c r="B287" t="s">
        <v>13</v>
      </c>
      <c r="C287" t="s">
        <v>8</v>
      </c>
      <c r="D287" t="s">
        <v>7</v>
      </c>
      <c r="E287">
        <v>36923</v>
      </c>
      <c r="F287" t="str">
        <f>INDEX([1]Store_Code!$A$2:$A$10,MATCH(B287,[1]Store_Code!$B$2:$B$10,0))</f>
        <v>Dundee</v>
      </c>
      <c r="G287">
        <v>30</v>
      </c>
    </row>
    <row r="288" spans="1:7" hidden="1" x14ac:dyDescent="0.35">
      <c r="A288" s="1">
        <v>43908</v>
      </c>
      <c r="B288" t="s">
        <v>16</v>
      </c>
      <c r="C288" t="s">
        <v>8</v>
      </c>
      <c r="D288" t="s">
        <v>7</v>
      </c>
      <c r="E288">
        <v>36877</v>
      </c>
      <c r="F288" t="str">
        <f>INDEX([1]Store_Code!$A$2:$A$10,MATCH(B288,[1]Store_Code!$B$2:$B$10,0))</f>
        <v>Inverness</v>
      </c>
      <c r="G288">
        <v>20</v>
      </c>
    </row>
    <row r="289" spans="1:7" hidden="1" x14ac:dyDescent="0.35">
      <c r="A289" s="1">
        <v>43907</v>
      </c>
      <c r="B289" t="s">
        <v>16</v>
      </c>
      <c r="C289" t="s">
        <v>8</v>
      </c>
      <c r="D289" t="s">
        <v>7</v>
      </c>
      <c r="E289">
        <v>36708</v>
      </c>
      <c r="F289" t="str">
        <f>INDEX([1]Store_Code!$A$2:$A$10,MATCH(B289,[1]Store_Code!$B$2:$B$10,0))</f>
        <v>Inverness</v>
      </c>
      <c r="G289">
        <v>20</v>
      </c>
    </row>
    <row r="290" spans="1:7" hidden="1" x14ac:dyDescent="0.35">
      <c r="A290" s="1">
        <v>43868</v>
      </c>
      <c r="B290" t="s">
        <v>11</v>
      </c>
      <c r="C290" t="s">
        <v>8</v>
      </c>
      <c r="D290" t="s">
        <v>9</v>
      </c>
      <c r="E290">
        <v>36611</v>
      </c>
      <c r="F290" t="str">
        <f>INDEX([1]Store_Code!$A$2:$A$10,MATCH(B290,[1]Store_Code!$B$2:$B$10,0))</f>
        <v>Aberdeen</v>
      </c>
      <c r="G290">
        <v>28</v>
      </c>
    </row>
    <row r="291" spans="1:7" hidden="1" x14ac:dyDescent="0.35">
      <c r="A291" s="1">
        <v>43885</v>
      </c>
      <c r="B291" t="s">
        <v>13</v>
      </c>
      <c r="C291" t="s">
        <v>8</v>
      </c>
      <c r="D291" t="s">
        <v>9</v>
      </c>
      <c r="E291">
        <v>36534</v>
      </c>
      <c r="F291" t="str">
        <f>INDEX([1]Store_Code!$A$2:$A$10,MATCH(B291,[1]Store_Code!$B$2:$B$10,0))</f>
        <v>Dundee</v>
      </c>
      <c r="G291">
        <v>30</v>
      </c>
    </row>
    <row r="292" spans="1:7" hidden="1" x14ac:dyDescent="0.35">
      <c r="A292" s="1">
        <v>43851</v>
      </c>
      <c r="B292" t="s">
        <v>13</v>
      </c>
      <c r="C292" t="s">
        <v>8</v>
      </c>
      <c r="D292" t="s">
        <v>9</v>
      </c>
      <c r="E292">
        <v>36363</v>
      </c>
      <c r="F292" t="str">
        <f>INDEX([1]Store_Code!$A$2:$A$10,MATCH(B292,[1]Store_Code!$B$2:$B$10,0))</f>
        <v>Dundee</v>
      </c>
      <c r="G292">
        <v>30</v>
      </c>
    </row>
    <row r="293" spans="1:7" hidden="1" x14ac:dyDescent="0.35">
      <c r="A293" s="1">
        <v>43902</v>
      </c>
      <c r="B293" t="s">
        <v>16</v>
      </c>
      <c r="C293" t="s">
        <v>8</v>
      </c>
      <c r="D293" t="s">
        <v>7</v>
      </c>
      <c r="E293">
        <v>36362</v>
      </c>
      <c r="F293" t="str">
        <f>INDEX([1]Store_Code!$A$2:$A$10,MATCH(B293,[1]Store_Code!$B$2:$B$10,0))</f>
        <v>Inverness</v>
      </c>
      <c r="G293">
        <v>20</v>
      </c>
    </row>
    <row r="294" spans="1:7" hidden="1" x14ac:dyDescent="0.35">
      <c r="A294" s="1">
        <v>43860</v>
      </c>
      <c r="B294" t="s">
        <v>13</v>
      </c>
      <c r="C294" t="s">
        <v>8</v>
      </c>
      <c r="D294" t="s">
        <v>9</v>
      </c>
      <c r="E294">
        <v>36331</v>
      </c>
      <c r="F294" t="str">
        <f>INDEX([1]Store_Code!$A$2:$A$10,MATCH(B294,[1]Store_Code!$B$2:$B$10,0))</f>
        <v>Dundee</v>
      </c>
      <c r="G294">
        <v>30</v>
      </c>
    </row>
    <row r="295" spans="1:7" hidden="1" x14ac:dyDescent="0.35">
      <c r="A295" s="1">
        <v>43893</v>
      </c>
      <c r="B295" t="s">
        <v>13</v>
      </c>
      <c r="C295" t="s">
        <v>8</v>
      </c>
      <c r="D295" t="s">
        <v>9</v>
      </c>
      <c r="E295">
        <v>36294</v>
      </c>
      <c r="F295" t="str">
        <f>INDEX([1]Store_Code!$A$2:$A$10,MATCH(B295,[1]Store_Code!$B$2:$B$10,0))</f>
        <v>Dundee</v>
      </c>
      <c r="G295">
        <v>30</v>
      </c>
    </row>
    <row r="296" spans="1:7" hidden="1" x14ac:dyDescent="0.35">
      <c r="A296" s="1">
        <v>43915</v>
      </c>
      <c r="B296" t="s">
        <v>11</v>
      </c>
      <c r="C296" t="s">
        <v>8</v>
      </c>
      <c r="D296" t="s">
        <v>9</v>
      </c>
      <c r="E296">
        <v>36239</v>
      </c>
      <c r="F296" t="str">
        <f>INDEX([1]Store_Code!$A$2:$A$10,MATCH(B296,[1]Store_Code!$B$2:$B$10,0))</f>
        <v>Aberdeen</v>
      </c>
      <c r="G296">
        <v>28</v>
      </c>
    </row>
    <row r="297" spans="1:7" hidden="1" x14ac:dyDescent="0.35">
      <c r="A297" s="1">
        <v>43903</v>
      </c>
      <c r="B297" t="s">
        <v>13</v>
      </c>
      <c r="C297" t="s">
        <v>8</v>
      </c>
      <c r="D297" t="s">
        <v>9</v>
      </c>
      <c r="E297">
        <v>36157</v>
      </c>
      <c r="F297" t="str">
        <f>INDEX([1]Store_Code!$A$2:$A$10,MATCH(B297,[1]Store_Code!$B$2:$B$10,0))</f>
        <v>Dundee</v>
      </c>
      <c r="G297">
        <v>30</v>
      </c>
    </row>
    <row r="298" spans="1:7" hidden="1" x14ac:dyDescent="0.35">
      <c r="A298" s="1">
        <v>43833</v>
      </c>
      <c r="B298" t="s">
        <v>13</v>
      </c>
      <c r="C298" t="s">
        <v>8</v>
      </c>
      <c r="D298" t="s">
        <v>9</v>
      </c>
      <c r="E298">
        <v>36146</v>
      </c>
      <c r="F298" t="str">
        <f>INDEX([1]Store_Code!$A$2:$A$10,MATCH(B298,[1]Store_Code!$B$2:$B$10,0))</f>
        <v>Dundee</v>
      </c>
      <c r="G298">
        <v>30</v>
      </c>
    </row>
    <row r="299" spans="1:7" hidden="1" x14ac:dyDescent="0.35">
      <c r="A299" s="1">
        <v>43834</v>
      </c>
      <c r="B299" t="s">
        <v>13</v>
      </c>
      <c r="C299" t="s">
        <v>8</v>
      </c>
      <c r="D299" t="s">
        <v>9</v>
      </c>
      <c r="E299">
        <v>36137</v>
      </c>
      <c r="F299" t="str">
        <f>INDEX([1]Store_Code!$A$2:$A$10,MATCH(B299,[1]Store_Code!$B$2:$B$10,0))</f>
        <v>Dundee</v>
      </c>
      <c r="G299">
        <v>30</v>
      </c>
    </row>
    <row r="300" spans="1:7" hidden="1" x14ac:dyDescent="0.35">
      <c r="A300" s="1">
        <v>43880</v>
      </c>
      <c r="B300" t="s">
        <v>13</v>
      </c>
      <c r="C300" t="s">
        <v>8</v>
      </c>
      <c r="D300" t="s">
        <v>9</v>
      </c>
      <c r="E300">
        <v>36127</v>
      </c>
      <c r="F300" t="str">
        <f>INDEX([1]Store_Code!$A$2:$A$10,MATCH(B300,[1]Store_Code!$B$2:$B$10,0))</f>
        <v>Dundee</v>
      </c>
      <c r="G300">
        <v>30</v>
      </c>
    </row>
    <row r="301" spans="1:7" hidden="1" x14ac:dyDescent="0.35">
      <c r="A301" s="1">
        <v>43909</v>
      </c>
      <c r="B301" t="s">
        <v>11</v>
      </c>
      <c r="C301" t="s">
        <v>8</v>
      </c>
      <c r="D301" t="s">
        <v>7</v>
      </c>
      <c r="E301">
        <v>36122</v>
      </c>
      <c r="F301" t="str">
        <f>INDEX([1]Store_Code!$A$2:$A$10,MATCH(B301,[1]Store_Code!$B$2:$B$10,0))</f>
        <v>Aberdeen</v>
      </c>
      <c r="G301">
        <v>28</v>
      </c>
    </row>
    <row r="302" spans="1:7" hidden="1" x14ac:dyDescent="0.35">
      <c r="A302" s="1">
        <v>43900</v>
      </c>
      <c r="B302" t="s">
        <v>16</v>
      </c>
      <c r="C302" t="s">
        <v>8</v>
      </c>
      <c r="D302" t="s">
        <v>7</v>
      </c>
      <c r="E302">
        <v>36121</v>
      </c>
      <c r="F302" t="str">
        <f>INDEX([1]Store_Code!$A$2:$A$10,MATCH(B302,[1]Store_Code!$B$2:$B$10,0))</f>
        <v>Inverness</v>
      </c>
      <c r="G302">
        <v>20</v>
      </c>
    </row>
    <row r="303" spans="1:7" hidden="1" x14ac:dyDescent="0.35">
      <c r="A303" s="1">
        <v>43837</v>
      </c>
      <c r="B303" t="s">
        <v>11</v>
      </c>
      <c r="C303" t="s">
        <v>8</v>
      </c>
      <c r="D303" t="s">
        <v>9</v>
      </c>
      <c r="E303">
        <v>36078</v>
      </c>
      <c r="F303" t="str">
        <f>INDEX([1]Store_Code!$A$2:$A$10,MATCH(B303,[1]Store_Code!$B$2:$B$10,0))</f>
        <v>Aberdeen</v>
      </c>
      <c r="G303">
        <v>28</v>
      </c>
    </row>
    <row r="304" spans="1:7" hidden="1" x14ac:dyDescent="0.35">
      <c r="A304" s="1">
        <v>43876</v>
      </c>
      <c r="B304" t="s">
        <v>16</v>
      </c>
      <c r="C304" t="s">
        <v>8</v>
      </c>
      <c r="D304" t="s">
        <v>9</v>
      </c>
      <c r="E304">
        <v>35919</v>
      </c>
      <c r="F304" t="str">
        <f>INDEX([1]Store_Code!$A$2:$A$10,MATCH(B304,[1]Store_Code!$B$2:$B$10,0))</f>
        <v>Inverness</v>
      </c>
      <c r="G304">
        <v>20</v>
      </c>
    </row>
    <row r="305" spans="1:7" hidden="1" x14ac:dyDescent="0.35">
      <c r="A305" s="1">
        <v>43838</v>
      </c>
      <c r="B305" t="s">
        <v>11</v>
      </c>
      <c r="C305" t="s">
        <v>8</v>
      </c>
      <c r="D305" t="s">
        <v>9</v>
      </c>
      <c r="E305">
        <v>35910</v>
      </c>
      <c r="F305" t="str">
        <f>INDEX([1]Store_Code!$A$2:$A$10,MATCH(B305,[1]Store_Code!$B$2:$B$10,0))</f>
        <v>Aberdeen</v>
      </c>
      <c r="G305">
        <v>28</v>
      </c>
    </row>
    <row r="306" spans="1:7" hidden="1" x14ac:dyDescent="0.35">
      <c r="A306" s="1">
        <v>43835</v>
      </c>
      <c r="B306" t="s">
        <v>16</v>
      </c>
      <c r="C306" t="s">
        <v>8</v>
      </c>
      <c r="D306" t="s">
        <v>9</v>
      </c>
      <c r="E306">
        <v>35908</v>
      </c>
      <c r="F306" t="str">
        <f>INDEX([1]Store_Code!$A$2:$A$10,MATCH(B306,[1]Store_Code!$B$2:$B$10,0))</f>
        <v>Inverness</v>
      </c>
      <c r="G306">
        <v>20</v>
      </c>
    </row>
    <row r="307" spans="1:7" hidden="1" x14ac:dyDescent="0.35">
      <c r="A307" s="1">
        <v>43884</v>
      </c>
      <c r="B307" t="s">
        <v>13</v>
      </c>
      <c r="C307" t="s">
        <v>8</v>
      </c>
      <c r="D307" t="s">
        <v>9</v>
      </c>
      <c r="E307">
        <v>35777</v>
      </c>
      <c r="F307" t="str">
        <f>INDEX([1]Store_Code!$A$2:$A$10,MATCH(B307,[1]Store_Code!$B$2:$B$10,0))</f>
        <v>Dundee</v>
      </c>
      <c r="G307">
        <v>30</v>
      </c>
    </row>
    <row r="308" spans="1:7" hidden="1" x14ac:dyDescent="0.35">
      <c r="A308" s="1">
        <v>43911</v>
      </c>
      <c r="B308" t="s">
        <v>16</v>
      </c>
      <c r="C308" t="s">
        <v>8</v>
      </c>
      <c r="D308" t="s">
        <v>7</v>
      </c>
      <c r="E308">
        <v>35769</v>
      </c>
      <c r="F308" t="str">
        <f>INDEX([1]Store_Code!$A$2:$A$10,MATCH(B308,[1]Store_Code!$B$2:$B$10,0))</f>
        <v>Inverness</v>
      </c>
      <c r="G308">
        <v>20</v>
      </c>
    </row>
    <row r="309" spans="1:7" hidden="1" x14ac:dyDescent="0.35">
      <c r="A309" s="1">
        <v>43839</v>
      </c>
      <c r="B309" t="s">
        <v>16</v>
      </c>
      <c r="C309" t="s">
        <v>8</v>
      </c>
      <c r="D309" t="s">
        <v>9</v>
      </c>
      <c r="E309">
        <v>35743</v>
      </c>
      <c r="F309" t="str">
        <f>INDEX([1]Store_Code!$A$2:$A$10,MATCH(B309,[1]Store_Code!$B$2:$B$10,0))</f>
        <v>Inverness</v>
      </c>
      <c r="G309">
        <v>20</v>
      </c>
    </row>
    <row r="310" spans="1:7" hidden="1" x14ac:dyDescent="0.35">
      <c r="A310" s="1">
        <v>43871</v>
      </c>
      <c r="B310" t="s">
        <v>16</v>
      </c>
      <c r="C310" t="s">
        <v>8</v>
      </c>
      <c r="D310" t="s">
        <v>9</v>
      </c>
      <c r="E310">
        <v>35736</v>
      </c>
      <c r="F310" t="str">
        <f>INDEX([1]Store_Code!$A$2:$A$10,MATCH(B310,[1]Store_Code!$B$2:$B$10,0))</f>
        <v>Inverness</v>
      </c>
      <c r="G310">
        <v>20</v>
      </c>
    </row>
    <row r="311" spans="1:7" hidden="1" x14ac:dyDescent="0.35">
      <c r="A311" s="1">
        <v>43848</v>
      </c>
      <c r="B311" t="s">
        <v>11</v>
      </c>
      <c r="C311" t="s">
        <v>8</v>
      </c>
      <c r="D311" t="s">
        <v>9</v>
      </c>
      <c r="E311">
        <v>35729</v>
      </c>
      <c r="F311" t="str">
        <f>INDEX([1]Store_Code!$A$2:$A$10,MATCH(B311,[1]Store_Code!$B$2:$B$10,0))</f>
        <v>Aberdeen</v>
      </c>
      <c r="G311">
        <v>28</v>
      </c>
    </row>
    <row r="312" spans="1:7" hidden="1" x14ac:dyDescent="0.35">
      <c r="A312" s="1">
        <v>43894</v>
      </c>
      <c r="B312" t="s">
        <v>16</v>
      </c>
      <c r="C312" t="s">
        <v>8</v>
      </c>
      <c r="D312" t="s">
        <v>9</v>
      </c>
      <c r="E312">
        <v>35703</v>
      </c>
      <c r="F312" t="str">
        <f>INDEX([1]Store_Code!$A$2:$A$10,MATCH(B312,[1]Store_Code!$B$2:$B$10,0))</f>
        <v>Inverness</v>
      </c>
      <c r="G312">
        <v>20</v>
      </c>
    </row>
    <row r="313" spans="1:7" hidden="1" x14ac:dyDescent="0.35">
      <c r="A313" s="1">
        <v>43883</v>
      </c>
      <c r="B313" t="s">
        <v>16</v>
      </c>
      <c r="C313" t="s">
        <v>8</v>
      </c>
      <c r="D313" t="s">
        <v>9</v>
      </c>
      <c r="E313">
        <v>35699</v>
      </c>
      <c r="F313" t="str">
        <f>INDEX([1]Store_Code!$A$2:$A$10,MATCH(B313,[1]Store_Code!$B$2:$B$10,0))</f>
        <v>Inverness</v>
      </c>
      <c r="G313">
        <v>20</v>
      </c>
    </row>
    <row r="314" spans="1:7" hidden="1" x14ac:dyDescent="0.35">
      <c r="A314" s="1">
        <v>43852</v>
      </c>
      <c r="B314" t="s">
        <v>16</v>
      </c>
      <c r="C314" t="s">
        <v>8</v>
      </c>
      <c r="D314" t="s">
        <v>9</v>
      </c>
      <c r="E314">
        <v>35632</v>
      </c>
      <c r="F314" t="str">
        <f>INDEX([1]Store_Code!$A$2:$A$10,MATCH(B314,[1]Store_Code!$B$2:$B$10,0))</f>
        <v>Inverness</v>
      </c>
      <c r="G314">
        <v>20</v>
      </c>
    </row>
    <row r="315" spans="1:7" hidden="1" x14ac:dyDescent="0.35">
      <c r="A315" s="1">
        <v>43836</v>
      </c>
      <c r="B315" t="s">
        <v>11</v>
      </c>
      <c r="C315" t="s">
        <v>8</v>
      </c>
      <c r="D315" t="s">
        <v>9</v>
      </c>
      <c r="E315">
        <v>35629</v>
      </c>
      <c r="F315" t="str">
        <f>INDEX([1]Store_Code!$A$2:$A$10,MATCH(B315,[1]Store_Code!$B$2:$B$10,0))</f>
        <v>Aberdeen</v>
      </c>
      <c r="G315">
        <v>28</v>
      </c>
    </row>
    <row r="316" spans="1:7" hidden="1" x14ac:dyDescent="0.35">
      <c r="A316" s="1">
        <v>43916</v>
      </c>
      <c r="B316" t="s">
        <v>16</v>
      </c>
      <c r="C316" t="s">
        <v>8</v>
      </c>
      <c r="D316" t="s">
        <v>9</v>
      </c>
      <c r="E316">
        <v>35616</v>
      </c>
      <c r="F316" t="str">
        <f>INDEX([1]Store_Code!$A$2:$A$10,MATCH(B316,[1]Store_Code!$B$2:$B$10,0))</f>
        <v>Inverness</v>
      </c>
      <c r="G316">
        <v>20</v>
      </c>
    </row>
    <row r="317" spans="1:7" hidden="1" x14ac:dyDescent="0.35">
      <c r="A317" s="1">
        <v>43856</v>
      </c>
      <c r="B317" t="s">
        <v>16</v>
      </c>
      <c r="C317" t="s">
        <v>8</v>
      </c>
      <c r="D317" t="s">
        <v>9</v>
      </c>
      <c r="E317">
        <v>35585</v>
      </c>
      <c r="F317" t="str">
        <f>INDEX([1]Store_Code!$A$2:$A$10,MATCH(B317,[1]Store_Code!$B$2:$B$10,0))</f>
        <v>Inverness</v>
      </c>
      <c r="G317">
        <v>20</v>
      </c>
    </row>
    <row r="318" spans="1:7" hidden="1" x14ac:dyDescent="0.35">
      <c r="A318" s="1">
        <v>43904</v>
      </c>
      <c r="B318" t="s">
        <v>11</v>
      </c>
      <c r="C318" t="s">
        <v>8</v>
      </c>
      <c r="D318" t="s">
        <v>7</v>
      </c>
      <c r="E318">
        <v>35579</v>
      </c>
      <c r="F318" t="str">
        <f>INDEX([1]Store_Code!$A$2:$A$10,MATCH(B318,[1]Store_Code!$B$2:$B$10,0))</f>
        <v>Aberdeen</v>
      </c>
      <c r="G318">
        <v>28</v>
      </c>
    </row>
    <row r="319" spans="1:7" hidden="1" x14ac:dyDescent="0.35">
      <c r="A319" s="1">
        <v>43895</v>
      </c>
      <c r="B319" t="s">
        <v>16</v>
      </c>
      <c r="C319" t="s">
        <v>8</v>
      </c>
      <c r="D319" t="s">
        <v>9</v>
      </c>
      <c r="E319">
        <v>35540</v>
      </c>
      <c r="F319" t="str">
        <f>INDEX([1]Store_Code!$A$2:$A$10,MATCH(B319,[1]Store_Code!$B$2:$B$10,0))</f>
        <v>Inverness</v>
      </c>
      <c r="G319">
        <v>20</v>
      </c>
    </row>
    <row r="320" spans="1:7" hidden="1" x14ac:dyDescent="0.35">
      <c r="A320" s="1">
        <v>43913</v>
      </c>
      <c r="B320" t="s">
        <v>16</v>
      </c>
      <c r="C320" t="s">
        <v>8</v>
      </c>
      <c r="D320" t="s">
        <v>7</v>
      </c>
      <c r="E320">
        <v>35534</v>
      </c>
      <c r="F320" t="str">
        <f>INDEX([1]Store_Code!$A$2:$A$10,MATCH(B320,[1]Store_Code!$B$2:$B$10,0))</f>
        <v>Inverness</v>
      </c>
      <c r="G320">
        <v>20</v>
      </c>
    </row>
    <row r="321" spans="1:7" hidden="1" x14ac:dyDescent="0.35">
      <c r="A321" s="1">
        <v>43853</v>
      </c>
      <c r="B321" t="s">
        <v>16</v>
      </c>
      <c r="C321" t="s">
        <v>8</v>
      </c>
      <c r="D321" t="s">
        <v>9</v>
      </c>
      <c r="E321">
        <v>35501</v>
      </c>
      <c r="F321" t="str">
        <f>INDEX([1]Store_Code!$A$2:$A$10,MATCH(B321,[1]Store_Code!$B$2:$B$10,0))</f>
        <v>Inverness</v>
      </c>
      <c r="G321">
        <v>20</v>
      </c>
    </row>
    <row r="322" spans="1:7" hidden="1" x14ac:dyDescent="0.35">
      <c r="A322" s="1">
        <v>43857</v>
      </c>
      <c r="B322" t="s">
        <v>16</v>
      </c>
      <c r="C322" t="s">
        <v>8</v>
      </c>
      <c r="D322" t="s">
        <v>9</v>
      </c>
      <c r="E322">
        <v>35450</v>
      </c>
      <c r="F322" t="str">
        <f>INDEX([1]Store_Code!$A$2:$A$10,MATCH(B322,[1]Store_Code!$B$2:$B$10,0))</f>
        <v>Inverness</v>
      </c>
      <c r="G322">
        <v>20</v>
      </c>
    </row>
    <row r="323" spans="1:7" hidden="1" x14ac:dyDescent="0.35">
      <c r="A323" s="1">
        <v>43877</v>
      </c>
      <c r="B323" t="s">
        <v>11</v>
      </c>
      <c r="C323" t="s">
        <v>8</v>
      </c>
      <c r="D323" t="s">
        <v>9</v>
      </c>
      <c r="E323">
        <v>35373</v>
      </c>
      <c r="F323" t="str">
        <f>INDEX([1]Store_Code!$A$2:$A$10,MATCH(B323,[1]Store_Code!$B$2:$B$10,0))</f>
        <v>Aberdeen</v>
      </c>
      <c r="G323">
        <v>28</v>
      </c>
    </row>
    <row r="324" spans="1:7" hidden="1" x14ac:dyDescent="0.35">
      <c r="A324" s="1">
        <v>43874</v>
      </c>
      <c r="B324" t="s">
        <v>11</v>
      </c>
      <c r="C324" t="s">
        <v>8</v>
      </c>
      <c r="D324" t="s">
        <v>9</v>
      </c>
      <c r="E324">
        <v>35276</v>
      </c>
      <c r="F324" t="str">
        <f>INDEX([1]Store_Code!$A$2:$A$10,MATCH(B324,[1]Store_Code!$B$2:$B$10,0))</f>
        <v>Aberdeen</v>
      </c>
      <c r="G324">
        <v>28</v>
      </c>
    </row>
    <row r="325" spans="1:7" hidden="1" x14ac:dyDescent="0.35">
      <c r="A325" s="1">
        <v>43892</v>
      </c>
      <c r="B325" t="s">
        <v>16</v>
      </c>
      <c r="C325" t="s">
        <v>8</v>
      </c>
      <c r="D325" t="s">
        <v>9</v>
      </c>
      <c r="E325">
        <v>35273</v>
      </c>
      <c r="F325" t="str">
        <f>INDEX([1]Store_Code!$A$2:$A$10,MATCH(B325,[1]Store_Code!$B$2:$B$10,0))</f>
        <v>Inverness</v>
      </c>
      <c r="G325">
        <v>20</v>
      </c>
    </row>
    <row r="326" spans="1:7" hidden="1" x14ac:dyDescent="0.35">
      <c r="A326" s="1">
        <v>43914</v>
      </c>
      <c r="B326" t="s">
        <v>16</v>
      </c>
      <c r="C326" t="s">
        <v>8</v>
      </c>
      <c r="D326" t="s">
        <v>7</v>
      </c>
      <c r="E326">
        <v>35128</v>
      </c>
      <c r="F326" t="str">
        <f>INDEX([1]Store_Code!$A$2:$A$10,MATCH(B326,[1]Store_Code!$B$2:$B$10,0))</f>
        <v>Inverness</v>
      </c>
      <c r="G326">
        <v>20</v>
      </c>
    </row>
    <row r="327" spans="1:7" hidden="1" x14ac:dyDescent="0.35">
      <c r="A327" s="1">
        <v>43843</v>
      </c>
      <c r="B327" t="s">
        <v>16</v>
      </c>
      <c r="C327" t="s">
        <v>8</v>
      </c>
      <c r="D327" t="s">
        <v>9</v>
      </c>
      <c r="E327">
        <v>35099</v>
      </c>
      <c r="F327" t="str">
        <f>INDEX([1]Store_Code!$A$2:$A$10,MATCH(B327,[1]Store_Code!$B$2:$B$10,0))</f>
        <v>Inverness</v>
      </c>
      <c r="G327">
        <v>20</v>
      </c>
    </row>
    <row r="328" spans="1:7" hidden="1" x14ac:dyDescent="0.35">
      <c r="A328" s="1">
        <v>43920</v>
      </c>
      <c r="B328" t="s">
        <v>16</v>
      </c>
      <c r="C328" t="s">
        <v>8</v>
      </c>
      <c r="D328" t="s">
        <v>9</v>
      </c>
      <c r="E328">
        <v>35071</v>
      </c>
      <c r="F328" t="str">
        <f>INDEX([1]Store_Code!$A$2:$A$10,MATCH(B328,[1]Store_Code!$B$2:$B$10,0))</f>
        <v>Inverness</v>
      </c>
      <c r="G328">
        <v>20</v>
      </c>
    </row>
    <row r="329" spans="1:7" hidden="1" x14ac:dyDescent="0.35">
      <c r="A329" s="1">
        <v>43846</v>
      </c>
      <c r="B329" t="s">
        <v>16</v>
      </c>
      <c r="C329" t="s">
        <v>8</v>
      </c>
      <c r="D329" t="s">
        <v>9</v>
      </c>
      <c r="E329">
        <v>35054</v>
      </c>
      <c r="F329" t="str">
        <f>INDEX([1]Store_Code!$A$2:$A$10,MATCH(B329,[1]Store_Code!$B$2:$B$10,0))</f>
        <v>Inverness</v>
      </c>
      <c r="G329">
        <v>20</v>
      </c>
    </row>
    <row r="330" spans="1:7" hidden="1" x14ac:dyDescent="0.35">
      <c r="A330" s="1">
        <v>43864</v>
      </c>
      <c r="B330" t="s">
        <v>13</v>
      </c>
      <c r="C330" t="s">
        <v>8</v>
      </c>
      <c r="D330" t="s">
        <v>7</v>
      </c>
      <c r="E330">
        <v>34965</v>
      </c>
      <c r="F330" t="str">
        <f>INDEX([1]Store_Code!$A$2:$A$10,MATCH(B330,[1]Store_Code!$B$2:$B$10,0))</f>
        <v>Dundee</v>
      </c>
      <c r="G330">
        <v>30</v>
      </c>
    </row>
    <row r="331" spans="1:7" hidden="1" x14ac:dyDescent="0.35">
      <c r="A331" s="1">
        <v>43901</v>
      </c>
      <c r="B331" t="s">
        <v>16</v>
      </c>
      <c r="C331" t="s">
        <v>8</v>
      </c>
      <c r="D331" t="s">
        <v>7</v>
      </c>
      <c r="E331">
        <v>34938</v>
      </c>
      <c r="F331" t="str">
        <f>INDEX([1]Store_Code!$A$2:$A$10,MATCH(B331,[1]Store_Code!$B$2:$B$10,0))</f>
        <v>Inverness</v>
      </c>
      <c r="G331">
        <v>20</v>
      </c>
    </row>
    <row r="332" spans="1:7" hidden="1" x14ac:dyDescent="0.35">
      <c r="A332" s="1">
        <v>43858</v>
      </c>
      <c r="B332" t="s">
        <v>16</v>
      </c>
      <c r="C332" t="s">
        <v>8</v>
      </c>
      <c r="D332" t="s">
        <v>9</v>
      </c>
      <c r="E332">
        <v>34936</v>
      </c>
      <c r="F332" t="str">
        <f>INDEX([1]Store_Code!$A$2:$A$10,MATCH(B332,[1]Store_Code!$B$2:$B$10,0))</f>
        <v>Inverness</v>
      </c>
      <c r="G332">
        <v>20</v>
      </c>
    </row>
    <row r="333" spans="1:7" hidden="1" x14ac:dyDescent="0.35">
      <c r="A333" s="1">
        <v>43921</v>
      </c>
      <c r="B333" t="s">
        <v>16</v>
      </c>
      <c r="C333" t="s">
        <v>8</v>
      </c>
      <c r="D333" t="s">
        <v>9</v>
      </c>
      <c r="E333">
        <v>34911</v>
      </c>
      <c r="F333" t="str">
        <f>INDEX([1]Store_Code!$A$2:$A$10,MATCH(B333,[1]Store_Code!$B$2:$B$10,0))</f>
        <v>Inverness</v>
      </c>
      <c r="G333">
        <v>20</v>
      </c>
    </row>
    <row r="334" spans="1:7" hidden="1" x14ac:dyDescent="0.35">
      <c r="A334" s="1">
        <v>43888</v>
      </c>
      <c r="B334" t="s">
        <v>16</v>
      </c>
      <c r="C334" t="s">
        <v>8</v>
      </c>
      <c r="D334" t="s">
        <v>9</v>
      </c>
      <c r="E334">
        <v>34900</v>
      </c>
      <c r="F334" t="str">
        <f>INDEX([1]Store_Code!$A$2:$A$10,MATCH(B334,[1]Store_Code!$B$2:$B$10,0))</f>
        <v>Inverness</v>
      </c>
      <c r="G334">
        <v>20</v>
      </c>
    </row>
    <row r="335" spans="1:7" hidden="1" x14ac:dyDescent="0.35">
      <c r="A335" s="1">
        <v>43910</v>
      </c>
      <c r="B335" t="s">
        <v>16</v>
      </c>
      <c r="C335" t="s">
        <v>8</v>
      </c>
      <c r="D335" t="s">
        <v>7</v>
      </c>
      <c r="E335">
        <v>34849</v>
      </c>
      <c r="F335" t="str">
        <f>INDEX([1]Store_Code!$A$2:$A$10,MATCH(B335,[1]Store_Code!$B$2:$B$10,0))</f>
        <v>Inverness</v>
      </c>
      <c r="G335">
        <v>20</v>
      </c>
    </row>
    <row r="336" spans="1:7" hidden="1" x14ac:dyDescent="0.35">
      <c r="A336" s="1">
        <v>43909</v>
      </c>
      <c r="B336" t="s">
        <v>13</v>
      </c>
      <c r="C336" t="s">
        <v>8</v>
      </c>
      <c r="D336" t="s">
        <v>9</v>
      </c>
      <c r="E336">
        <v>34831</v>
      </c>
      <c r="F336" t="str">
        <f>INDEX([1]Store_Code!$A$2:$A$10,MATCH(B336,[1]Store_Code!$B$2:$B$10,0))</f>
        <v>Dundee</v>
      </c>
      <c r="G336">
        <v>30</v>
      </c>
    </row>
    <row r="337" spans="1:7" hidden="1" x14ac:dyDescent="0.35">
      <c r="A337" s="1">
        <v>43886</v>
      </c>
      <c r="B337" t="s">
        <v>16</v>
      </c>
      <c r="C337" t="s">
        <v>8</v>
      </c>
      <c r="D337" t="s">
        <v>9</v>
      </c>
      <c r="E337">
        <v>34798</v>
      </c>
      <c r="F337" t="str">
        <f>INDEX([1]Store_Code!$A$2:$A$10,MATCH(B337,[1]Store_Code!$B$2:$B$10,0))</f>
        <v>Inverness</v>
      </c>
      <c r="G337">
        <v>20</v>
      </c>
    </row>
    <row r="338" spans="1:7" hidden="1" x14ac:dyDescent="0.35">
      <c r="A338" s="1">
        <v>43837</v>
      </c>
      <c r="B338" t="s">
        <v>13</v>
      </c>
      <c r="C338" t="s">
        <v>8</v>
      </c>
      <c r="D338" t="s">
        <v>9</v>
      </c>
      <c r="E338">
        <v>34790</v>
      </c>
      <c r="F338" t="str">
        <f>INDEX([1]Store_Code!$A$2:$A$10,MATCH(B338,[1]Store_Code!$B$2:$B$10,0))</f>
        <v>Dundee</v>
      </c>
      <c r="G338">
        <v>30</v>
      </c>
    </row>
    <row r="339" spans="1:7" hidden="1" x14ac:dyDescent="0.35">
      <c r="A339" s="1">
        <v>43889</v>
      </c>
      <c r="B339" t="s">
        <v>16</v>
      </c>
      <c r="C339" t="s">
        <v>8</v>
      </c>
      <c r="D339" t="s">
        <v>9</v>
      </c>
      <c r="E339">
        <v>34778</v>
      </c>
      <c r="F339" t="str">
        <f>INDEX([1]Store_Code!$A$2:$A$10,MATCH(B339,[1]Store_Code!$B$2:$B$10,0))</f>
        <v>Inverness</v>
      </c>
      <c r="G339">
        <v>20</v>
      </c>
    </row>
    <row r="340" spans="1:7" hidden="1" x14ac:dyDescent="0.35">
      <c r="A340" s="1">
        <v>43841</v>
      </c>
      <c r="B340" t="s">
        <v>16</v>
      </c>
      <c r="C340" t="s">
        <v>8</v>
      </c>
      <c r="D340" t="s">
        <v>9</v>
      </c>
      <c r="E340">
        <v>34755</v>
      </c>
      <c r="F340" t="str">
        <f>INDEX([1]Store_Code!$A$2:$A$10,MATCH(B340,[1]Store_Code!$B$2:$B$10,0))</f>
        <v>Inverness</v>
      </c>
      <c r="G340">
        <v>20</v>
      </c>
    </row>
    <row r="341" spans="1:7" hidden="1" x14ac:dyDescent="0.35">
      <c r="A341" s="1">
        <v>43863</v>
      </c>
      <c r="B341" t="s">
        <v>16</v>
      </c>
      <c r="C341" t="s">
        <v>8</v>
      </c>
      <c r="D341" t="s">
        <v>9</v>
      </c>
      <c r="E341">
        <v>34729</v>
      </c>
      <c r="F341" t="str">
        <f>INDEX([1]Store_Code!$A$2:$A$10,MATCH(B341,[1]Store_Code!$B$2:$B$10,0))</f>
        <v>Inverness</v>
      </c>
      <c r="G341">
        <v>20</v>
      </c>
    </row>
    <row r="342" spans="1:7" hidden="1" x14ac:dyDescent="0.35">
      <c r="A342" s="1">
        <v>43831</v>
      </c>
      <c r="B342" t="s">
        <v>11</v>
      </c>
      <c r="C342" t="s">
        <v>8</v>
      </c>
      <c r="D342" t="s">
        <v>9</v>
      </c>
      <c r="E342">
        <v>34675</v>
      </c>
      <c r="F342" t="str">
        <f>INDEX([1]Store_Code!$A$2:$A$10,MATCH(B342,[1]Store_Code!$B$2:$B$10,0))</f>
        <v>Aberdeen</v>
      </c>
      <c r="G342">
        <v>28</v>
      </c>
    </row>
    <row r="343" spans="1:7" hidden="1" x14ac:dyDescent="0.35">
      <c r="A343" s="1">
        <v>43838</v>
      </c>
      <c r="B343" t="s">
        <v>13</v>
      </c>
      <c r="C343" t="s">
        <v>8</v>
      </c>
      <c r="D343" t="s">
        <v>9</v>
      </c>
      <c r="E343">
        <v>34628</v>
      </c>
      <c r="F343" t="str">
        <f>INDEX([1]Store_Code!$A$2:$A$10,MATCH(B343,[1]Store_Code!$B$2:$B$10,0))</f>
        <v>Dundee</v>
      </c>
      <c r="G343">
        <v>30</v>
      </c>
    </row>
    <row r="344" spans="1:7" hidden="1" x14ac:dyDescent="0.35">
      <c r="A344" s="1">
        <v>43864</v>
      </c>
      <c r="B344" t="s">
        <v>11</v>
      </c>
      <c r="C344" t="s">
        <v>8</v>
      </c>
      <c r="D344" t="s">
        <v>9</v>
      </c>
      <c r="E344">
        <v>34580</v>
      </c>
      <c r="F344" t="str">
        <f>INDEX([1]Store_Code!$A$2:$A$10,MATCH(B344,[1]Store_Code!$B$2:$B$10,0))</f>
        <v>Aberdeen</v>
      </c>
      <c r="G344">
        <v>28</v>
      </c>
    </row>
    <row r="345" spans="1:7" hidden="1" x14ac:dyDescent="0.35">
      <c r="A345" s="1">
        <v>43919</v>
      </c>
      <c r="B345" t="s">
        <v>11</v>
      </c>
      <c r="C345" t="s">
        <v>8</v>
      </c>
      <c r="D345" t="s">
        <v>9</v>
      </c>
      <c r="E345">
        <v>34543</v>
      </c>
      <c r="F345" t="str">
        <f>INDEX([1]Store_Code!$A$2:$A$10,MATCH(B345,[1]Store_Code!$B$2:$B$10,0))</f>
        <v>Aberdeen</v>
      </c>
      <c r="G345">
        <v>28</v>
      </c>
    </row>
    <row r="346" spans="1:7" hidden="1" x14ac:dyDescent="0.35">
      <c r="A346" s="1">
        <v>43848</v>
      </c>
      <c r="B346" t="s">
        <v>13</v>
      </c>
      <c r="C346" t="s">
        <v>8</v>
      </c>
      <c r="D346" t="s">
        <v>9</v>
      </c>
      <c r="E346">
        <v>34453</v>
      </c>
      <c r="F346" t="str">
        <f>INDEX([1]Store_Code!$A$2:$A$10,MATCH(B346,[1]Store_Code!$B$2:$B$10,0))</f>
        <v>Dundee</v>
      </c>
      <c r="G346">
        <v>30</v>
      </c>
    </row>
    <row r="347" spans="1:7" hidden="1" x14ac:dyDescent="0.35">
      <c r="A347" s="1">
        <v>43917</v>
      </c>
      <c r="B347" t="s">
        <v>11</v>
      </c>
      <c r="C347" t="s">
        <v>8</v>
      </c>
      <c r="D347" t="s">
        <v>9</v>
      </c>
      <c r="E347">
        <v>34424</v>
      </c>
      <c r="F347" t="str">
        <f>INDEX([1]Store_Code!$A$2:$A$10,MATCH(B347,[1]Store_Code!$B$2:$B$10,0))</f>
        <v>Aberdeen</v>
      </c>
      <c r="G347">
        <v>28</v>
      </c>
    </row>
    <row r="348" spans="1:7" hidden="1" x14ac:dyDescent="0.35">
      <c r="A348" s="1">
        <v>43836</v>
      </c>
      <c r="B348" t="s">
        <v>13</v>
      </c>
      <c r="C348" t="s">
        <v>8</v>
      </c>
      <c r="D348" t="s">
        <v>9</v>
      </c>
      <c r="E348">
        <v>34357</v>
      </c>
      <c r="F348" t="str">
        <f>INDEX([1]Store_Code!$A$2:$A$10,MATCH(B348,[1]Store_Code!$B$2:$B$10,0))</f>
        <v>Dundee</v>
      </c>
      <c r="G348">
        <v>30</v>
      </c>
    </row>
    <row r="349" spans="1:7" hidden="1" x14ac:dyDescent="0.35">
      <c r="A349" s="1">
        <v>43899</v>
      </c>
      <c r="B349" t="s">
        <v>16</v>
      </c>
      <c r="C349" t="s">
        <v>8</v>
      </c>
      <c r="D349" t="s">
        <v>7</v>
      </c>
      <c r="E349">
        <v>34357</v>
      </c>
      <c r="F349" t="str">
        <f>INDEX([1]Store_Code!$A$2:$A$10,MATCH(B349,[1]Store_Code!$B$2:$B$10,0))</f>
        <v>Inverness</v>
      </c>
      <c r="G349">
        <v>20</v>
      </c>
    </row>
    <row r="350" spans="1:7" hidden="1" x14ac:dyDescent="0.35">
      <c r="A350" s="1">
        <v>43849</v>
      </c>
      <c r="B350" t="s">
        <v>16</v>
      </c>
      <c r="C350" t="s">
        <v>8</v>
      </c>
      <c r="D350" t="s">
        <v>9</v>
      </c>
      <c r="E350">
        <v>34352</v>
      </c>
      <c r="F350" t="str">
        <f>INDEX([1]Store_Code!$A$2:$A$10,MATCH(B350,[1]Store_Code!$B$2:$B$10,0))</f>
        <v>Inverness</v>
      </c>
      <c r="G350">
        <v>20</v>
      </c>
    </row>
    <row r="351" spans="1:7" hidden="1" x14ac:dyDescent="0.35">
      <c r="A351" s="1">
        <v>43904</v>
      </c>
      <c r="B351" t="s">
        <v>13</v>
      </c>
      <c r="C351" t="s">
        <v>8</v>
      </c>
      <c r="D351" t="s">
        <v>9</v>
      </c>
      <c r="E351">
        <v>34308</v>
      </c>
      <c r="F351" t="str">
        <f>INDEX([1]Store_Code!$A$2:$A$10,MATCH(B351,[1]Store_Code!$B$2:$B$10,0))</f>
        <v>Dundee</v>
      </c>
      <c r="G351">
        <v>30</v>
      </c>
    </row>
    <row r="352" spans="1:7" hidden="1" x14ac:dyDescent="0.35">
      <c r="A352" s="1">
        <v>43859</v>
      </c>
      <c r="B352" t="s">
        <v>11</v>
      </c>
      <c r="C352" t="s">
        <v>8</v>
      </c>
      <c r="D352" t="s">
        <v>9</v>
      </c>
      <c r="E352">
        <v>34284</v>
      </c>
      <c r="F352" t="str">
        <f>INDEX([1]Store_Code!$A$2:$A$10,MATCH(B352,[1]Store_Code!$B$2:$B$10,0))</f>
        <v>Aberdeen</v>
      </c>
      <c r="G352">
        <v>28</v>
      </c>
    </row>
    <row r="353" spans="1:7" hidden="1" x14ac:dyDescent="0.35">
      <c r="A353" s="1">
        <v>43898</v>
      </c>
      <c r="B353" t="s">
        <v>11</v>
      </c>
      <c r="C353" t="s">
        <v>8</v>
      </c>
      <c r="D353" t="s">
        <v>9</v>
      </c>
      <c r="E353">
        <v>34268</v>
      </c>
      <c r="F353" t="str">
        <f>INDEX([1]Store_Code!$A$2:$A$10,MATCH(B353,[1]Store_Code!$B$2:$B$10,0))</f>
        <v>Aberdeen</v>
      </c>
      <c r="G353">
        <v>28</v>
      </c>
    </row>
    <row r="354" spans="1:7" hidden="1" x14ac:dyDescent="0.35">
      <c r="A354" s="1">
        <v>43862</v>
      </c>
      <c r="B354" t="s">
        <v>13</v>
      </c>
      <c r="C354" t="s">
        <v>8</v>
      </c>
      <c r="D354" t="s">
        <v>7</v>
      </c>
      <c r="E354">
        <v>34237</v>
      </c>
      <c r="F354" t="str">
        <f>INDEX([1]Store_Code!$A$2:$A$10,MATCH(B354,[1]Store_Code!$B$2:$B$10,0))</f>
        <v>Dundee</v>
      </c>
      <c r="G354">
        <v>30</v>
      </c>
    </row>
    <row r="355" spans="1:7" hidden="1" x14ac:dyDescent="0.35">
      <c r="A355" s="1">
        <v>43854</v>
      </c>
      <c r="B355" t="s">
        <v>16</v>
      </c>
      <c r="C355" t="s">
        <v>8</v>
      </c>
      <c r="D355" t="s">
        <v>9</v>
      </c>
      <c r="E355">
        <v>34165</v>
      </c>
      <c r="F355" t="str">
        <f>INDEX([1]Store_Code!$A$2:$A$10,MATCH(B355,[1]Store_Code!$B$2:$B$10,0))</f>
        <v>Inverness</v>
      </c>
      <c r="G355">
        <v>20</v>
      </c>
    </row>
    <row r="356" spans="1:7" hidden="1" x14ac:dyDescent="0.35">
      <c r="A356" s="1">
        <v>43845</v>
      </c>
      <c r="B356" t="s">
        <v>16</v>
      </c>
      <c r="C356" t="s">
        <v>8</v>
      </c>
      <c r="D356" t="s">
        <v>9</v>
      </c>
      <c r="E356">
        <v>34139</v>
      </c>
      <c r="F356" t="str">
        <f>INDEX([1]Store_Code!$A$2:$A$10,MATCH(B356,[1]Store_Code!$B$2:$B$10,0))</f>
        <v>Inverness</v>
      </c>
      <c r="G356">
        <v>20</v>
      </c>
    </row>
    <row r="357" spans="1:7" hidden="1" x14ac:dyDescent="0.35">
      <c r="A357" s="1">
        <v>43915</v>
      </c>
      <c r="B357" t="s">
        <v>16</v>
      </c>
      <c r="C357" t="s">
        <v>8</v>
      </c>
      <c r="D357" t="s">
        <v>9</v>
      </c>
      <c r="E357">
        <v>34137</v>
      </c>
      <c r="F357" t="str">
        <f>INDEX([1]Store_Code!$A$2:$A$10,MATCH(B357,[1]Store_Code!$B$2:$B$10,0))</f>
        <v>Inverness</v>
      </c>
      <c r="G357">
        <v>20</v>
      </c>
    </row>
    <row r="358" spans="1:7" hidden="1" x14ac:dyDescent="0.35">
      <c r="A358" s="1">
        <v>43873</v>
      </c>
      <c r="B358" t="s">
        <v>11</v>
      </c>
      <c r="C358" t="s">
        <v>8</v>
      </c>
      <c r="D358" t="s">
        <v>9</v>
      </c>
      <c r="E358">
        <v>34128</v>
      </c>
      <c r="F358" t="str">
        <f>INDEX([1]Store_Code!$A$2:$A$10,MATCH(B358,[1]Store_Code!$B$2:$B$10,0))</f>
        <v>Aberdeen</v>
      </c>
      <c r="G358">
        <v>28</v>
      </c>
    </row>
    <row r="359" spans="1:7" hidden="1" x14ac:dyDescent="0.35">
      <c r="A359" s="1">
        <v>43877</v>
      </c>
      <c r="B359" t="s">
        <v>13</v>
      </c>
      <c r="C359" t="s">
        <v>8</v>
      </c>
      <c r="D359" t="s">
        <v>9</v>
      </c>
      <c r="E359">
        <v>34109</v>
      </c>
      <c r="F359" t="str">
        <f>INDEX([1]Store_Code!$A$2:$A$10,MATCH(B359,[1]Store_Code!$B$2:$B$10,0))</f>
        <v>Dundee</v>
      </c>
      <c r="G359">
        <v>30</v>
      </c>
    </row>
    <row r="360" spans="1:7" hidden="1" x14ac:dyDescent="0.35">
      <c r="A360" s="1">
        <v>43870</v>
      </c>
      <c r="B360" t="s">
        <v>16</v>
      </c>
      <c r="C360" t="s">
        <v>8</v>
      </c>
      <c r="D360" t="s">
        <v>9</v>
      </c>
      <c r="E360">
        <v>34076</v>
      </c>
      <c r="F360" t="str">
        <f>INDEX([1]Store_Code!$A$2:$A$10,MATCH(B360,[1]Store_Code!$B$2:$B$10,0))</f>
        <v>Inverness</v>
      </c>
      <c r="G360">
        <v>20</v>
      </c>
    </row>
    <row r="361" spans="1:7" hidden="1" x14ac:dyDescent="0.35">
      <c r="A361" s="1">
        <v>43882</v>
      </c>
      <c r="B361" t="s">
        <v>11</v>
      </c>
      <c r="C361" t="s">
        <v>8</v>
      </c>
      <c r="D361" t="s">
        <v>9</v>
      </c>
      <c r="E361">
        <v>34050</v>
      </c>
      <c r="F361" t="str">
        <f>INDEX([1]Store_Code!$A$2:$A$10,MATCH(B361,[1]Store_Code!$B$2:$B$10,0))</f>
        <v>Aberdeen</v>
      </c>
      <c r="G361">
        <v>28</v>
      </c>
    </row>
    <row r="362" spans="1:7" hidden="1" x14ac:dyDescent="0.35">
      <c r="A362" s="1">
        <v>43874</v>
      </c>
      <c r="B362" t="s">
        <v>13</v>
      </c>
      <c r="C362" t="s">
        <v>8</v>
      </c>
      <c r="D362" t="s">
        <v>9</v>
      </c>
      <c r="E362">
        <v>34015</v>
      </c>
      <c r="F362" t="str">
        <f>INDEX([1]Store_Code!$A$2:$A$10,MATCH(B362,[1]Store_Code!$B$2:$B$10,0))</f>
        <v>Dundee</v>
      </c>
      <c r="G362">
        <v>30</v>
      </c>
    </row>
    <row r="363" spans="1:7" hidden="1" x14ac:dyDescent="0.35">
      <c r="A363" s="1">
        <v>43912</v>
      </c>
      <c r="B363" t="s">
        <v>11</v>
      </c>
      <c r="C363" t="s">
        <v>8</v>
      </c>
      <c r="D363" t="s">
        <v>7</v>
      </c>
      <c r="E363">
        <v>33985</v>
      </c>
      <c r="F363" t="str">
        <f>INDEX([1]Store_Code!$A$2:$A$10,MATCH(B363,[1]Store_Code!$B$2:$B$10,0))</f>
        <v>Aberdeen</v>
      </c>
      <c r="G363">
        <v>28</v>
      </c>
    </row>
    <row r="364" spans="1:7" hidden="1" x14ac:dyDescent="0.35">
      <c r="A364" s="1">
        <v>43850</v>
      </c>
      <c r="B364" t="s">
        <v>16</v>
      </c>
      <c r="C364" t="s">
        <v>8</v>
      </c>
      <c r="D364" t="s">
        <v>9</v>
      </c>
      <c r="E364">
        <v>33981</v>
      </c>
      <c r="F364" t="str">
        <f>INDEX([1]Store_Code!$A$2:$A$10,MATCH(B364,[1]Store_Code!$B$2:$B$10,0))</f>
        <v>Inverness</v>
      </c>
      <c r="G364">
        <v>20</v>
      </c>
    </row>
    <row r="365" spans="1:7" hidden="1" x14ac:dyDescent="0.35">
      <c r="A365" s="1">
        <v>43896</v>
      </c>
      <c r="B365" t="s">
        <v>11</v>
      </c>
      <c r="C365" t="s">
        <v>8</v>
      </c>
      <c r="D365" t="s">
        <v>9</v>
      </c>
      <c r="E365">
        <v>33893</v>
      </c>
      <c r="F365" t="str">
        <f>INDEX([1]Store_Code!$A$2:$A$10,MATCH(B365,[1]Store_Code!$B$2:$B$10,0))</f>
        <v>Aberdeen</v>
      </c>
      <c r="G365">
        <v>28</v>
      </c>
    </row>
    <row r="366" spans="1:7" hidden="1" x14ac:dyDescent="0.35">
      <c r="A366" s="1">
        <v>43862</v>
      </c>
      <c r="B366" t="s">
        <v>11</v>
      </c>
      <c r="C366" t="s">
        <v>8</v>
      </c>
      <c r="D366" t="s">
        <v>9</v>
      </c>
      <c r="E366">
        <v>33825</v>
      </c>
      <c r="F366" t="str">
        <f>INDEX([1]Store_Code!$A$2:$A$10,MATCH(B366,[1]Store_Code!$B$2:$B$10,0))</f>
        <v>Aberdeen</v>
      </c>
      <c r="G366">
        <v>28</v>
      </c>
    </row>
    <row r="367" spans="1:7" hidden="1" x14ac:dyDescent="0.35">
      <c r="A367" s="1">
        <v>43905</v>
      </c>
      <c r="B367" t="s">
        <v>11</v>
      </c>
      <c r="C367" t="s">
        <v>8</v>
      </c>
      <c r="D367" t="s">
        <v>7</v>
      </c>
      <c r="E367">
        <v>33737</v>
      </c>
      <c r="F367" t="str">
        <f>INDEX([1]Store_Code!$A$2:$A$10,MATCH(B367,[1]Store_Code!$B$2:$B$10,0))</f>
        <v>Aberdeen</v>
      </c>
      <c r="G367">
        <v>28</v>
      </c>
    </row>
    <row r="368" spans="1:7" hidden="1" x14ac:dyDescent="0.35">
      <c r="A368" s="1">
        <v>43842</v>
      </c>
      <c r="B368" t="s">
        <v>11</v>
      </c>
      <c r="C368" t="s">
        <v>8</v>
      </c>
      <c r="D368" t="s">
        <v>9</v>
      </c>
      <c r="E368">
        <v>33636</v>
      </c>
      <c r="F368" t="str">
        <f>INDEX([1]Store_Code!$A$2:$A$10,MATCH(B368,[1]Store_Code!$B$2:$B$10,0))</f>
        <v>Aberdeen</v>
      </c>
      <c r="G368">
        <v>28</v>
      </c>
    </row>
    <row r="369" spans="1:7" hidden="1" x14ac:dyDescent="0.35">
      <c r="A369" s="1">
        <v>43878</v>
      </c>
      <c r="B369" t="s">
        <v>16</v>
      </c>
      <c r="C369" t="s">
        <v>8</v>
      </c>
      <c r="D369" t="s">
        <v>9</v>
      </c>
      <c r="E369">
        <v>33472</v>
      </c>
      <c r="F369" t="str">
        <f>INDEX([1]Store_Code!$A$2:$A$10,MATCH(B369,[1]Store_Code!$B$2:$B$10,0))</f>
        <v>Inverness</v>
      </c>
      <c r="G369">
        <v>20</v>
      </c>
    </row>
    <row r="370" spans="1:7" hidden="1" x14ac:dyDescent="0.35">
      <c r="A370" s="1">
        <v>43844</v>
      </c>
      <c r="B370" t="s">
        <v>11</v>
      </c>
      <c r="C370" t="s">
        <v>8</v>
      </c>
      <c r="D370" t="s">
        <v>9</v>
      </c>
      <c r="E370">
        <v>33465</v>
      </c>
      <c r="F370" t="str">
        <f>INDEX([1]Store_Code!$A$2:$A$10,MATCH(B370,[1]Store_Code!$B$2:$B$10,0))</f>
        <v>Aberdeen</v>
      </c>
      <c r="G370">
        <v>28</v>
      </c>
    </row>
    <row r="371" spans="1:7" hidden="1" x14ac:dyDescent="0.35">
      <c r="A371" s="1">
        <v>43831</v>
      </c>
      <c r="B371" t="s">
        <v>13</v>
      </c>
      <c r="C371" t="s">
        <v>8</v>
      </c>
      <c r="D371" t="s">
        <v>9</v>
      </c>
      <c r="E371">
        <v>33437</v>
      </c>
      <c r="F371" t="str">
        <f>INDEX([1]Store_Code!$A$2:$A$10,MATCH(B371,[1]Store_Code!$B$2:$B$10,0))</f>
        <v>Dundee</v>
      </c>
      <c r="G371">
        <v>30</v>
      </c>
    </row>
    <row r="372" spans="1:7" hidden="1" x14ac:dyDescent="0.35">
      <c r="A372" s="1">
        <v>43879</v>
      </c>
      <c r="B372" t="s">
        <v>11</v>
      </c>
      <c r="C372" t="s">
        <v>8</v>
      </c>
      <c r="D372" t="s">
        <v>9</v>
      </c>
      <c r="E372">
        <v>33396</v>
      </c>
      <c r="F372" t="str">
        <f>INDEX([1]Store_Code!$A$2:$A$10,MATCH(B372,[1]Store_Code!$B$2:$B$10,0))</f>
        <v>Aberdeen</v>
      </c>
      <c r="G372">
        <v>28</v>
      </c>
    </row>
    <row r="373" spans="1:7" hidden="1" x14ac:dyDescent="0.35">
      <c r="A373" s="1">
        <v>43869</v>
      </c>
      <c r="B373" t="s">
        <v>16</v>
      </c>
      <c r="C373" t="s">
        <v>8</v>
      </c>
      <c r="D373" t="s">
        <v>9</v>
      </c>
      <c r="E373">
        <v>33349</v>
      </c>
      <c r="F373" t="str">
        <f>INDEX([1]Store_Code!$A$2:$A$10,MATCH(B373,[1]Store_Code!$B$2:$B$10,0))</f>
        <v>Inverness</v>
      </c>
      <c r="G373">
        <v>20</v>
      </c>
    </row>
    <row r="374" spans="1:7" hidden="1" x14ac:dyDescent="0.35">
      <c r="A374" s="1">
        <v>43872</v>
      </c>
      <c r="B374" t="s">
        <v>11</v>
      </c>
      <c r="C374" t="s">
        <v>8</v>
      </c>
      <c r="D374" t="s">
        <v>9</v>
      </c>
      <c r="E374">
        <v>33314</v>
      </c>
      <c r="F374" t="str">
        <f>INDEX([1]Store_Code!$A$2:$A$10,MATCH(B374,[1]Store_Code!$B$2:$B$10,0))</f>
        <v>Aberdeen</v>
      </c>
      <c r="G374">
        <v>28</v>
      </c>
    </row>
    <row r="375" spans="1:7" hidden="1" x14ac:dyDescent="0.35">
      <c r="A375" s="1">
        <v>43881</v>
      </c>
      <c r="B375" t="s">
        <v>16</v>
      </c>
      <c r="C375" t="s">
        <v>8</v>
      </c>
      <c r="D375" t="s">
        <v>9</v>
      </c>
      <c r="E375">
        <v>33262</v>
      </c>
      <c r="F375" t="str">
        <f>INDEX([1]Store_Code!$A$2:$A$10,MATCH(B375,[1]Store_Code!$B$2:$B$10,0))</f>
        <v>Inverness</v>
      </c>
      <c r="G375">
        <v>20</v>
      </c>
    </row>
    <row r="376" spans="1:7" hidden="1" x14ac:dyDescent="0.35">
      <c r="A376" s="1">
        <v>43867</v>
      </c>
      <c r="B376" t="s">
        <v>13</v>
      </c>
      <c r="C376" t="s">
        <v>8</v>
      </c>
      <c r="D376" t="s">
        <v>7</v>
      </c>
      <c r="E376">
        <v>33163</v>
      </c>
      <c r="F376" t="str">
        <f>INDEX([1]Store_Code!$A$2:$A$10,MATCH(B376,[1]Store_Code!$B$2:$B$10,0))</f>
        <v>Dundee</v>
      </c>
      <c r="G376">
        <v>30</v>
      </c>
    </row>
    <row r="377" spans="1:7" hidden="1" x14ac:dyDescent="0.35">
      <c r="A377" s="1">
        <v>43887</v>
      </c>
      <c r="B377" t="s">
        <v>11</v>
      </c>
      <c r="C377" t="s">
        <v>8</v>
      </c>
      <c r="D377" t="s">
        <v>9</v>
      </c>
      <c r="E377">
        <v>33162</v>
      </c>
      <c r="F377" t="str">
        <f>INDEX([1]Store_Code!$A$2:$A$10,MATCH(B377,[1]Store_Code!$B$2:$B$10,0))</f>
        <v>Aberdeen</v>
      </c>
      <c r="G377">
        <v>28</v>
      </c>
    </row>
    <row r="378" spans="1:7" hidden="1" x14ac:dyDescent="0.35">
      <c r="A378" s="1">
        <v>43859</v>
      </c>
      <c r="B378" t="s">
        <v>13</v>
      </c>
      <c r="C378" t="s">
        <v>8</v>
      </c>
      <c r="D378" t="s">
        <v>9</v>
      </c>
      <c r="E378">
        <v>33059</v>
      </c>
      <c r="F378" t="str">
        <f>INDEX([1]Store_Code!$A$2:$A$10,MATCH(B378,[1]Store_Code!$B$2:$B$10,0))</f>
        <v>Dundee</v>
      </c>
      <c r="G378">
        <v>30</v>
      </c>
    </row>
    <row r="379" spans="1:7" hidden="1" x14ac:dyDescent="0.35">
      <c r="A379" s="1">
        <v>43898</v>
      </c>
      <c r="B379" t="s">
        <v>13</v>
      </c>
      <c r="C379" t="s">
        <v>8</v>
      </c>
      <c r="D379" t="s">
        <v>9</v>
      </c>
      <c r="E379">
        <v>33044</v>
      </c>
      <c r="F379" t="str">
        <f>INDEX([1]Store_Code!$A$2:$A$10,MATCH(B379,[1]Store_Code!$B$2:$B$10,0))</f>
        <v>Dundee</v>
      </c>
      <c r="G379">
        <v>30</v>
      </c>
    </row>
    <row r="380" spans="1:7" hidden="1" x14ac:dyDescent="0.35">
      <c r="A380" s="1">
        <v>43897</v>
      </c>
      <c r="B380" t="s">
        <v>11</v>
      </c>
      <c r="C380" t="s">
        <v>8</v>
      </c>
      <c r="D380" t="s">
        <v>9</v>
      </c>
      <c r="E380">
        <v>32926</v>
      </c>
      <c r="F380" t="str">
        <f>INDEX([1]Store_Code!$A$2:$A$10,MATCH(B380,[1]Store_Code!$B$2:$B$10,0))</f>
        <v>Aberdeen</v>
      </c>
      <c r="G380">
        <v>28</v>
      </c>
    </row>
    <row r="381" spans="1:7" hidden="1" x14ac:dyDescent="0.35">
      <c r="A381" s="1">
        <v>43873</v>
      </c>
      <c r="B381" t="s">
        <v>13</v>
      </c>
      <c r="C381" t="s">
        <v>8</v>
      </c>
      <c r="D381" t="s">
        <v>9</v>
      </c>
      <c r="E381">
        <v>32909</v>
      </c>
      <c r="F381" t="str">
        <f>INDEX([1]Store_Code!$A$2:$A$10,MATCH(B381,[1]Store_Code!$B$2:$B$10,0))</f>
        <v>Dundee</v>
      </c>
      <c r="G381">
        <v>30</v>
      </c>
    </row>
    <row r="382" spans="1:7" hidden="1" x14ac:dyDescent="0.35">
      <c r="A382" s="1">
        <v>43832</v>
      </c>
      <c r="B382" t="s">
        <v>11</v>
      </c>
      <c r="C382" t="s">
        <v>8</v>
      </c>
      <c r="D382" t="s">
        <v>9</v>
      </c>
      <c r="E382">
        <v>32859</v>
      </c>
      <c r="F382" t="str">
        <f>INDEX([1]Store_Code!$A$2:$A$10,MATCH(B382,[1]Store_Code!$B$2:$B$10,0))</f>
        <v>Aberdeen</v>
      </c>
      <c r="G382">
        <v>28</v>
      </c>
    </row>
    <row r="383" spans="1:7" hidden="1" x14ac:dyDescent="0.35">
      <c r="A383" s="1">
        <v>43882</v>
      </c>
      <c r="B383" t="s">
        <v>13</v>
      </c>
      <c r="C383" t="s">
        <v>8</v>
      </c>
      <c r="D383" t="s">
        <v>9</v>
      </c>
      <c r="E383">
        <v>32833</v>
      </c>
      <c r="F383" t="str">
        <f>INDEX([1]Store_Code!$A$2:$A$10,MATCH(B383,[1]Store_Code!$B$2:$B$10,0))</f>
        <v>Dundee</v>
      </c>
      <c r="G383">
        <v>30</v>
      </c>
    </row>
    <row r="384" spans="1:7" hidden="1" x14ac:dyDescent="0.35">
      <c r="A384" s="1">
        <v>43912</v>
      </c>
      <c r="B384" t="s">
        <v>13</v>
      </c>
      <c r="C384" t="s">
        <v>8</v>
      </c>
      <c r="D384" t="s">
        <v>9</v>
      </c>
      <c r="E384">
        <v>32771</v>
      </c>
      <c r="F384" t="str">
        <f>INDEX([1]Store_Code!$A$2:$A$10,MATCH(B384,[1]Store_Code!$B$2:$B$10,0))</f>
        <v>Dundee</v>
      </c>
      <c r="G384">
        <v>30</v>
      </c>
    </row>
    <row r="385" spans="1:7" hidden="1" x14ac:dyDescent="0.35">
      <c r="A385" s="1">
        <v>43919</v>
      </c>
      <c r="B385" t="s">
        <v>16</v>
      </c>
      <c r="C385" t="s">
        <v>8</v>
      </c>
      <c r="D385" t="s">
        <v>9</v>
      </c>
      <c r="E385">
        <v>32715</v>
      </c>
      <c r="F385" t="str">
        <f>INDEX([1]Store_Code!$A$2:$A$10,MATCH(B385,[1]Store_Code!$B$2:$B$10,0))</f>
        <v>Inverness</v>
      </c>
      <c r="G385">
        <v>20</v>
      </c>
    </row>
    <row r="386" spans="1:7" hidden="1" x14ac:dyDescent="0.35">
      <c r="A386" s="1">
        <v>43867</v>
      </c>
      <c r="B386" t="s">
        <v>11</v>
      </c>
      <c r="C386" t="s">
        <v>8</v>
      </c>
      <c r="D386" t="s">
        <v>9</v>
      </c>
      <c r="E386">
        <v>32712</v>
      </c>
      <c r="F386" t="str">
        <f>INDEX([1]Store_Code!$A$2:$A$10,MATCH(B386,[1]Store_Code!$B$2:$B$10,0))</f>
        <v>Aberdeen</v>
      </c>
      <c r="G386">
        <v>28</v>
      </c>
    </row>
    <row r="387" spans="1:7" hidden="1" x14ac:dyDescent="0.35">
      <c r="A387" s="1">
        <v>43865</v>
      </c>
      <c r="B387" t="s">
        <v>16</v>
      </c>
      <c r="C387" t="s">
        <v>8</v>
      </c>
      <c r="D387" t="s">
        <v>9</v>
      </c>
      <c r="E387">
        <v>32696</v>
      </c>
      <c r="F387" t="str">
        <f>INDEX([1]Store_Code!$A$2:$A$10,MATCH(B387,[1]Store_Code!$B$2:$B$10,0))</f>
        <v>Inverness</v>
      </c>
      <c r="G387">
        <v>20</v>
      </c>
    </row>
    <row r="388" spans="1:7" hidden="1" x14ac:dyDescent="0.35">
      <c r="A388" s="1">
        <v>43896</v>
      </c>
      <c r="B388" t="s">
        <v>13</v>
      </c>
      <c r="C388" t="s">
        <v>8</v>
      </c>
      <c r="D388" t="s">
        <v>9</v>
      </c>
      <c r="E388">
        <v>32683</v>
      </c>
      <c r="F388" t="str">
        <f>INDEX([1]Store_Code!$A$2:$A$10,MATCH(B388,[1]Store_Code!$B$2:$B$10,0))</f>
        <v>Dundee</v>
      </c>
      <c r="G388">
        <v>30</v>
      </c>
    </row>
    <row r="389" spans="1:7" hidden="1" x14ac:dyDescent="0.35">
      <c r="A389" s="1">
        <v>43866</v>
      </c>
      <c r="B389" t="s">
        <v>13</v>
      </c>
      <c r="C389" t="s">
        <v>8</v>
      </c>
      <c r="D389" t="s">
        <v>7</v>
      </c>
      <c r="E389">
        <v>32654</v>
      </c>
      <c r="F389" t="str">
        <f>INDEX([1]Store_Code!$A$2:$A$10,MATCH(B389,[1]Store_Code!$B$2:$B$10,0))</f>
        <v>Dundee</v>
      </c>
      <c r="G389">
        <v>30</v>
      </c>
    </row>
    <row r="390" spans="1:7" hidden="1" x14ac:dyDescent="0.35">
      <c r="A390" s="1">
        <v>43917</v>
      </c>
      <c r="B390" t="s">
        <v>16</v>
      </c>
      <c r="C390" t="s">
        <v>8</v>
      </c>
      <c r="D390" t="s">
        <v>9</v>
      </c>
      <c r="E390">
        <v>32616</v>
      </c>
      <c r="F390" t="str">
        <f>INDEX([1]Store_Code!$A$2:$A$10,MATCH(B390,[1]Store_Code!$B$2:$B$10,0))</f>
        <v>Inverness</v>
      </c>
      <c r="G390">
        <v>20</v>
      </c>
    </row>
    <row r="391" spans="1:7" hidden="1" x14ac:dyDescent="0.35">
      <c r="A391" s="1">
        <v>43905</v>
      </c>
      <c r="B391" t="s">
        <v>13</v>
      </c>
      <c r="C391" t="s">
        <v>8</v>
      </c>
      <c r="D391" t="s">
        <v>9</v>
      </c>
      <c r="E391">
        <v>32532</v>
      </c>
      <c r="F391" t="str">
        <f>INDEX([1]Store_Code!$A$2:$A$10,MATCH(B391,[1]Store_Code!$B$2:$B$10,0))</f>
        <v>Dundee</v>
      </c>
      <c r="G391">
        <v>30</v>
      </c>
    </row>
    <row r="392" spans="1:7" hidden="1" x14ac:dyDescent="0.35">
      <c r="A392" s="1">
        <v>43918</v>
      </c>
      <c r="B392" t="s">
        <v>13</v>
      </c>
      <c r="C392" t="s">
        <v>8</v>
      </c>
      <c r="D392" t="s">
        <v>9</v>
      </c>
      <c r="E392">
        <v>32459</v>
      </c>
      <c r="F392" t="str">
        <f>INDEX([1]Store_Code!$A$2:$A$10,MATCH(B392,[1]Store_Code!$B$2:$B$10,0))</f>
        <v>Dundee</v>
      </c>
      <c r="G392">
        <v>30</v>
      </c>
    </row>
    <row r="393" spans="1:7" hidden="1" x14ac:dyDescent="0.35">
      <c r="A393" s="1">
        <v>43842</v>
      </c>
      <c r="B393" t="s">
        <v>13</v>
      </c>
      <c r="C393" t="s">
        <v>8</v>
      </c>
      <c r="D393" t="s">
        <v>9</v>
      </c>
      <c r="E393">
        <v>32434</v>
      </c>
      <c r="F393" t="str">
        <f>INDEX([1]Store_Code!$A$2:$A$10,MATCH(B393,[1]Store_Code!$B$2:$B$10,0))</f>
        <v>Dundee</v>
      </c>
      <c r="G393">
        <v>30</v>
      </c>
    </row>
    <row r="394" spans="1:7" hidden="1" x14ac:dyDescent="0.35">
      <c r="A394" s="1">
        <v>43847</v>
      </c>
      <c r="B394" t="s">
        <v>11</v>
      </c>
      <c r="C394" t="s">
        <v>8</v>
      </c>
      <c r="D394" t="s">
        <v>9</v>
      </c>
      <c r="E394">
        <v>32379</v>
      </c>
      <c r="F394" t="str">
        <f>INDEX([1]Store_Code!$A$2:$A$10,MATCH(B394,[1]Store_Code!$B$2:$B$10,0))</f>
        <v>Aberdeen</v>
      </c>
      <c r="G394">
        <v>28</v>
      </c>
    </row>
    <row r="395" spans="1:7" hidden="1" x14ac:dyDescent="0.35">
      <c r="A395" s="1">
        <v>43855</v>
      </c>
      <c r="B395" t="s">
        <v>16</v>
      </c>
      <c r="C395" t="s">
        <v>8</v>
      </c>
      <c r="D395" t="s">
        <v>9</v>
      </c>
      <c r="E395">
        <v>32296</v>
      </c>
      <c r="F395" t="str">
        <f>INDEX([1]Store_Code!$A$2:$A$10,MATCH(B395,[1]Store_Code!$B$2:$B$10,0))</f>
        <v>Inverness</v>
      </c>
      <c r="G395">
        <v>20</v>
      </c>
    </row>
    <row r="396" spans="1:7" hidden="1" x14ac:dyDescent="0.35">
      <c r="A396" s="1">
        <v>43844</v>
      </c>
      <c r="B396" t="s">
        <v>13</v>
      </c>
      <c r="C396" t="s">
        <v>8</v>
      </c>
      <c r="D396" t="s">
        <v>9</v>
      </c>
      <c r="E396">
        <v>32270</v>
      </c>
      <c r="F396" t="str">
        <f>INDEX([1]Store_Code!$A$2:$A$10,MATCH(B396,[1]Store_Code!$B$2:$B$10,0))</f>
        <v>Dundee</v>
      </c>
      <c r="G396">
        <v>30</v>
      </c>
    </row>
    <row r="397" spans="1:7" hidden="1" x14ac:dyDescent="0.35">
      <c r="A397" s="1">
        <v>43879</v>
      </c>
      <c r="B397" t="s">
        <v>13</v>
      </c>
      <c r="C397" t="s">
        <v>8</v>
      </c>
      <c r="D397" t="s">
        <v>9</v>
      </c>
      <c r="E397">
        <v>32204</v>
      </c>
      <c r="F397" t="str">
        <f>INDEX([1]Store_Code!$A$2:$A$10,MATCH(B397,[1]Store_Code!$B$2:$B$10,0))</f>
        <v>Dundee</v>
      </c>
      <c r="G397">
        <v>30</v>
      </c>
    </row>
    <row r="398" spans="1:7" hidden="1" x14ac:dyDescent="0.35">
      <c r="A398" s="1">
        <v>43891</v>
      </c>
      <c r="B398" t="s">
        <v>11</v>
      </c>
      <c r="C398" t="s">
        <v>8</v>
      </c>
      <c r="D398" t="s">
        <v>9</v>
      </c>
      <c r="E398">
        <v>32195</v>
      </c>
      <c r="F398" t="str">
        <f>INDEX([1]Store_Code!$A$2:$A$10,MATCH(B398,[1]Store_Code!$B$2:$B$10,0))</f>
        <v>Aberdeen</v>
      </c>
      <c r="G398">
        <v>28</v>
      </c>
    </row>
    <row r="399" spans="1:7" hidden="1" x14ac:dyDescent="0.35">
      <c r="A399" s="1">
        <v>43840</v>
      </c>
      <c r="B399" t="s">
        <v>11</v>
      </c>
      <c r="C399" t="s">
        <v>8</v>
      </c>
      <c r="D399" t="s">
        <v>9</v>
      </c>
      <c r="E399">
        <v>32194</v>
      </c>
      <c r="F399" t="str">
        <f>INDEX([1]Store_Code!$A$2:$A$10,MATCH(B399,[1]Store_Code!$B$2:$B$10,0))</f>
        <v>Aberdeen</v>
      </c>
      <c r="G399">
        <v>28</v>
      </c>
    </row>
    <row r="400" spans="1:7" hidden="1" x14ac:dyDescent="0.35">
      <c r="A400" s="1">
        <v>43866</v>
      </c>
      <c r="B400" t="s">
        <v>11</v>
      </c>
      <c r="C400" t="s">
        <v>8</v>
      </c>
      <c r="D400" t="s">
        <v>9</v>
      </c>
      <c r="E400">
        <v>32184</v>
      </c>
      <c r="F400" t="str">
        <f>INDEX([1]Store_Code!$A$2:$A$10,MATCH(B400,[1]Store_Code!$B$2:$B$10,0))</f>
        <v>Aberdeen</v>
      </c>
      <c r="G400">
        <v>28</v>
      </c>
    </row>
    <row r="401" spans="1:7" hidden="1" x14ac:dyDescent="0.35">
      <c r="A401" s="1">
        <v>43872</v>
      </c>
      <c r="B401" t="s">
        <v>13</v>
      </c>
      <c r="C401" t="s">
        <v>8</v>
      </c>
      <c r="D401" t="s">
        <v>9</v>
      </c>
      <c r="E401">
        <v>32125</v>
      </c>
      <c r="F401" t="str">
        <f>INDEX([1]Store_Code!$A$2:$A$10,MATCH(B401,[1]Store_Code!$B$2:$B$10,0))</f>
        <v>Dundee</v>
      </c>
      <c r="G401">
        <v>30</v>
      </c>
    </row>
    <row r="402" spans="1:7" hidden="1" x14ac:dyDescent="0.35">
      <c r="A402" s="1">
        <v>43875</v>
      </c>
      <c r="B402" t="s">
        <v>16</v>
      </c>
      <c r="C402" t="s">
        <v>8</v>
      </c>
      <c r="D402" t="s">
        <v>9</v>
      </c>
      <c r="E402">
        <v>32117</v>
      </c>
      <c r="F402" t="str">
        <f>INDEX([1]Store_Code!$A$2:$A$10,MATCH(B402,[1]Store_Code!$B$2:$B$10,0))</f>
        <v>Inverness</v>
      </c>
      <c r="G402">
        <v>20</v>
      </c>
    </row>
    <row r="403" spans="1:7" hidden="1" x14ac:dyDescent="0.35">
      <c r="A403" s="1">
        <v>43897</v>
      </c>
      <c r="B403" t="s">
        <v>14</v>
      </c>
      <c r="C403" t="s">
        <v>6</v>
      </c>
      <c r="D403" t="s">
        <v>7</v>
      </c>
      <c r="E403">
        <v>32080</v>
      </c>
      <c r="F403" t="str">
        <f>INDEX([1]Store_Code!$A$2:$A$10,MATCH(B403,[1]Store_Code!$B$2:$B$10,0))</f>
        <v xml:space="preserve">Glasgow </v>
      </c>
      <c r="G403">
        <v>31</v>
      </c>
    </row>
    <row r="404" spans="1:7" hidden="1" x14ac:dyDescent="0.35">
      <c r="A404" s="1">
        <v>43887</v>
      </c>
      <c r="B404" t="s">
        <v>13</v>
      </c>
      <c r="C404" t="s">
        <v>8</v>
      </c>
      <c r="D404" t="s">
        <v>9</v>
      </c>
      <c r="E404">
        <v>31978</v>
      </c>
      <c r="F404" t="str">
        <f>INDEX([1]Store_Code!$A$2:$A$10,MATCH(B404,[1]Store_Code!$B$2:$B$10,0))</f>
        <v>Dundee</v>
      </c>
      <c r="G404">
        <v>30</v>
      </c>
    </row>
    <row r="405" spans="1:7" hidden="1" x14ac:dyDescent="0.35">
      <c r="A405" s="1">
        <v>43895</v>
      </c>
      <c r="B405" t="s">
        <v>14</v>
      </c>
      <c r="C405" t="s">
        <v>6</v>
      </c>
      <c r="D405" t="s">
        <v>7</v>
      </c>
      <c r="E405">
        <v>31977</v>
      </c>
      <c r="F405" t="str">
        <f>INDEX([1]Store_Code!$A$2:$A$10,MATCH(B405,[1]Store_Code!$B$2:$B$10,0))</f>
        <v xml:space="preserve">Glasgow </v>
      </c>
      <c r="G405">
        <v>31</v>
      </c>
    </row>
    <row r="406" spans="1:7" hidden="1" x14ac:dyDescent="0.35">
      <c r="A406" s="1">
        <v>43897</v>
      </c>
      <c r="B406" t="s">
        <v>13</v>
      </c>
      <c r="C406" t="s">
        <v>8</v>
      </c>
      <c r="D406" t="s">
        <v>9</v>
      </c>
      <c r="E406">
        <v>31749</v>
      </c>
      <c r="F406" t="str">
        <f>INDEX([1]Store_Code!$A$2:$A$10,MATCH(B406,[1]Store_Code!$B$2:$B$10,0))</f>
        <v>Dundee</v>
      </c>
      <c r="G406">
        <v>30</v>
      </c>
    </row>
    <row r="407" spans="1:7" hidden="1" x14ac:dyDescent="0.35">
      <c r="A407" s="1">
        <v>43885</v>
      </c>
      <c r="B407" t="s">
        <v>16</v>
      </c>
      <c r="C407" t="s">
        <v>8</v>
      </c>
      <c r="D407" t="s">
        <v>9</v>
      </c>
      <c r="E407">
        <v>31746</v>
      </c>
      <c r="F407" t="str">
        <f>INDEX([1]Store_Code!$A$2:$A$10,MATCH(B407,[1]Store_Code!$B$2:$B$10,0))</f>
        <v>Inverness</v>
      </c>
      <c r="G407">
        <v>20</v>
      </c>
    </row>
    <row r="408" spans="1:7" hidden="1" x14ac:dyDescent="0.35">
      <c r="A408" s="1">
        <v>43832</v>
      </c>
      <c r="B408" t="s">
        <v>13</v>
      </c>
      <c r="C408" t="s">
        <v>8</v>
      </c>
      <c r="D408" t="s">
        <v>9</v>
      </c>
      <c r="E408">
        <v>31685</v>
      </c>
      <c r="F408" t="str">
        <f>INDEX([1]Store_Code!$A$2:$A$10,MATCH(B408,[1]Store_Code!$B$2:$B$10,0))</f>
        <v>Dundee</v>
      </c>
      <c r="G408">
        <v>30</v>
      </c>
    </row>
    <row r="409" spans="1:7" hidden="1" x14ac:dyDescent="0.35">
      <c r="A409" s="1">
        <v>43902</v>
      </c>
      <c r="B409" t="s">
        <v>14</v>
      </c>
      <c r="C409" t="s">
        <v>6</v>
      </c>
      <c r="D409" t="s">
        <v>7</v>
      </c>
      <c r="E409">
        <v>31648</v>
      </c>
      <c r="F409" t="str">
        <f>INDEX([1]Store_Code!$A$2:$A$10,MATCH(B409,[1]Store_Code!$B$2:$B$10,0))</f>
        <v xml:space="preserve">Glasgow </v>
      </c>
      <c r="G409">
        <v>31</v>
      </c>
    </row>
    <row r="410" spans="1:7" hidden="1" x14ac:dyDescent="0.35">
      <c r="A410" s="1">
        <v>43851</v>
      </c>
      <c r="B410" t="s">
        <v>16</v>
      </c>
      <c r="C410" t="s">
        <v>8</v>
      </c>
      <c r="D410" t="s">
        <v>9</v>
      </c>
      <c r="E410">
        <v>31598</v>
      </c>
      <c r="F410" t="str">
        <f>INDEX([1]Store_Code!$A$2:$A$10,MATCH(B410,[1]Store_Code!$B$2:$B$10,0))</f>
        <v>Inverness</v>
      </c>
      <c r="G410">
        <v>20</v>
      </c>
    </row>
    <row r="411" spans="1:7" hidden="1" x14ac:dyDescent="0.35">
      <c r="A411" s="1">
        <v>43860</v>
      </c>
      <c r="B411" t="s">
        <v>16</v>
      </c>
      <c r="C411" t="s">
        <v>8</v>
      </c>
      <c r="D411" t="s">
        <v>9</v>
      </c>
      <c r="E411">
        <v>31571</v>
      </c>
      <c r="F411" t="str">
        <f>INDEX([1]Store_Code!$A$2:$A$10,MATCH(B411,[1]Store_Code!$B$2:$B$10,0))</f>
        <v>Inverness</v>
      </c>
      <c r="G411">
        <v>20</v>
      </c>
    </row>
    <row r="412" spans="1:7" hidden="1" x14ac:dyDescent="0.35">
      <c r="A412" s="1">
        <v>43893</v>
      </c>
      <c r="B412" t="s">
        <v>16</v>
      </c>
      <c r="C412" t="s">
        <v>8</v>
      </c>
      <c r="D412" t="s">
        <v>9</v>
      </c>
      <c r="E412">
        <v>31538</v>
      </c>
      <c r="F412" t="str">
        <f>INDEX([1]Store_Code!$A$2:$A$10,MATCH(B412,[1]Store_Code!$B$2:$B$10,0))</f>
        <v>Inverness</v>
      </c>
      <c r="G412">
        <v>20</v>
      </c>
    </row>
    <row r="413" spans="1:7" hidden="1" x14ac:dyDescent="0.35">
      <c r="A413" s="1">
        <v>43903</v>
      </c>
      <c r="B413" t="s">
        <v>16</v>
      </c>
      <c r="C413" t="s">
        <v>8</v>
      </c>
      <c r="D413" t="s">
        <v>7</v>
      </c>
      <c r="E413">
        <v>31419</v>
      </c>
      <c r="F413" t="str">
        <f>INDEX([1]Store_Code!$A$2:$A$10,MATCH(B413,[1]Store_Code!$B$2:$B$10,0))</f>
        <v>Inverness</v>
      </c>
      <c r="G413">
        <v>20</v>
      </c>
    </row>
    <row r="414" spans="1:7" hidden="1" x14ac:dyDescent="0.35">
      <c r="A414" s="1">
        <v>43833</v>
      </c>
      <c r="B414" t="s">
        <v>16</v>
      </c>
      <c r="C414" t="s">
        <v>8</v>
      </c>
      <c r="D414" t="s">
        <v>9</v>
      </c>
      <c r="E414">
        <v>31409</v>
      </c>
      <c r="F414" t="str">
        <f>INDEX([1]Store_Code!$A$2:$A$10,MATCH(B414,[1]Store_Code!$B$2:$B$10,0))</f>
        <v>Inverness</v>
      </c>
      <c r="G414">
        <v>20</v>
      </c>
    </row>
    <row r="415" spans="1:7" hidden="1" x14ac:dyDescent="0.35">
      <c r="A415" s="1">
        <v>43896</v>
      </c>
      <c r="B415" t="s">
        <v>14</v>
      </c>
      <c r="C415" t="s">
        <v>6</v>
      </c>
      <c r="D415" t="s">
        <v>7</v>
      </c>
      <c r="E415">
        <v>31409</v>
      </c>
      <c r="F415" t="str">
        <f>INDEX([1]Store_Code!$A$2:$A$10,MATCH(B415,[1]Store_Code!$B$2:$B$10,0))</f>
        <v xml:space="preserve">Glasgow </v>
      </c>
      <c r="G415">
        <v>31</v>
      </c>
    </row>
    <row r="416" spans="1:7" hidden="1" x14ac:dyDescent="0.35">
      <c r="A416" s="1">
        <v>43834</v>
      </c>
      <c r="B416" t="s">
        <v>16</v>
      </c>
      <c r="C416" t="s">
        <v>8</v>
      </c>
      <c r="D416" t="s">
        <v>9</v>
      </c>
      <c r="E416">
        <v>31401</v>
      </c>
      <c r="F416" t="str">
        <f>INDEX([1]Store_Code!$A$2:$A$10,MATCH(B416,[1]Store_Code!$B$2:$B$10,0))</f>
        <v>Inverness</v>
      </c>
      <c r="G416">
        <v>20</v>
      </c>
    </row>
    <row r="417" spans="1:7" hidden="1" x14ac:dyDescent="0.35">
      <c r="A417" s="1">
        <v>43880</v>
      </c>
      <c r="B417" t="s">
        <v>16</v>
      </c>
      <c r="C417" t="s">
        <v>8</v>
      </c>
      <c r="D417" t="s">
        <v>9</v>
      </c>
      <c r="E417">
        <v>31393</v>
      </c>
      <c r="F417" t="str">
        <f>INDEX([1]Store_Code!$A$2:$A$10,MATCH(B417,[1]Store_Code!$B$2:$B$10,0))</f>
        <v>Inverness</v>
      </c>
      <c r="G417">
        <v>20</v>
      </c>
    </row>
    <row r="418" spans="1:7" hidden="1" x14ac:dyDescent="0.35">
      <c r="A418" s="1">
        <v>43847</v>
      </c>
      <c r="B418" t="s">
        <v>13</v>
      </c>
      <c r="C418" t="s">
        <v>8</v>
      </c>
      <c r="D418" t="s">
        <v>9</v>
      </c>
      <c r="E418">
        <v>31223</v>
      </c>
      <c r="F418" t="str">
        <f>INDEX([1]Store_Code!$A$2:$A$10,MATCH(B418,[1]Store_Code!$B$2:$B$10,0))</f>
        <v>Dundee</v>
      </c>
      <c r="G418">
        <v>30</v>
      </c>
    </row>
    <row r="419" spans="1:7" hidden="1" x14ac:dyDescent="0.35">
      <c r="A419" s="1">
        <v>43884</v>
      </c>
      <c r="B419" t="s">
        <v>16</v>
      </c>
      <c r="C419" t="s">
        <v>8</v>
      </c>
      <c r="D419" t="s">
        <v>9</v>
      </c>
      <c r="E419">
        <v>31089</v>
      </c>
      <c r="F419" t="str">
        <f>INDEX([1]Store_Code!$A$2:$A$10,MATCH(B419,[1]Store_Code!$B$2:$B$10,0))</f>
        <v>Inverness</v>
      </c>
      <c r="G419">
        <v>20</v>
      </c>
    </row>
    <row r="420" spans="1:7" hidden="1" x14ac:dyDescent="0.35">
      <c r="A420" s="1">
        <v>43891</v>
      </c>
      <c r="B420" t="s">
        <v>13</v>
      </c>
      <c r="C420" t="s">
        <v>8</v>
      </c>
      <c r="D420" t="s">
        <v>9</v>
      </c>
      <c r="E420">
        <v>31045</v>
      </c>
      <c r="F420" t="str">
        <f>INDEX([1]Store_Code!$A$2:$A$10,MATCH(B420,[1]Store_Code!$B$2:$B$10,0))</f>
        <v>Dundee</v>
      </c>
      <c r="G420">
        <v>30</v>
      </c>
    </row>
    <row r="421" spans="1:7" hidden="1" x14ac:dyDescent="0.35">
      <c r="A421" s="1">
        <v>43840</v>
      </c>
      <c r="B421" t="s">
        <v>13</v>
      </c>
      <c r="C421" t="s">
        <v>8</v>
      </c>
      <c r="D421" t="s">
        <v>9</v>
      </c>
      <c r="E421">
        <v>31044</v>
      </c>
      <c r="F421" t="str">
        <f>INDEX([1]Store_Code!$A$2:$A$10,MATCH(B421,[1]Store_Code!$B$2:$B$10,0))</f>
        <v>Dundee</v>
      </c>
      <c r="G421">
        <v>30</v>
      </c>
    </row>
    <row r="422" spans="1:7" hidden="1" x14ac:dyDescent="0.35">
      <c r="A422" s="1">
        <v>43861</v>
      </c>
      <c r="B422" t="s">
        <v>16</v>
      </c>
      <c r="C422" t="s">
        <v>8</v>
      </c>
      <c r="D422" t="s">
        <v>9</v>
      </c>
      <c r="E422">
        <v>30984</v>
      </c>
      <c r="F422" t="str">
        <f>INDEX([1]Store_Code!$A$2:$A$10,MATCH(B422,[1]Store_Code!$B$2:$B$10,0))</f>
        <v>Inverness</v>
      </c>
      <c r="G422">
        <v>20</v>
      </c>
    </row>
    <row r="423" spans="1:7" hidden="1" x14ac:dyDescent="0.35">
      <c r="A423" s="1">
        <v>43844</v>
      </c>
      <c r="B423" t="s">
        <v>14</v>
      </c>
      <c r="C423" t="s">
        <v>6</v>
      </c>
      <c r="D423" t="s">
        <v>7</v>
      </c>
      <c r="E423">
        <v>30942</v>
      </c>
      <c r="F423" t="str">
        <f>INDEX([1]Store_Code!$A$2:$A$10,MATCH(B423,[1]Store_Code!$B$2:$B$10,0))</f>
        <v xml:space="preserve">Glasgow </v>
      </c>
      <c r="G423">
        <v>31</v>
      </c>
    </row>
    <row r="424" spans="1:7" hidden="1" x14ac:dyDescent="0.35">
      <c r="A424" s="1">
        <v>43901</v>
      </c>
      <c r="B424" t="s">
        <v>14</v>
      </c>
      <c r="C424" t="s">
        <v>6</v>
      </c>
      <c r="D424" t="s">
        <v>7</v>
      </c>
      <c r="E424">
        <v>30824</v>
      </c>
      <c r="F424" t="str">
        <f>INDEX([1]Store_Code!$A$2:$A$10,MATCH(B424,[1]Store_Code!$B$2:$B$10,0))</f>
        <v xml:space="preserve">Glasgow </v>
      </c>
      <c r="G424">
        <v>31</v>
      </c>
    </row>
    <row r="425" spans="1:7" hidden="1" x14ac:dyDescent="0.35">
      <c r="A425" s="1">
        <v>43833</v>
      </c>
      <c r="B425" t="s">
        <v>14</v>
      </c>
      <c r="C425" t="s">
        <v>6</v>
      </c>
      <c r="D425" t="s">
        <v>7</v>
      </c>
      <c r="E425">
        <v>30792</v>
      </c>
      <c r="F425" t="str">
        <f>INDEX([1]Store_Code!$A$2:$A$10,MATCH(B425,[1]Store_Code!$B$2:$B$10,0))</f>
        <v xml:space="preserve">Glasgow </v>
      </c>
      <c r="G425">
        <v>31</v>
      </c>
    </row>
    <row r="426" spans="1:7" hidden="1" x14ac:dyDescent="0.35">
      <c r="A426" s="1">
        <v>43842</v>
      </c>
      <c r="B426" t="s">
        <v>14</v>
      </c>
      <c r="C426" t="s">
        <v>6</v>
      </c>
      <c r="D426" t="s">
        <v>7</v>
      </c>
      <c r="E426">
        <v>30773</v>
      </c>
      <c r="F426" t="str">
        <f>INDEX([1]Store_Code!$A$2:$A$10,MATCH(B426,[1]Store_Code!$B$2:$B$10,0))</f>
        <v xml:space="preserve">Glasgow </v>
      </c>
      <c r="G426">
        <v>31</v>
      </c>
    </row>
    <row r="427" spans="1:7" hidden="1" x14ac:dyDescent="0.35">
      <c r="A427" s="1">
        <v>43831</v>
      </c>
      <c r="B427" t="s">
        <v>14</v>
      </c>
      <c r="C427" t="s">
        <v>6</v>
      </c>
      <c r="D427" t="s">
        <v>7</v>
      </c>
      <c r="E427">
        <v>30741</v>
      </c>
      <c r="F427" t="str">
        <f>INDEX([1]Store_Code!$A$2:$A$10,MATCH(B427,[1]Store_Code!$B$2:$B$10,0))</f>
        <v xml:space="preserve">Glasgow </v>
      </c>
      <c r="G427">
        <v>31</v>
      </c>
    </row>
    <row r="428" spans="1:7" hidden="1" x14ac:dyDescent="0.35">
      <c r="A428" s="1">
        <v>43868</v>
      </c>
      <c r="B428" t="s">
        <v>16</v>
      </c>
      <c r="C428" t="s">
        <v>8</v>
      </c>
      <c r="D428" t="s">
        <v>9</v>
      </c>
      <c r="E428">
        <v>30677</v>
      </c>
      <c r="F428" t="str">
        <f>INDEX([1]Store_Code!$A$2:$A$10,MATCH(B428,[1]Store_Code!$B$2:$B$10,0))</f>
        <v>Inverness</v>
      </c>
      <c r="G428">
        <v>20</v>
      </c>
    </row>
    <row r="429" spans="1:7" hidden="1" x14ac:dyDescent="0.35">
      <c r="A429" s="1">
        <v>43835</v>
      </c>
      <c r="B429" t="s">
        <v>14</v>
      </c>
      <c r="C429" t="s">
        <v>6</v>
      </c>
      <c r="D429" t="s">
        <v>7</v>
      </c>
      <c r="E429">
        <v>30634</v>
      </c>
      <c r="F429" t="str">
        <f>INDEX([1]Store_Code!$A$2:$A$10,MATCH(B429,[1]Store_Code!$B$2:$B$10,0))</f>
        <v xml:space="preserve">Glasgow </v>
      </c>
      <c r="G429">
        <v>31</v>
      </c>
    </row>
    <row r="430" spans="1:7" hidden="1" x14ac:dyDescent="0.35">
      <c r="A430" s="1">
        <v>43836</v>
      </c>
      <c r="B430" t="s">
        <v>14</v>
      </c>
      <c r="C430" t="s">
        <v>6</v>
      </c>
      <c r="D430" t="s">
        <v>7</v>
      </c>
      <c r="E430">
        <v>30487</v>
      </c>
      <c r="F430" t="str">
        <f>INDEX([1]Store_Code!$A$2:$A$10,MATCH(B430,[1]Store_Code!$B$2:$B$10,0))</f>
        <v xml:space="preserve">Glasgow </v>
      </c>
      <c r="G430">
        <v>31</v>
      </c>
    </row>
    <row r="431" spans="1:7" hidden="1" x14ac:dyDescent="0.35">
      <c r="A431" s="1">
        <v>43905</v>
      </c>
      <c r="B431" t="s">
        <v>14</v>
      </c>
      <c r="C431" t="s">
        <v>6</v>
      </c>
      <c r="D431" t="s">
        <v>7</v>
      </c>
      <c r="E431">
        <v>30485</v>
      </c>
      <c r="F431" t="str">
        <f>INDEX([1]Store_Code!$A$2:$A$10,MATCH(B431,[1]Store_Code!$B$2:$B$10,0))</f>
        <v xml:space="preserve">Glasgow </v>
      </c>
      <c r="G431">
        <v>31</v>
      </c>
    </row>
    <row r="432" spans="1:7" hidden="1" x14ac:dyDescent="0.35">
      <c r="A432" s="1">
        <v>43906</v>
      </c>
      <c r="B432" t="s">
        <v>17</v>
      </c>
      <c r="C432" t="s">
        <v>8</v>
      </c>
      <c r="D432" t="s">
        <v>7</v>
      </c>
      <c r="E432">
        <v>30428</v>
      </c>
      <c r="F432" t="str">
        <f>INDEX([1]Store_Code!$A$2:$A$10,MATCH(B432,[1]Store_Code!$B$2:$B$10,0))</f>
        <v>Stirling</v>
      </c>
      <c r="G432">
        <v>21</v>
      </c>
    </row>
    <row r="433" spans="1:7" hidden="1" x14ac:dyDescent="0.35">
      <c r="A433" s="1">
        <v>43832</v>
      </c>
      <c r="B433" t="s">
        <v>14</v>
      </c>
      <c r="C433" t="s">
        <v>6</v>
      </c>
      <c r="D433" t="s">
        <v>7</v>
      </c>
      <c r="E433">
        <v>30382</v>
      </c>
      <c r="F433" t="str">
        <f>INDEX([1]Store_Code!$A$2:$A$10,MATCH(B433,[1]Store_Code!$B$2:$B$10,0))</f>
        <v xml:space="preserve">Glasgow </v>
      </c>
      <c r="G433">
        <v>31</v>
      </c>
    </row>
    <row r="434" spans="1:7" hidden="1" x14ac:dyDescent="0.35">
      <c r="A434" s="1">
        <v>43894</v>
      </c>
      <c r="B434" t="s">
        <v>14</v>
      </c>
      <c r="C434" t="s">
        <v>6</v>
      </c>
      <c r="D434" t="s">
        <v>7</v>
      </c>
      <c r="E434">
        <v>30336</v>
      </c>
      <c r="F434" t="str">
        <f>INDEX([1]Store_Code!$A$2:$A$10,MATCH(B434,[1]Store_Code!$B$2:$B$10,0))</f>
        <v xml:space="preserve">Glasgow </v>
      </c>
      <c r="G434">
        <v>31</v>
      </c>
    </row>
    <row r="435" spans="1:7" hidden="1" x14ac:dyDescent="0.35">
      <c r="A435" s="1">
        <v>43841</v>
      </c>
      <c r="B435" t="s">
        <v>14</v>
      </c>
      <c r="C435" t="s">
        <v>6</v>
      </c>
      <c r="D435" t="s">
        <v>7</v>
      </c>
      <c r="E435">
        <v>30276</v>
      </c>
      <c r="F435" t="str">
        <f>INDEX([1]Store_Code!$A$2:$A$10,MATCH(B435,[1]Store_Code!$B$2:$B$10,0))</f>
        <v xml:space="preserve">Glasgow </v>
      </c>
      <c r="G435">
        <v>31</v>
      </c>
    </row>
    <row r="436" spans="1:7" hidden="1" x14ac:dyDescent="0.35">
      <c r="A436" s="1">
        <v>43909</v>
      </c>
      <c r="B436" t="s">
        <v>16</v>
      </c>
      <c r="C436" t="s">
        <v>8</v>
      </c>
      <c r="D436" t="s">
        <v>7</v>
      </c>
      <c r="E436">
        <v>30267</v>
      </c>
      <c r="F436" t="str">
        <f>INDEX([1]Store_Code!$A$2:$A$10,MATCH(B436,[1]Store_Code!$B$2:$B$10,0))</f>
        <v>Inverness</v>
      </c>
      <c r="G436">
        <v>20</v>
      </c>
    </row>
    <row r="437" spans="1:7" hidden="1" x14ac:dyDescent="0.35">
      <c r="A437" s="1">
        <v>43838</v>
      </c>
      <c r="B437" t="s">
        <v>14</v>
      </c>
      <c r="C437" t="s">
        <v>6</v>
      </c>
      <c r="D437" t="s">
        <v>7</v>
      </c>
      <c r="E437">
        <v>30250</v>
      </c>
      <c r="F437" t="str">
        <f>INDEX([1]Store_Code!$A$2:$A$10,MATCH(B437,[1]Store_Code!$B$2:$B$10,0))</f>
        <v xml:space="preserve">Glasgow </v>
      </c>
      <c r="G437">
        <v>31</v>
      </c>
    </row>
    <row r="438" spans="1:7" hidden="1" x14ac:dyDescent="0.35">
      <c r="A438" s="1">
        <v>43837</v>
      </c>
      <c r="B438" t="s">
        <v>16</v>
      </c>
      <c r="C438" t="s">
        <v>8</v>
      </c>
      <c r="D438" t="s">
        <v>9</v>
      </c>
      <c r="E438">
        <v>30231</v>
      </c>
      <c r="F438" t="str">
        <f>INDEX([1]Store_Code!$A$2:$A$10,MATCH(B438,[1]Store_Code!$B$2:$B$10,0))</f>
        <v>Inverness</v>
      </c>
      <c r="G438">
        <v>20</v>
      </c>
    </row>
    <row r="439" spans="1:7" hidden="1" x14ac:dyDescent="0.35">
      <c r="A439" s="1">
        <v>43898</v>
      </c>
      <c r="B439" t="s">
        <v>14</v>
      </c>
      <c r="C439" t="s">
        <v>6</v>
      </c>
      <c r="D439" t="s">
        <v>7</v>
      </c>
      <c r="E439">
        <v>30159</v>
      </c>
      <c r="F439" t="str">
        <f>INDEX([1]Store_Code!$A$2:$A$10,MATCH(B439,[1]Store_Code!$B$2:$B$10,0))</f>
        <v xml:space="preserve">Glasgow </v>
      </c>
      <c r="G439">
        <v>31</v>
      </c>
    </row>
    <row r="440" spans="1:7" hidden="1" x14ac:dyDescent="0.35">
      <c r="A440" s="1">
        <v>43906</v>
      </c>
      <c r="B440" t="s">
        <v>14</v>
      </c>
      <c r="C440" t="s">
        <v>6</v>
      </c>
      <c r="D440" t="s">
        <v>7</v>
      </c>
      <c r="E440">
        <v>30153</v>
      </c>
      <c r="F440" t="str">
        <f>INDEX([1]Store_Code!$A$2:$A$10,MATCH(B440,[1]Store_Code!$B$2:$B$10,0))</f>
        <v xml:space="preserve">Glasgow </v>
      </c>
      <c r="G440">
        <v>31</v>
      </c>
    </row>
    <row r="441" spans="1:7" hidden="1" x14ac:dyDescent="0.35">
      <c r="A441" s="1">
        <v>43843</v>
      </c>
      <c r="B441" t="s">
        <v>14</v>
      </c>
      <c r="C441" t="s">
        <v>6</v>
      </c>
      <c r="D441" t="s">
        <v>7</v>
      </c>
      <c r="E441">
        <v>30113</v>
      </c>
      <c r="F441" t="str">
        <f>INDEX([1]Store_Code!$A$2:$A$10,MATCH(B441,[1]Store_Code!$B$2:$B$10,0))</f>
        <v xml:space="preserve">Glasgow </v>
      </c>
      <c r="G441">
        <v>31</v>
      </c>
    </row>
    <row r="442" spans="1:7" hidden="1" x14ac:dyDescent="0.35">
      <c r="A442" s="1">
        <v>43838</v>
      </c>
      <c r="B442" t="s">
        <v>16</v>
      </c>
      <c r="C442" t="s">
        <v>8</v>
      </c>
      <c r="D442" t="s">
        <v>9</v>
      </c>
      <c r="E442">
        <v>30091</v>
      </c>
      <c r="F442" t="str">
        <f>INDEX([1]Store_Code!$A$2:$A$10,MATCH(B442,[1]Store_Code!$B$2:$B$10,0))</f>
        <v>Inverness</v>
      </c>
      <c r="G442">
        <v>20</v>
      </c>
    </row>
    <row r="443" spans="1:7" hidden="1" x14ac:dyDescent="0.35">
      <c r="A443" s="1">
        <v>43906</v>
      </c>
      <c r="B443" t="s">
        <v>5</v>
      </c>
      <c r="C443" t="s">
        <v>8</v>
      </c>
      <c r="D443" t="s">
        <v>7</v>
      </c>
      <c r="E443">
        <v>30078</v>
      </c>
      <c r="F443" t="str">
        <f>INDEX([1]Store_Code!$A$2:$A$10,MATCH(B443,[1]Store_Code!$B$2:$B$10,0))</f>
        <v>Perth</v>
      </c>
      <c r="G443">
        <v>19</v>
      </c>
    </row>
    <row r="444" spans="1:7" hidden="1" x14ac:dyDescent="0.35">
      <c r="A444" s="1">
        <v>43893</v>
      </c>
      <c r="B444" t="s">
        <v>14</v>
      </c>
      <c r="C444" t="s">
        <v>6</v>
      </c>
      <c r="D444" t="s">
        <v>7</v>
      </c>
      <c r="E444">
        <v>30039</v>
      </c>
      <c r="F444" t="str">
        <f>INDEX([1]Store_Code!$A$2:$A$10,MATCH(B444,[1]Store_Code!$B$2:$B$10,0))</f>
        <v xml:space="preserve">Glasgow </v>
      </c>
      <c r="G444">
        <v>31</v>
      </c>
    </row>
    <row r="445" spans="1:7" hidden="1" x14ac:dyDescent="0.35">
      <c r="A445" s="1">
        <v>43845</v>
      </c>
      <c r="B445" t="s">
        <v>14</v>
      </c>
      <c r="C445" t="s">
        <v>6</v>
      </c>
      <c r="D445" t="s">
        <v>7</v>
      </c>
      <c r="E445">
        <v>29965</v>
      </c>
      <c r="F445" t="str">
        <f>INDEX([1]Store_Code!$A$2:$A$10,MATCH(B445,[1]Store_Code!$B$2:$B$10,0))</f>
        <v xml:space="preserve">Glasgow </v>
      </c>
      <c r="G445">
        <v>31</v>
      </c>
    </row>
    <row r="446" spans="1:7" hidden="1" x14ac:dyDescent="0.35">
      <c r="A446" s="1">
        <v>43900</v>
      </c>
      <c r="B446" t="s">
        <v>14</v>
      </c>
      <c r="C446" t="s">
        <v>6</v>
      </c>
      <c r="D446" t="s">
        <v>7</v>
      </c>
      <c r="E446">
        <v>29941</v>
      </c>
      <c r="F446" t="str">
        <f>INDEX([1]Store_Code!$A$2:$A$10,MATCH(B446,[1]Store_Code!$B$2:$B$10,0))</f>
        <v xml:space="preserve">Glasgow </v>
      </c>
      <c r="G446">
        <v>31</v>
      </c>
    </row>
    <row r="447" spans="1:7" hidden="1" x14ac:dyDescent="0.35">
      <c r="A447" s="1">
        <v>43848</v>
      </c>
      <c r="B447" t="s">
        <v>16</v>
      </c>
      <c r="C447" t="s">
        <v>8</v>
      </c>
      <c r="D447" t="s">
        <v>9</v>
      </c>
      <c r="E447">
        <v>29938</v>
      </c>
      <c r="F447" t="str">
        <f>INDEX([1]Store_Code!$A$2:$A$10,MATCH(B447,[1]Store_Code!$B$2:$B$10,0))</f>
        <v>Inverness</v>
      </c>
      <c r="G447">
        <v>20</v>
      </c>
    </row>
    <row r="448" spans="1:7" hidden="1" x14ac:dyDescent="0.35">
      <c r="A448" s="1">
        <v>43834</v>
      </c>
      <c r="B448" t="s">
        <v>14</v>
      </c>
      <c r="C448" t="s">
        <v>6</v>
      </c>
      <c r="D448" t="s">
        <v>7</v>
      </c>
      <c r="E448">
        <v>29926</v>
      </c>
      <c r="F448" t="str">
        <f>INDEX([1]Store_Code!$A$2:$A$10,MATCH(B448,[1]Store_Code!$B$2:$B$10,0))</f>
        <v xml:space="preserve">Glasgow </v>
      </c>
      <c r="G448">
        <v>31</v>
      </c>
    </row>
    <row r="449" spans="1:7" hidden="1" x14ac:dyDescent="0.35">
      <c r="A449" s="1">
        <v>43836</v>
      </c>
      <c r="B449" t="s">
        <v>16</v>
      </c>
      <c r="C449" t="s">
        <v>8</v>
      </c>
      <c r="D449" t="s">
        <v>9</v>
      </c>
      <c r="E449">
        <v>29855</v>
      </c>
      <c r="F449" t="str">
        <f>INDEX([1]Store_Code!$A$2:$A$10,MATCH(B449,[1]Store_Code!$B$2:$B$10,0))</f>
        <v>Inverness</v>
      </c>
      <c r="G449">
        <v>20</v>
      </c>
    </row>
    <row r="450" spans="1:7" hidden="1" x14ac:dyDescent="0.35">
      <c r="A450" s="1">
        <v>43904</v>
      </c>
      <c r="B450" t="s">
        <v>14</v>
      </c>
      <c r="C450" t="s">
        <v>6</v>
      </c>
      <c r="D450" t="s">
        <v>7</v>
      </c>
      <c r="E450">
        <v>29841</v>
      </c>
      <c r="F450" t="str">
        <f>INDEX([1]Store_Code!$A$2:$A$10,MATCH(B450,[1]Store_Code!$B$2:$B$10,0))</f>
        <v xml:space="preserve">Glasgow </v>
      </c>
      <c r="G450">
        <v>31</v>
      </c>
    </row>
    <row r="451" spans="1:7" hidden="1" x14ac:dyDescent="0.35">
      <c r="A451" s="1">
        <v>43904</v>
      </c>
      <c r="B451" t="s">
        <v>16</v>
      </c>
      <c r="C451" t="s">
        <v>8</v>
      </c>
      <c r="D451" t="s">
        <v>7</v>
      </c>
      <c r="E451">
        <v>29813</v>
      </c>
      <c r="F451" t="str">
        <f>INDEX([1]Store_Code!$A$2:$A$10,MATCH(B451,[1]Store_Code!$B$2:$B$10,0))</f>
        <v>Inverness</v>
      </c>
      <c r="G451">
        <v>20</v>
      </c>
    </row>
    <row r="452" spans="1:7" hidden="1" x14ac:dyDescent="0.35">
      <c r="A452" s="1">
        <v>43837</v>
      </c>
      <c r="B452" t="s">
        <v>14</v>
      </c>
      <c r="C452" t="s">
        <v>6</v>
      </c>
      <c r="D452" t="s">
        <v>7</v>
      </c>
      <c r="E452">
        <v>29809</v>
      </c>
      <c r="F452" t="str">
        <f>INDEX([1]Store_Code!$A$2:$A$10,MATCH(B452,[1]Store_Code!$B$2:$B$10,0))</f>
        <v xml:space="preserve">Glasgow </v>
      </c>
      <c r="G452">
        <v>31</v>
      </c>
    </row>
    <row r="453" spans="1:7" hidden="1" x14ac:dyDescent="0.35">
      <c r="A453" s="1">
        <v>43903</v>
      </c>
      <c r="B453" t="s">
        <v>14</v>
      </c>
      <c r="C453" t="s">
        <v>6</v>
      </c>
      <c r="D453" t="s">
        <v>7</v>
      </c>
      <c r="E453">
        <v>29764</v>
      </c>
      <c r="F453" t="str">
        <f>INDEX([1]Store_Code!$A$2:$A$10,MATCH(B453,[1]Store_Code!$B$2:$B$10,0))</f>
        <v xml:space="preserve">Glasgow </v>
      </c>
      <c r="G453">
        <v>31</v>
      </c>
    </row>
    <row r="454" spans="1:7" hidden="1" x14ac:dyDescent="0.35">
      <c r="A454" s="1">
        <v>43840</v>
      </c>
      <c r="B454" t="s">
        <v>14</v>
      </c>
      <c r="C454" t="s">
        <v>6</v>
      </c>
      <c r="D454" t="s">
        <v>7</v>
      </c>
      <c r="E454">
        <v>29737</v>
      </c>
      <c r="F454" t="str">
        <f>INDEX([1]Store_Code!$A$2:$A$10,MATCH(B454,[1]Store_Code!$B$2:$B$10,0))</f>
        <v xml:space="preserve">Glasgow </v>
      </c>
      <c r="G454">
        <v>31</v>
      </c>
    </row>
    <row r="455" spans="1:7" hidden="1" x14ac:dyDescent="0.35">
      <c r="A455" s="1">
        <v>43908</v>
      </c>
      <c r="B455" t="s">
        <v>17</v>
      </c>
      <c r="C455" t="s">
        <v>8</v>
      </c>
      <c r="D455" t="s">
        <v>7</v>
      </c>
      <c r="E455">
        <v>29706</v>
      </c>
      <c r="F455" t="str">
        <f>INDEX([1]Store_Code!$A$2:$A$10,MATCH(B455,[1]Store_Code!$B$2:$B$10,0))</f>
        <v>Stirling</v>
      </c>
      <c r="G455">
        <v>21</v>
      </c>
    </row>
    <row r="456" spans="1:7" hidden="1" x14ac:dyDescent="0.35">
      <c r="A456" s="1">
        <v>43899</v>
      </c>
      <c r="B456" t="s">
        <v>14</v>
      </c>
      <c r="C456" t="s">
        <v>6</v>
      </c>
      <c r="D456" t="s">
        <v>7</v>
      </c>
      <c r="E456">
        <v>29665</v>
      </c>
      <c r="F456" t="str">
        <f>INDEX([1]Store_Code!$A$2:$A$10,MATCH(B456,[1]Store_Code!$B$2:$B$10,0))</f>
        <v xml:space="preserve">Glasgow </v>
      </c>
      <c r="G456">
        <v>31</v>
      </c>
    </row>
    <row r="457" spans="1:7" hidden="1" x14ac:dyDescent="0.35">
      <c r="A457" s="1">
        <v>43877</v>
      </c>
      <c r="B457" t="s">
        <v>16</v>
      </c>
      <c r="C457" t="s">
        <v>8</v>
      </c>
      <c r="D457" t="s">
        <v>9</v>
      </c>
      <c r="E457">
        <v>29640</v>
      </c>
      <c r="F457" t="str">
        <f>INDEX([1]Store_Code!$A$2:$A$10,MATCH(B457,[1]Store_Code!$B$2:$B$10,0))</f>
        <v>Inverness</v>
      </c>
      <c r="G457">
        <v>20</v>
      </c>
    </row>
    <row r="458" spans="1:7" hidden="1" x14ac:dyDescent="0.35">
      <c r="A458" s="1">
        <v>43907</v>
      </c>
      <c r="B458" t="s">
        <v>17</v>
      </c>
      <c r="C458" t="s">
        <v>8</v>
      </c>
      <c r="D458" t="s">
        <v>7</v>
      </c>
      <c r="E458">
        <v>29570</v>
      </c>
      <c r="F458" t="str">
        <f>INDEX([1]Store_Code!$A$2:$A$10,MATCH(B458,[1]Store_Code!$B$2:$B$10,0))</f>
        <v>Stirling</v>
      </c>
      <c r="G458">
        <v>21</v>
      </c>
    </row>
    <row r="459" spans="1:7" hidden="1" x14ac:dyDescent="0.35">
      <c r="A459" s="1">
        <v>43874</v>
      </c>
      <c r="B459" t="s">
        <v>16</v>
      </c>
      <c r="C459" t="s">
        <v>8</v>
      </c>
      <c r="D459" t="s">
        <v>9</v>
      </c>
      <c r="E459">
        <v>29559</v>
      </c>
      <c r="F459" t="str">
        <f>INDEX([1]Store_Code!$A$2:$A$10,MATCH(B459,[1]Store_Code!$B$2:$B$10,0))</f>
        <v>Inverness</v>
      </c>
      <c r="G459">
        <v>20</v>
      </c>
    </row>
    <row r="460" spans="1:7" hidden="1" x14ac:dyDescent="0.35">
      <c r="A460" s="1">
        <v>43839</v>
      </c>
      <c r="B460" t="s">
        <v>14</v>
      </c>
      <c r="C460" t="s">
        <v>6</v>
      </c>
      <c r="D460" t="s">
        <v>7</v>
      </c>
      <c r="E460">
        <v>29494</v>
      </c>
      <c r="F460" t="str">
        <f>INDEX([1]Store_Code!$A$2:$A$10,MATCH(B460,[1]Store_Code!$B$2:$B$10,0))</f>
        <v xml:space="preserve">Glasgow </v>
      </c>
      <c r="G460">
        <v>31</v>
      </c>
    </row>
    <row r="461" spans="1:7" hidden="1" x14ac:dyDescent="0.35">
      <c r="A461" s="1">
        <v>43908</v>
      </c>
      <c r="B461" t="s">
        <v>5</v>
      </c>
      <c r="C461" t="s">
        <v>8</v>
      </c>
      <c r="D461" t="s">
        <v>7</v>
      </c>
      <c r="E461">
        <v>29398</v>
      </c>
      <c r="F461" t="str">
        <f>INDEX([1]Store_Code!$A$2:$A$10,MATCH(B461,[1]Store_Code!$B$2:$B$10,0))</f>
        <v>Perth</v>
      </c>
      <c r="G461">
        <v>19</v>
      </c>
    </row>
    <row r="462" spans="1:7" hidden="1" x14ac:dyDescent="0.35">
      <c r="A462" s="1">
        <v>43902</v>
      </c>
      <c r="B462" t="s">
        <v>17</v>
      </c>
      <c r="C462" t="s">
        <v>8</v>
      </c>
      <c r="D462" t="s">
        <v>7</v>
      </c>
      <c r="E462">
        <v>29291</v>
      </c>
      <c r="F462" t="str">
        <f>INDEX([1]Store_Code!$A$2:$A$10,MATCH(B462,[1]Store_Code!$B$2:$B$10,0))</f>
        <v>Stirling</v>
      </c>
      <c r="G462">
        <v>21</v>
      </c>
    </row>
    <row r="463" spans="1:7" hidden="1" x14ac:dyDescent="0.35">
      <c r="A463" s="1">
        <v>43907</v>
      </c>
      <c r="B463" t="s">
        <v>5</v>
      </c>
      <c r="C463" t="s">
        <v>8</v>
      </c>
      <c r="D463" t="s">
        <v>7</v>
      </c>
      <c r="E463">
        <v>29271</v>
      </c>
      <c r="F463" t="str">
        <f>INDEX([1]Store_Code!$A$2:$A$10,MATCH(B463,[1]Store_Code!$B$2:$B$10,0))</f>
        <v>Perth</v>
      </c>
      <c r="G463">
        <v>19</v>
      </c>
    </row>
    <row r="464" spans="1:7" hidden="1" x14ac:dyDescent="0.35">
      <c r="A464" s="1">
        <v>43918</v>
      </c>
      <c r="B464" t="s">
        <v>11</v>
      </c>
      <c r="C464" t="s">
        <v>8</v>
      </c>
      <c r="D464" t="s">
        <v>9</v>
      </c>
      <c r="E464">
        <v>29161</v>
      </c>
      <c r="F464" t="str">
        <f>INDEX([1]Store_Code!$A$2:$A$10,MATCH(B464,[1]Store_Code!$B$2:$B$10,0))</f>
        <v>Aberdeen</v>
      </c>
      <c r="G464">
        <v>28</v>
      </c>
    </row>
    <row r="465" spans="1:7" hidden="1" x14ac:dyDescent="0.35">
      <c r="A465" s="1">
        <v>43835</v>
      </c>
      <c r="B465" t="s">
        <v>17</v>
      </c>
      <c r="C465" t="s">
        <v>8</v>
      </c>
      <c r="D465" t="s">
        <v>7</v>
      </c>
      <c r="E465">
        <v>29115</v>
      </c>
      <c r="F465" t="str">
        <f>INDEX([1]Store_Code!$A$2:$A$10,MATCH(B465,[1]Store_Code!$B$2:$B$10,0))</f>
        <v>Stirling</v>
      </c>
      <c r="G465">
        <v>21</v>
      </c>
    </row>
    <row r="466" spans="1:7" hidden="1" x14ac:dyDescent="0.35">
      <c r="A466" s="1">
        <v>43900</v>
      </c>
      <c r="B466" t="s">
        <v>17</v>
      </c>
      <c r="C466" t="s">
        <v>8</v>
      </c>
      <c r="D466" t="s">
        <v>7</v>
      </c>
      <c r="E466">
        <v>29098</v>
      </c>
      <c r="F466" t="str">
        <f>INDEX([1]Store_Code!$A$2:$A$10,MATCH(B466,[1]Store_Code!$B$2:$B$10,0))</f>
        <v>Stirling</v>
      </c>
      <c r="G466">
        <v>21</v>
      </c>
    </row>
    <row r="467" spans="1:7" hidden="1" x14ac:dyDescent="0.35">
      <c r="A467" s="1">
        <v>43831</v>
      </c>
      <c r="B467" t="s">
        <v>16</v>
      </c>
      <c r="C467" t="s">
        <v>8</v>
      </c>
      <c r="D467" t="s">
        <v>9</v>
      </c>
      <c r="E467">
        <v>29056</v>
      </c>
      <c r="F467" t="str">
        <f>INDEX([1]Store_Code!$A$2:$A$10,MATCH(B467,[1]Store_Code!$B$2:$B$10,0))</f>
        <v>Inverness</v>
      </c>
      <c r="G467">
        <v>20</v>
      </c>
    </row>
    <row r="468" spans="1:7" hidden="1" x14ac:dyDescent="0.35">
      <c r="A468" s="1">
        <v>43902</v>
      </c>
      <c r="B468" t="s">
        <v>5</v>
      </c>
      <c r="C468" t="s">
        <v>8</v>
      </c>
      <c r="D468" t="s">
        <v>7</v>
      </c>
      <c r="E468">
        <v>29008</v>
      </c>
      <c r="F468" t="str">
        <f>INDEX([1]Store_Code!$A$2:$A$10,MATCH(B468,[1]Store_Code!$B$2:$B$10,0))</f>
        <v>Perth</v>
      </c>
      <c r="G468">
        <v>19</v>
      </c>
    </row>
    <row r="469" spans="1:7" hidden="1" x14ac:dyDescent="0.35">
      <c r="A469" s="1">
        <v>43839</v>
      </c>
      <c r="B469" t="s">
        <v>17</v>
      </c>
      <c r="C469" t="s">
        <v>8</v>
      </c>
      <c r="D469" t="s">
        <v>7</v>
      </c>
      <c r="E469">
        <v>28982</v>
      </c>
      <c r="F469" t="str">
        <f>INDEX([1]Store_Code!$A$2:$A$10,MATCH(B469,[1]Store_Code!$B$2:$B$10,0))</f>
        <v>Stirling</v>
      </c>
      <c r="G469">
        <v>21</v>
      </c>
    </row>
    <row r="470" spans="1:7" hidden="1" x14ac:dyDescent="0.35">
      <c r="A470" s="1">
        <v>43864</v>
      </c>
      <c r="B470" t="s">
        <v>16</v>
      </c>
      <c r="C470" t="s">
        <v>8</v>
      </c>
      <c r="D470" t="s">
        <v>9</v>
      </c>
      <c r="E470">
        <v>28975</v>
      </c>
      <c r="F470" t="str">
        <f>INDEX([1]Store_Code!$A$2:$A$10,MATCH(B470,[1]Store_Code!$B$2:$B$10,0))</f>
        <v>Inverness</v>
      </c>
      <c r="G470">
        <v>20</v>
      </c>
    </row>
    <row r="471" spans="1:7" hidden="1" x14ac:dyDescent="0.35">
      <c r="A471" s="1">
        <v>43876</v>
      </c>
      <c r="B471" t="s">
        <v>17</v>
      </c>
      <c r="C471" t="s">
        <v>8</v>
      </c>
      <c r="D471" t="s">
        <v>9</v>
      </c>
      <c r="E471">
        <v>28935</v>
      </c>
      <c r="F471" t="str">
        <f>INDEX([1]Store_Code!$A$2:$A$10,MATCH(B471,[1]Store_Code!$B$2:$B$10,0))</f>
        <v>Stirling</v>
      </c>
      <c r="G471">
        <v>21</v>
      </c>
    </row>
    <row r="472" spans="1:7" hidden="1" x14ac:dyDescent="0.35">
      <c r="A472" s="1">
        <v>43900</v>
      </c>
      <c r="B472" t="s">
        <v>5</v>
      </c>
      <c r="C472" t="s">
        <v>8</v>
      </c>
      <c r="D472" t="s">
        <v>7</v>
      </c>
      <c r="E472">
        <v>28826</v>
      </c>
      <c r="F472" t="str">
        <f>INDEX([1]Store_Code!$A$2:$A$10,MATCH(B472,[1]Store_Code!$B$2:$B$10,0))</f>
        <v>Perth</v>
      </c>
      <c r="G472">
        <v>19</v>
      </c>
    </row>
    <row r="473" spans="1:7" hidden="1" x14ac:dyDescent="0.35">
      <c r="A473" s="1">
        <v>43911</v>
      </c>
      <c r="B473" t="s">
        <v>17</v>
      </c>
      <c r="C473" t="s">
        <v>8</v>
      </c>
      <c r="D473" t="s">
        <v>7</v>
      </c>
      <c r="E473">
        <v>28814</v>
      </c>
      <c r="F473" t="str">
        <f>INDEX([1]Store_Code!$A$2:$A$10,MATCH(B473,[1]Store_Code!$B$2:$B$10,0))</f>
        <v>Stirling</v>
      </c>
      <c r="G473">
        <v>21</v>
      </c>
    </row>
    <row r="474" spans="1:7" hidden="1" x14ac:dyDescent="0.35">
      <c r="A474" s="1">
        <v>43871</v>
      </c>
      <c r="B474" t="s">
        <v>17</v>
      </c>
      <c r="C474" t="s">
        <v>8</v>
      </c>
      <c r="D474" t="s">
        <v>9</v>
      </c>
      <c r="E474">
        <v>28787</v>
      </c>
      <c r="F474" t="str">
        <f>INDEX([1]Store_Code!$A$2:$A$10,MATCH(B474,[1]Store_Code!$B$2:$B$10,0))</f>
        <v>Stirling</v>
      </c>
      <c r="G474">
        <v>21</v>
      </c>
    </row>
    <row r="475" spans="1:7" hidden="1" x14ac:dyDescent="0.35">
      <c r="A475" s="1">
        <v>43894</v>
      </c>
      <c r="B475" t="s">
        <v>17</v>
      </c>
      <c r="C475" t="s">
        <v>8</v>
      </c>
      <c r="D475" t="s">
        <v>9</v>
      </c>
      <c r="E475">
        <v>28761</v>
      </c>
      <c r="F475" t="str">
        <f>INDEX([1]Store_Code!$A$2:$A$10,MATCH(B475,[1]Store_Code!$B$2:$B$10,0))</f>
        <v>Stirling</v>
      </c>
      <c r="G475">
        <v>21</v>
      </c>
    </row>
    <row r="476" spans="1:7" hidden="1" x14ac:dyDescent="0.35">
      <c r="A476" s="1">
        <v>43883</v>
      </c>
      <c r="B476" t="s">
        <v>17</v>
      </c>
      <c r="C476" t="s">
        <v>8</v>
      </c>
      <c r="D476" t="s">
        <v>9</v>
      </c>
      <c r="E476">
        <v>28758</v>
      </c>
      <c r="F476" t="str">
        <f>INDEX([1]Store_Code!$A$2:$A$10,MATCH(B476,[1]Store_Code!$B$2:$B$10,0))</f>
        <v>Stirling</v>
      </c>
      <c r="G476">
        <v>21</v>
      </c>
    </row>
    <row r="477" spans="1:7" hidden="1" x14ac:dyDescent="0.35">
      <c r="A477" s="1">
        <v>43859</v>
      </c>
      <c r="B477" t="s">
        <v>16</v>
      </c>
      <c r="C477" t="s">
        <v>8</v>
      </c>
      <c r="D477" t="s">
        <v>9</v>
      </c>
      <c r="E477">
        <v>28727</v>
      </c>
      <c r="F477" t="str">
        <f>INDEX([1]Store_Code!$A$2:$A$10,MATCH(B477,[1]Store_Code!$B$2:$B$10,0))</f>
        <v>Inverness</v>
      </c>
      <c r="G477">
        <v>20</v>
      </c>
    </row>
    <row r="478" spans="1:7" hidden="1" x14ac:dyDescent="0.35">
      <c r="A478" s="1">
        <v>43898</v>
      </c>
      <c r="B478" t="s">
        <v>16</v>
      </c>
      <c r="C478" t="s">
        <v>8</v>
      </c>
      <c r="D478" t="s">
        <v>9</v>
      </c>
      <c r="E478">
        <v>28715</v>
      </c>
      <c r="F478" t="str">
        <f>INDEX([1]Store_Code!$A$2:$A$10,MATCH(B478,[1]Store_Code!$B$2:$B$10,0))</f>
        <v>Inverness</v>
      </c>
      <c r="G478">
        <v>20</v>
      </c>
    </row>
    <row r="479" spans="1:7" hidden="1" x14ac:dyDescent="0.35">
      <c r="A479" s="1">
        <v>43852</v>
      </c>
      <c r="B479" t="s">
        <v>17</v>
      </c>
      <c r="C479" t="s">
        <v>8</v>
      </c>
      <c r="D479" t="s">
        <v>9</v>
      </c>
      <c r="E479">
        <v>28703</v>
      </c>
      <c r="F479" t="str">
        <f>INDEX([1]Store_Code!$A$2:$A$10,MATCH(B479,[1]Store_Code!$B$2:$B$10,0))</f>
        <v>Stirling</v>
      </c>
      <c r="G479">
        <v>21</v>
      </c>
    </row>
    <row r="480" spans="1:7" hidden="1" x14ac:dyDescent="0.35">
      <c r="A480" s="1">
        <v>43916</v>
      </c>
      <c r="B480" t="s">
        <v>17</v>
      </c>
      <c r="C480" t="s">
        <v>8</v>
      </c>
      <c r="D480" t="s">
        <v>9</v>
      </c>
      <c r="E480">
        <v>28690</v>
      </c>
      <c r="F480" t="str">
        <f>INDEX([1]Store_Code!$A$2:$A$10,MATCH(B480,[1]Store_Code!$B$2:$B$10,0))</f>
        <v>Stirling</v>
      </c>
      <c r="G480">
        <v>21</v>
      </c>
    </row>
    <row r="481" spans="1:7" hidden="1" x14ac:dyDescent="0.35">
      <c r="A481" s="1">
        <v>43856</v>
      </c>
      <c r="B481" t="s">
        <v>17</v>
      </c>
      <c r="C481" t="s">
        <v>8</v>
      </c>
      <c r="D481" t="s">
        <v>9</v>
      </c>
      <c r="E481">
        <v>28666</v>
      </c>
      <c r="F481" t="str">
        <f>INDEX([1]Store_Code!$A$2:$A$10,MATCH(B481,[1]Store_Code!$B$2:$B$10,0))</f>
        <v>Stirling</v>
      </c>
      <c r="G481">
        <v>21</v>
      </c>
    </row>
    <row r="482" spans="1:7" hidden="1" x14ac:dyDescent="0.35">
      <c r="A482" s="1">
        <v>43895</v>
      </c>
      <c r="B482" t="s">
        <v>17</v>
      </c>
      <c r="C482" t="s">
        <v>8</v>
      </c>
      <c r="D482" t="s">
        <v>9</v>
      </c>
      <c r="E482">
        <v>28629</v>
      </c>
      <c r="F482" t="str">
        <f>INDEX([1]Store_Code!$A$2:$A$10,MATCH(B482,[1]Store_Code!$B$2:$B$10,0))</f>
        <v>Stirling</v>
      </c>
      <c r="G482">
        <v>21</v>
      </c>
    </row>
    <row r="483" spans="1:7" hidden="1" x14ac:dyDescent="0.35">
      <c r="A483" s="1">
        <v>43913</v>
      </c>
      <c r="B483" t="s">
        <v>17</v>
      </c>
      <c r="C483" t="s">
        <v>8</v>
      </c>
      <c r="D483" t="s">
        <v>7</v>
      </c>
      <c r="E483">
        <v>28625</v>
      </c>
      <c r="F483" t="str">
        <f>INDEX([1]Store_Code!$A$2:$A$10,MATCH(B483,[1]Store_Code!$B$2:$B$10,0))</f>
        <v>Stirling</v>
      </c>
      <c r="G483">
        <v>21</v>
      </c>
    </row>
    <row r="484" spans="1:7" hidden="1" x14ac:dyDescent="0.35">
      <c r="A484" s="1">
        <v>43844</v>
      </c>
      <c r="B484" t="s">
        <v>14</v>
      </c>
      <c r="C484" t="s">
        <v>10</v>
      </c>
      <c r="D484" t="s">
        <v>7</v>
      </c>
      <c r="E484">
        <v>28623</v>
      </c>
      <c r="F484" t="str">
        <f>INDEX([1]Store_Code!$A$2:$A$10,MATCH(B484,[1]Store_Code!$B$2:$B$10,0))</f>
        <v xml:space="preserve">Glasgow </v>
      </c>
      <c r="G484">
        <v>26</v>
      </c>
    </row>
    <row r="485" spans="1:7" hidden="1" x14ac:dyDescent="0.35">
      <c r="A485" s="1">
        <v>43853</v>
      </c>
      <c r="B485" t="s">
        <v>17</v>
      </c>
      <c r="C485" t="s">
        <v>8</v>
      </c>
      <c r="D485" t="s">
        <v>9</v>
      </c>
      <c r="E485">
        <v>28598</v>
      </c>
      <c r="F485" t="str">
        <f>INDEX([1]Store_Code!$A$2:$A$10,MATCH(B485,[1]Store_Code!$B$2:$B$10,0))</f>
        <v>Stirling</v>
      </c>
      <c r="G485">
        <v>21</v>
      </c>
    </row>
    <row r="486" spans="1:7" hidden="1" x14ac:dyDescent="0.35">
      <c r="A486" s="1">
        <v>43873</v>
      </c>
      <c r="B486" t="s">
        <v>16</v>
      </c>
      <c r="C486" t="s">
        <v>8</v>
      </c>
      <c r="D486" t="s">
        <v>9</v>
      </c>
      <c r="E486">
        <v>28597</v>
      </c>
      <c r="F486" t="str">
        <f>INDEX([1]Store_Code!$A$2:$A$10,MATCH(B486,[1]Store_Code!$B$2:$B$10,0))</f>
        <v>Inverness</v>
      </c>
      <c r="G486">
        <v>20</v>
      </c>
    </row>
    <row r="487" spans="1:7" hidden="1" x14ac:dyDescent="0.35">
      <c r="A487" s="1">
        <v>43911</v>
      </c>
      <c r="B487" t="s">
        <v>5</v>
      </c>
      <c r="C487" t="s">
        <v>8</v>
      </c>
      <c r="D487" t="s">
        <v>7</v>
      </c>
      <c r="E487">
        <v>28559</v>
      </c>
      <c r="F487" t="str">
        <f>INDEX([1]Store_Code!$A$2:$A$10,MATCH(B487,[1]Store_Code!$B$2:$B$10,0))</f>
        <v>Perth</v>
      </c>
      <c r="G487">
        <v>19</v>
      </c>
    </row>
    <row r="488" spans="1:7" hidden="1" x14ac:dyDescent="0.35">
      <c r="A488" s="1">
        <v>43857</v>
      </c>
      <c r="B488" t="s">
        <v>17</v>
      </c>
      <c r="C488" t="s">
        <v>8</v>
      </c>
      <c r="D488" t="s">
        <v>9</v>
      </c>
      <c r="E488">
        <v>28557</v>
      </c>
      <c r="F488" t="str">
        <f>INDEX([1]Store_Code!$A$2:$A$10,MATCH(B488,[1]Store_Code!$B$2:$B$10,0))</f>
        <v>Stirling</v>
      </c>
      <c r="G488">
        <v>21</v>
      </c>
    </row>
    <row r="489" spans="1:7" hidden="1" x14ac:dyDescent="0.35">
      <c r="A489" s="1">
        <v>43882</v>
      </c>
      <c r="B489" t="s">
        <v>16</v>
      </c>
      <c r="C489" t="s">
        <v>8</v>
      </c>
      <c r="D489" t="s">
        <v>9</v>
      </c>
      <c r="E489">
        <v>28531</v>
      </c>
      <c r="F489" t="str">
        <f>INDEX([1]Store_Code!$A$2:$A$10,MATCH(B489,[1]Store_Code!$B$2:$B$10,0))</f>
        <v>Inverness</v>
      </c>
      <c r="G489">
        <v>20</v>
      </c>
    </row>
    <row r="490" spans="1:7" hidden="1" x14ac:dyDescent="0.35">
      <c r="A490" s="1">
        <v>43912</v>
      </c>
      <c r="B490" t="s">
        <v>16</v>
      </c>
      <c r="C490" t="s">
        <v>8</v>
      </c>
      <c r="D490" t="s">
        <v>7</v>
      </c>
      <c r="E490">
        <v>28477</v>
      </c>
      <c r="F490" t="str">
        <f>INDEX([1]Store_Code!$A$2:$A$10,MATCH(B490,[1]Store_Code!$B$2:$B$10,0))</f>
        <v>Inverness</v>
      </c>
      <c r="G490">
        <v>20</v>
      </c>
    </row>
    <row r="491" spans="1:7" hidden="1" x14ac:dyDescent="0.35">
      <c r="A491" s="1">
        <v>43892</v>
      </c>
      <c r="B491" t="s">
        <v>17</v>
      </c>
      <c r="C491" t="s">
        <v>8</v>
      </c>
      <c r="D491" t="s">
        <v>9</v>
      </c>
      <c r="E491">
        <v>28414</v>
      </c>
      <c r="F491" t="str">
        <f>INDEX([1]Store_Code!$A$2:$A$10,MATCH(B491,[1]Store_Code!$B$2:$B$10,0))</f>
        <v>Stirling</v>
      </c>
      <c r="G491">
        <v>21</v>
      </c>
    </row>
    <row r="492" spans="1:7" hidden="1" x14ac:dyDescent="0.35">
      <c r="A492" s="1">
        <v>43896</v>
      </c>
      <c r="B492" t="s">
        <v>16</v>
      </c>
      <c r="C492" t="s">
        <v>8</v>
      </c>
      <c r="D492" t="s">
        <v>9</v>
      </c>
      <c r="E492">
        <v>28400</v>
      </c>
      <c r="F492" t="str">
        <f>INDEX([1]Store_Code!$A$2:$A$10,MATCH(B492,[1]Store_Code!$B$2:$B$10,0))</f>
        <v>Inverness</v>
      </c>
      <c r="G492">
        <v>20</v>
      </c>
    </row>
    <row r="493" spans="1:7" hidden="1" x14ac:dyDescent="0.35">
      <c r="A493" s="1">
        <v>43913</v>
      </c>
      <c r="B493" t="s">
        <v>5</v>
      </c>
      <c r="C493" t="s">
        <v>8</v>
      </c>
      <c r="D493" t="s">
        <v>7</v>
      </c>
      <c r="E493">
        <v>28381</v>
      </c>
      <c r="F493" t="str">
        <f>INDEX([1]Store_Code!$A$2:$A$10,MATCH(B493,[1]Store_Code!$B$2:$B$10,0))</f>
        <v>Perth</v>
      </c>
      <c r="G493">
        <v>19</v>
      </c>
    </row>
    <row r="494" spans="1:7" hidden="1" x14ac:dyDescent="0.35">
      <c r="A494" s="1">
        <v>43862</v>
      </c>
      <c r="B494" t="s">
        <v>16</v>
      </c>
      <c r="C494" t="s">
        <v>8</v>
      </c>
      <c r="D494" t="s">
        <v>9</v>
      </c>
      <c r="E494">
        <v>28343</v>
      </c>
      <c r="F494" t="str">
        <f>INDEX([1]Store_Code!$A$2:$A$10,MATCH(B494,[1]Store_Code!$B$2:$B$10,0))</f>
        <v>Inverness</v>
      </c>
      <c r="G494">
        <v>20</v>
      </c>
    </row>
    <row r="495" spans="1:7" hidden="1" x14ac:dyDescent="0.35">
      <c r="A495" s="1">
        <v>43837</v>
      </c>
      <c r="B495" t="s">
        <v>14</v>
      </c>
      <c r="C495" t="s">
        <v>10</v>
      </c>
      <c r="D495" t="s">
        <v>7</v>
      </c>
      <c r="E495">
        <v>28298</v>
      </c>
      <c r="F495" t="str">
        <f>INDEX([1]Store_Code!$A$2:$A$10,MATCH(B495,[1]Store_Code!$B$2:$B$10,0))</f>
        <v xml:space="preserve">Glasgow </v>
      </c>
      <c r="G495">
        <v>26</v>
      </c>
    </row>
    <row r="496" spans="1:7" hidden="1" x14ac:dyDescent="0.35">
      <c r="A496" s="1">
        <v>43843</v>
      </c>
      <c r="B496" t="s">
        <v>17</v>
      </c>
      <c r="C496" t="s">
        <v>8</v>
      </c>
      <c r="D496" t="s">
        <v>9</v>
      </c>
      <c r="E496">
        <v>28274</v>
      </c>
      <c r="F496" t="str">
        <f>INDEX([1]Store_Code!$A$2:$A$10,MATCH(B496,[1]Store_Code!$B$2:$B$10,0))</f>
        <v>Stirling</v>
      </c>
      <c r="G496">
        <v>21</v>
      </c>
    </row>
    <row r="497" spans="1:7" hidden="1" x14ac:dyDescent="0.35">
      <c r="A497" s="1">
        <v>43905</v>
      </c>
      <c r="B497" t="s">
        <v>16</v>
      </c>
      <c r="C497" t="s">
        <v>8</v>
      </c>
      <c r="D497" t="s">
        <v>7</v>
      </c>
      <c r="E497">
        <v>28269</v>
      </c>
      <c r="F497" t="str">
        <f>INDEX([1]Store_Code!$A$2:$A$10,MATCH(B497,[1]Store_Code!$B$2:$B$10,0))</f>
        <v>Inverness</v>
      </c>
      <c r="G497">
        <v>20</v>
      </c>
    </row>
    <row r="498" spans="1:7" hidden="1" x14ac:dyDescent="0.35">
      <c r="A498" s="1">
        <v>43920</v>
      </c>
      <c r="B498" t="s">
        <v>17</v>
      </c>
      <c r="C498" t="s">
        <v>8</v>
      </c>
      <c r="D498" t="s">
        <v>9</v>
      </c>
      <c r="E498">
        <v>28251</v>
      </c>
      <c r="F498" t="str">
        <f>INDEX([1]Store_Code!$A$2:$A$10,MATCH(B498,[1]Store_Code!$B$2:$B$10,0))</f>
        <v>Stirling</v>
      </c>
      <c r="G498">
        <v>21</v>
      </c>
    </row>
    <row r="499" spans="1:7" hidden="1" x14ac:dyDescent="0.35">
      <c r="A499" s="1">
        <v>43846</v>
      </c>
      <c r="B499" t="s">
        <v>17</v>
      </c>
      <c r="C499" t="s">
        <v>8</v>
      </c>
      <c r="D499" t="s">
        <v>9</v>
      </c>
      <c r="E499">
        <v>28237</v>
      </c>
      <c r="F499" t="str">
        <f>INDEX([1]Store_Code!$A$2:$A$10,MATCH(B499,[1]Store_Code!$B$2:$B$10,0))</f>
        <v>Stirling</v>
      </c>
      <c r="G499">
        <v>21</v>
      </c>
    </row>
    <row r="500" spans="1:7" hidden="1" x14ac:dyDescent="0.35">
      <c r="A500" s="1">
        <v>43918</v>
      </c>
      <c r="B500" t="s">
        <v>16</v>
      </c>
      <c r="C500" t="s">
        <v>8</v>
      </c>
      <c r="D500" t="s">
        <v>9</v>
      </c>
      <c r="E500">
        <v>28205</v>
      </c>
      <c r="F500" t="str">
        <f>INDEX([1]Store_Code!$A$2:$A$10,MATCH(B500,[1]Store_Code!$B$2:$B$10,0))</f>
        <v>Inverness</v>
      </c>
      <c r="G500">
        <v>20</v>
      </c>
    </row>
    <row r="501" spans="1:7" hidden="1" x14ac:dyDescent="0.35">
      <c r="A501" s="1">
        <v>43841</v>
      </c>
      <c r="B501" t="s">
        <v>17</v>
      </c>
      <c r="C501" t="s">
        <v>8</v>
      </c>
      <c r="D501" t="s">
        <v>7</v>
      </c>
      <c r="E501">
        <v>28186</v>
      </c>
      <c r="F501" t="str">
        <f>INDEX([1]Store_Code!$A$2:$A$10,MATCH(B501,[1]Store_Code!$B$2:$B$10,0))</f>
        <v>Stirling</v>
      </c>
      <c r="G501">
        <v>21</v>
      </c>
    </row>
    <row r="502" spans="1:7" hidden="1" x14ac:dyDescent="0.35">
      <c r="A502" s="1">
        <v>43842</v>
      </c>
      <c r="B502" t="s">
        <v>16</v>
      </c>
      <c r="C502" t="s">
        <v>8</v>
      </c>
      <c r="D502" t="s">
        <v>9</v>
      </c>
      <c r="E502">
        <v>28185</v>
      </c>
      <c r="F502" t="str">
        <f>INDEX([1]Store_Code!$A$2:$A$10,MATCH(B502,[1]Store_Code!$B$2:$B$10,0))</f>
        <v>Inverness</v>
      </c>
      <c r="G502">
        <v>20</v>
      </c>
    </row>
    <row r="503" spans="1:7" hidden="1" x14ac:dyDescent="0.35">
      <c r="A503" s="1">
        <v>43901</v>
      </c>
      <c r="B503" t="s">
        <v>17</v>
      </c>
      <c r="C503" t="s">
        <v>8</v>
      </c>
      <c r="D503" t="s">
        <v>7</v>
      </c>
      <c r="E503">
        <v>28145</v>
      </c>
      <c r="F503" t="str">
        <f>INDEX([1]Store_Code!$A$2:$A$10,MATCH(B503,[1]Store_Code!$B$2:$B$10,0))</f>
        <v>Stirling</v>
      </c>
      <c r="G503">
        <v>21</v>
      </c>
    </row>
    <row r="504" spans="1:7" hidden="1" x14ac:dyDescent="0.35">
      <c r="A504" s="1">
        <v>43858</v>
      </c>
      <c r="B504" t="s">
        <v>17</v>
      </c>
      <c r="C504" t="s">
        <v>8</v>
      </c>
      <c r="D504" t="s">
        <v>9</v>
      </c>
      <c r="E504">
        <v>28143</v>
      </c>
      <c r="F504" t="str">
        <f>INDEX([1]Store_Code!$A$2:$A$10,MATCH(B504,[1]Store_Code!$B$2:$B$10,0))</f>
        <v>Stirling</v>
      </c>
      <c r="G504">
        <v>21</v>
      </c>
    </row>
    <row r="505" spans="1:7" hidden="1" x14ac:dyDescent="0.35">
      <c r="A505" s="1">
        <v>43921</v>
      </c>
      <c r="B505" t="s">
        <v>17</v>
      </c>
      <c r="C505" t="s">
        <v>8</v>
      </c>
      <c r="D505" t="s">
        <v>9</v>
      </c>
      <c r="E505">
        <v>28123</v>
      </c>
      <c r="F505" t="str">
        <f>INDEX([1]Store_Code!$A$2:$A$10,MATCH(B505,[1]Store_Code!$B$2:$B$10,0))</f>
        <v>Stirling</v>
      </c>
      <c r="G505">
        <v>21</v>
      </c>
    </row>
    <row r="506" spans="1:7" hidden="1" x14ac:dyDescent="0.35">
      <c r="A506" s="1">
        <v>43888</v>
      </c>
      <c r="B506" t="s">
        <v>17</v>
      </c>
      <c r="C506" t="s">
        <v>8</v>
      </c>
      <c r="D506" t="s">
        <v>9</v>
      </c>
      <c r="E506">
        <v>28114</v>
      </c>
      <c r="F506" t="str">
        <f>INDEX([1]Store_Code!$A$2:$A$10,MATCH(B506,[1]Store_Code!$B$2:$B$10,0))</f>
        <v>Stirling</v>
      </c>
      <c r="G506">
        <v>21</v>
      </c>
    </row>
    <row r="507" spans="1:7" hidden="1" x14ac:dyDescent="0.35">
      <c r="A507" s="1">
        <v>43910</v>
      </c>
      <c r="B507" t="s">
        <v>17</v>
      </c>
      <c r="C507" t="s">
        <v>8</v>
      </c>
      <c r="D507" t="s">
        <v>7</v>
      </c>
      <c r="E507">
        <v>28073</v>
      </c>
      <c r="F507" t="str">
        <f>INDEX([1]Store_Code!$A$2:$A$10,MATCH(B507,[1]Store_Code!$B$2:$B$10,0))</f>
        <v>Stirling</v>
      </c>
      <c r="G507">
        <v>21</v>
      </c>
    </row>
    <row r="508" spans="1:7" hidden="1" x14ac:dyDescent="0.35">
      <c r="A508" s="1">
        <v>43914</v>
      </c>
      <c r="B508" t="s">
        <v>5</v>
      </c>
      <c r="C508" t="s">
        <v>8</v>
      </c>
      <c r="D508" t="s">
        <v>7</v>
      </c>
      <c r="E508">
        <v>28073</v>
      </c>
      <c r="F508" t="str">
        <f>INDEX([1]Store_Code!$A$2:$A$10,MATCH(B508,[1]Store_Code!$B$2:$B$10,0))</f>
        <v>Perth</v>
      </c>
      <c r="G508">
        <v>19</v>
      </c>
    </row>
    <row r="509" spans="1:7" hidden="1" x14ac:dyDescent="0.35">
      <c r="A509" s="1">
        <v>43844</v>
      </c>
      <c r="B509" t="s">
        <v>16</v>
      </c>
      <c r="C509" t="s">
        <v>8</v>
      </c>
      <c r="D509" t="s">
        <v>9</v>
      </c>
      <c r="E509">
        <v>28041</v>
      </c>
      <c r="F509" t="str">
        <f>INDEX([1]Store_Code!$A$2:$A$10,MATCH(B509,[1]Store_Code!$B$2:$B$10,0))</f>
        <v>Inverness</v>
      </c>
      <c r="G509">
        <v>20</v>
      </c>
    </row>
    <row r="510" spans="1:7" hidden="1" x14ac:dyDescent="0.35">
      <c r="A510" s="1">
        <v>43886</v>
      </c>
      <c r="B510" t="s">
        <v>17</v>
      </c>
      <c r="C510" t="s">
        <v>8</v>
      </c>
      <c r="D510" t="s">
        <v>9</v>
      </c>
      <c r="E510">
        <v>28031</v>
      </c>
      <c r="F510" t="str">
        <f>INDEX([1]Store_Code!$A$2:$A$10,MATCH(B510,[1]Store_Code!$B$2:$B$10,0))</f>
        <v>Stirling</v>
      </c>
      <c r="G510">
        <v>21</v>
      </c>
    </row>
    <row r="511" spans="1:7" hidden="1" x14ac:dyDescent="0.35">
      <c r="A511" s="1">
        <v>43889</v>
      </c>
      <c r="B511" t="s">
        <v>17</v>
      </c>
      <c r="C511" t="s">
        <v>8</v>
      </c>
      <c r="D511" t="s">
        <v>9</v>
      </c>
      <c r="E511">
        <v>28015</v>
      </c>
      <c r="F511" t="str">
        <f>INDEX([1]Store_Code!$A$2:$A$10,MATCH(B511,[1]Store_Code!$B$2:$B$10,0))</f>
        <v>Stirling</v>
      </c>
      <c r="G511">
        <v>21</v>
      </c>
    </row>
    <row r="512" spans="1:7" hidden="1" x14ac:dyDescent="0.35">
      <c r="A512" s="1">
        <v>43879</v>
      </c>
      <c r="B512" t="s">
        <v>16</v>
      </c>
      <c r="C512" t="s">
        <v>8</v>
      </c>
      <c r="D512" t="s">
        <v>9</v>
      </c>
      <c r="E512">
        <v>27984</v>
      </c>
      <c r="F512" t="str">
        <f>INDEX([1]Store_Code!$A$2:$A$10,MATCH(B512,[1]Store_Code!$B$2:$B$10,0))</f>
        <v>Inverness</v>
      </c>
      <c r="G512">
        <v>20</v>
      </c>
    </row>
    <row r="513" spans="1:7" hidden="1" x14ac:dyDescent="0.35">
      <c r="A513" s="1">
        <v>43863</v>
      </c>
      <c r="B513" t="s">
        <v>17</v>
      </c>
      <c r="C513" t="s">
        <v>8</v>
      </c>
      <c r="D513" t="s">
        <v>9</v>
      </c>
      <c r="E513">
        <v>27976</v>
      </c>
      <c r="F513" t="str">
        <f>INDEX([1]Store_Code!$A$2:$A$10,MATCH(B513,[1]Store_Code!$B$2:$B$10,0))</f>
        <v>Stirling</v>
      </c>
      <c r="G513">
        <v>21</v>
      </c>
    </row>
    <row r="514" spans="1:7" hidden="1" x14ac:dyDescent="0.35">
      <c r="A514" s="1">
        <v>43901</v>
      </c>
      <c r="B514" t="s">
        <v>5</v>
      </c>
      <c r="C514" t="s">
        <v>8</v>
      </c>
      <c r="D514" t="s">
        <v>7</v>
      </c>
      <c r="E514">
        <v>27929</v>
      </c>
      <c r="F514" t="str">
        <f>INDEX([1]Store_Code!$A$2:$A$10,MATCH(B514,[1]Store_Code!$B$2:$B$10,0))</f>
        <v>Perth</v>
      </c>
      <c r="G514">
        <v>19</v>
      </c>
    </row>
    <row r="515" spans="1:7" hidden="1" x14ac:dyDescent="0.35">
      <c r="A515" s="1">
        <v>43872</v>
      </c>
      <c r="B515" t="s">
        <v>16</v>
      </c>
      <c r="C515" t="s">
        <v>8</v>
      </c>
      <c r="D515" t="s">
        <v>9</v>
      </c>
      <c r="E515">
        <v>27915</v>
      </c>
      <c r="F515" t="str">
        <f>INDEX([1]Store_Code!$A$2:$A$10,MATCH(B515,[1]Store_Code!$B$2:$B$10,0))</f>
        <v>Inverness</v>
      </c>
      <c r="G515">
        <v>20</v>
      </c>
    </row>
    <row r="516" spans="1:7" hidden="1" x14ac:dyDescent="0.35">
      <c r="A516" s="1">
        <v>43831</v>
      </c>
      <c r="B516" t="s">
        <v>14</v>
      </c>
      <c r="C516" t="s">
        <v>10</v>
      </c>
      <c r="D516" t="s">
        <v>7</v>
      </c>
      <c r="E516">
        <v>27869</v>
      </c>
      <c r="F516" t="str">
        <f>INDEX([1]Store_Code!$A$2:$A$10,MATCH(B516,[1]Store_Code!$B$2:$B$10,0))</f>
        <v xml:space="preserve">Glasgow </v>
      </c>
      <c r="G516">
        <v>26</v>
      </c>
    </row>
    <row r="517" spans="1:7" hidden="1" x14ac:dyDescent="0.35">
      <c r="A517" s="1">
        <v>43910</v>
      </c>
      <c r="B517" t="s">
        <v>5</v>
      </c>
      <c r="C517" t="s">
        <v>8</v>
      </c>
      <c r="D517" t="s">
        <v>7</v>
      </c>
      <c r="E517">
        <v>27862</v>
      </c>
      <c r="F517" t="str">
        <f>INDEX([1]Store_Code!$A$2:$A$10,MATCH(B517,[1]Store_Code!$B$2:$B$10,0))</f>
        <v>Perth</v>
      </c>
      <c r="G517">
        <v>19</v>
      </c>
    </row>
    <row r="518" spans="1:7" hidden="1" x14ac:dyDescent="0.35">
      <c r="A518" s="1">
        <v>43912</v>
      </c>
      <c r="B518" t="s">
        <v>17</v>
      </c>
      <c r="C518" t="s">
        <v>8</v>
      </c>
      <c r="D518" t="s">
        <v>7</v>
      </c>
      <c r="E518">
        <v>27797</v>
      </c>
      <c r="F518" t="str">
        <f>INDEX([1]Store_Code!$A$2:$A$10,MATCH(B518,[1]Store_Code!$B$2:$B$10,0))</f>
        <v>Stirling</v>
      </c>
      <c r="G518">
        <v>21</v>
      </c>
    </row>
    <row r="519" spans="1:7" hidden="1" x14ac:dyDescent="0.35">
      <c r="A519" s="1">
        <v>43887</v>
      </c>
      <c r="B519" t="s">
        <v>16</v>
      </c>
      <c r="C519" t="s">
        <v>8</v>
      </c>
      <c r="D519" t="s">
        <v>9</v>
      </c>
      <c r="E519">
        <v>27788</v>
      </c>
      <c r="F519" t="str">
        <f>INDEX([1]Store_Code!$A$2:$A$10,MATCH(B519,[1]Store_Code!$B$2:$B$10,0))</f>
        <v>Inverness</v>
      </c>
      <c r="G519">
        <v>20</v>
      </c>
    </row>
    <row r="520" spans="1:7" hidden="1" x14ac:dyDescent="0.35">
      <c r="A520" s="1">
        <v>43899</v>
      </c>
      <c r="B520" t="s">
        <v>17</v>
      </c>
      <c r="C520" t="s">
        <v>8</v>
      </c>
      <c r="D520" t="s">
        <v>7</v>
      </c>
      <c r="E520">
        <v>27677</v>
      </c>
      <c r="F520" t="str">
        <f>INDEX([1]Store_Code!$A$2:$A$10,MATCH(B520,[1]Store_Code!$B$2:$B$10,0))</f>
        <v>Stirling</v>
      </c>
      <c r="G520">
        <v>21</v>
      </c>
    </row>
    <row r="521" spans="1:7" hidden="1" x14ac:dyDescent="0.35">
      <c r="A521" s="1">
        <v>43849</v>
      </c>
      <c r="B521" t="s">
        <v>17</v>
      </c>
      <c r="C521" t="s">
        <v>8</v>
      </c>
      <c r="D521" t="s">
        <v>9</v>
      </c>
      <c r="E521">
        <v>27673</v>
      </c>
      <c r="F521" t="str">
        <f>INDEX([1]Store_Code!$A$2:$A$10,MATCH(B521,[1]Store_Code!$B$2:$B$10,0))</f>
        <v>Stirling</v>
      </c>
      <c r="G521">
        <v>21</v>
      </c>
    </row>
    <row r="522" spans="1:7" hidden="1" x14ac:dyDescent="0.35">
      <c r="A522" s="1">
        <v>43897</v>
      </c>
      <c r="B522" t="s">
        <v>16</v>
      </c>
      <c r="C522" t="s">
        <v>8</v>
      </c>
      <c r="D522" t="s">
        <v>9</v>
      </c>
      <c r="E522">
        <v>27589</v>
      </c>
      <c r="F522" t="str">
        <f>INDEX([1]Store_Code!$A$2:$A$10,MATCH(B522,[1]Store_Code!$B$2:$B$10,0))</f>
        <v>Inverness</v>
      </c>
      <c r="G522">
        <v>20</v>
      </c>
    </row>
    <row r="523" spans="1:7" hidden="1" x14ac:dyDescent="0.35">
      <c r="A523" s="1">
        <v>43832</v>
      </c>
      <c r="B523" t="s">
        <v>16</v>
      </c>
      <c r="C523" t="s">
        <v>8</v>
      </c>
      <c r="D523" t="s">
        <v>9</v>
      </c>
      <c r="E523">
        <v>27534</v>
      </c>
      <c r="F523" t="str">
        <f>INDEX([1]Store_Code!$A$2:$A$10,MATCH(B523,[1]Store_Code!$B$2:$B$10,0))</f>
        <v>Inverness</v>
      </c>
      <c r="G523">
        <v>20</v>
      </c>
    </row>
    <row r="524" spans="1:7" hidden="1" x14ac:dyDescent="0.35">
      <c r="A524" s="1">
        <v>43854</v>
      </c>
      <c r="B524" t="s">
        <v>17</v>
      </c>
      <c r="C524" t="s">
        <v>8</v>
      </c>
      <c r="D524" t="s">
        <v>9</v>
      </c>
      <c r="E524">
        <v>27522</v>
      </c>
      <c r="F524" t="str">
        <f>INDEX([1]Store_Code!$A$2:$A$10,MATCH(B524,[1]Store_Code!$B$2:$B$10,0))</f>
        <v>Stirling</v>
      </c>
      <c r="G524">
        <v>21</v>
      </c>
    </row>
    <row r="525" spans="1:7" hidden="1" x14ac:dyDescent="0.35">
      <c r="A525" s="1">
        <v>43845</v>
      </c>
      <c r="B525" t="s">
        <v>17</v>
      </c>
      <c r="C525" t="s">
        <v>8</v>
      </c>
      <c r="D525" t="s">
        <v>9</v>
      </c>
      <c r="E525">
        <v>27501</v>
      </c>
      <c r="F525" t="str">
        <f>INDEX([1]Store_Code!$A$2:$A$10,MATCH(B525,[1]Store_Code!$B$2:$B$10,0))</f>
        <v>Stirling</v>
      </c>
      <c r="G525">
        <v>21</v>
      </c>
    </row>
    <row r="526" spans="1:7" hidden="1" x14ac:dyDescent="0.35">
      <c r="A526" s="1">
        <v>43915</v>
      </c>
      <c r="B526" t="s">
        <v>17</v>
      </c>
      <c r="C526" t="s">
        <v>8</v>
      </c>
      <c r="D526" t="s">
        <v>9</v>
      </c>
      <c r="E526">
        <v>27499</v>
      </c>
      <c r="F526" t="str">
        <f>INDEX([1]Store_Code!$A$2:$A$10,MATCH(B526,[1]Store_Code!$B$2:$B$10,0))</f>
        <v>Stirling</v>
      </c>
      <c r="G526">
        <v>21</v>
      </c>
    </row>
    <row r="527" spans="1:7" hidden="1" x14ac:dyDescent="0.35">
      <c r="A527" s="1">
        <v>43899</v>
      </c>
      <c r="B527" t="s">
        <v>5</v>
      </c>
      <c r="C527" t="s">
        <v>8</v>
      </c>
      <c r="D527" t="s">
        <v>7</v>
      </c>
      <c r="E527">
        <v>27488</v>
      </c>
      <c r="F527" t="str">
        <f>INDEX([1]Store_Code!$A$2:$A$10,MATCH(B527,[1]Store_Code!$B$2:$B$10,0))</f>
        <v>Perth</v>
      </c>
      <c r="G527">
        <v>19</v>
      </c>
    </row>
    <row r="528" spans="1:7" hidden="1" x14ac:dyDescent="0.35">
      <c r="A528" s="1">
        <v>43870</v>
      </c>
      <c r="B528" t="s">
        <v>17</v>
      </c>
      <c r="C528" t="s">
        <v>8</v>
      </c>
      <c r="D528" t="s">
        <v>9</v>
      </c>
      <c r="E528">
        <v>27450</v>
      </c>
      <c r="F528" t="str">
        <f>INDEX([1]Store_Code!$A$2:$A$10,MATCH(B528,[1]Store_Code!$B$2:$B$10,0))</f>
        <v>Stirling</v>
      </c>
      <c r="G528">
        <v>21</v>
      </c>
    </row>
    <row r="529" spans="1:7" hidden="1" x14ac:dyDescent="0.35">
      <c r="A529" s="1">
        <v>43867</v>
      </c>
      <c r="B529" t="s">
        <v>16</v>
      </c>
      <c r="C529" t="s">
        <v>8</v>
      </c>
      <c r="D529" t="s">
        <v>9</v>
      </c>
      <c r="E529">
        <v>27410</v>
      </c>
      <c r="F529" t="str">
        <f>INDEX([1]Store_Code!$A$2:$A$10,MATCH(B529,[1]Store_Code!$B$2:$B$10,0))</f>
        <v>Inverness</v>
      </c>
      <c r="G529">
        <v>20</v>
      </c>
    </row>
    <row r="530" spans="1:7" hidden="1" x14ac:dyDescent="0.35">
      <c r="A530" s="1">
        <v>43850</v>
      </c>
      <c r="B530" t="s">
        <v>17</v>
      </c>
      <c r="C530" t="s">
        <v>8</v>
      </c>
      <c r="D530" t="s">
        <v>9</v>
      </c>
      <c r="E530">
        <v>27374</v>
      </c>
      <c r="F530" t="str">
        <f>INDEX([1]Store_Code!$A$2:$A$10,MATCH(B530,[1]Store_Code!$B$2:$B$10,0))</f>
        <v>Stirling</v>
      </c>
      <c r="G530">
        <v>21</v>
      </c>
    </row>
    <row r="531" spans="1:7" hidden="1" x14ac:dyDescent="0.35">
      <c r="A531" s="1">
        <v>43876</v>
      </c>
      <c r="B531" t="s">
        <v>5</v>
      </c>
      <c r="C531" t="s">
        <v>8</v>
      </c>
      <c r="D531" t="s">
        <v>9</v>
      </c>
      <c r="E531">
        <v>27233</v>
      </c>
      <c r="F531" t="str">
        <f>INDEX([1]Store_Code!$A$2:$A$10,MATCH(B531,[1]Store_Code!$B$2:$B$10,0))</f>
        <v>Perth</v>
      </c>
      <c r="G531">
        <v>19</v>
      </c>
    </row>
    <row r="532" spans="1:7" hidden="1" x14ac:dyDescent="0.35">
      <c r="A532" s="1">
        <v>43835</v>
      </c>
      <c r="B532" t="s">
        <v>5</v>
      </c>
      <c r="C532" t="s">
        <v>8</v>
      </c>
      <c r="D532" t="s">
        <v>9</v>
      </c>
      <c r="E532">
        <v>27225</v>
      </c>
      <c r="F532" t="str">
        <f>INDEX([1]Store_Code!$A$2:$A$10,MATCH(B532,[1]Store_Code!$B$2:$B$10,0))</f>
        <v>Perth</v>
      </c>
      <c r="G532">
        <v>19</v>
      </c>
    </row>
    <row r="533" spans="1:7" hidden="1" x14ac:dyDescent="0.35">
      <c r="A533" s="1">
        <v>43847</v>
      </c>
      <c r="B533" t="s">
        <v>16</v>
      </c>
      <c r="C533" t="s">
        <v>8</v>
      </c>
      <c r="D533" t="s">
        <v>9</v>
      </c>
      <c r="E533">
        <v>27132</v>
      </c>
      <c r="F533" t="str">
        <f>INDEX([1]Store_Code!$A$2:$A$10,MATCH(B533,[1]Store_Code!$B$2:$B$10,0))</f>
        <v>Inverness</v>
      </c>
      <c r="G533">
        <v>20</v>
      </c>
    </row>
    <row r="534" spans="1:7" hidden="1" x14ac:dyDescent="0.35">
      <c r="A534" s="1">
        <v>43839</v>
      </c>
      <c r="B534" t="s">
        <v>5</v>
      </c>
      <c r="C534" t="s">
        <v>8</v>
      </c>
      <c r="D534" t="s">
        <v>9</v>
      </c>
      <c r="E534">
        <v>27099</v>
      </c>
      <c r="F534" t="str">
        <f>INDEX([1]Store_Code!$A$2:$A$10,MATCH(B534,[1]Store_Code!$B$2:$B$10,0))</f>
        <v>Perth</v>
      </c>
      <c r="G534">
        <v>19</v>
      </c>
    </row>
    <row r="535" spans="1:7" hidden="1" x14ac:dyDescent="0.35">
      <c r="A535" s="1">
        <v>43871</v>
      </c>
      <c r="B535" t="s">
        <v>5</v>
      </c>
      <c r="C535" t="s">
        <v>8</v>
      </c>
      <c r="D535" t="s">
        <v>9</v>
      </c>
      <c r="E535">
        <v>27094</v>
      </c>
      <c r="F535" t="str">
        <f>INDEX([1]Store_Code!$A$2:$A$10,MATCH(B535,[1]Store_Code!$B$2:$B$10,0))</f>
        <v>Perth</v>
      </c>
      <c r="G535">
        <v>19</v>
      </c>
    </row>
    <row r="536" spans="1:7" hidden="1" x14ac:dyDescent="0.35">
      <c r="A536" s="1">
        <v>43894</v>
      </c>
      <c r="B536" t="s">
        <v>5</v>
      </c>
      <c r="C536" t="s">
        <v>8</v>
      </c>
      <c r="D536" t="s">
        <v>9</v>
      </c>
      <c r="E536">
        <v>27069</v>
      </c>
      <c r="F536" t="str">
        <f>INDEX([1]Store_Code!$A$2:$A$10,MATCH(B536,[1]Store_Code!$B$2:$B$10,0))</f>
        <v>Perth</v>
      </c>
      <c r="G536">
        <v>19</v>
      </c>
    </row>
    <row r="537" spans="1:7" hidden="1" x14ac:dyDescent="0.35">
      <c r="A537" s="1">
        <v>43883</v>
      </c>
      <c r="B537" t="s">
        <v>5</v>
      </c>
      <c r="C537" t="s">
        <v>8</v>
      </c>
      <c r="D537" t="s">
        <v>9</v>
      </c>
      <c r="E537">
        <v>27066</v>
      </c>
      <c r="F537" t="str">
        <f>INDEX([1]Store_Code!$A$2:$A$10,MATCH(B537,[1]Store_Code!$B$2:$B$10,0))</f>
        <v>Perth</v>
      </c>
      <c r="G537">
        <v>19</v>
      </c>
    </row>
    <row r="538" spans="1:7" hidden="1" x14ac:dyDescent="0.35">
      <c r="A538" s="1">
        <v>43852</v>
      </c>
      <c r="B538" t="s">
        <v>5</v>
      </c>
      <c r="C538" t="s">
        <v>8</v>
      </c>
      <c r="D538" t="s">
        <v>9</v>
      </c>
      <c r="E538">
        <v>27015</v>
      </c>
      <c r="F538" t="str">
        <f>INDEX([1]Store_Code!$A$2:$A$10,MATCH(B538,[1]Store_Code!$B$2:$B$10,0))</f>
        <v>Perth</v>
      </c>
      <c r="G538">
        <v>19</v>
      </c>
    </row>
    <row r="539" spans="1:7" hidden="1" x14ac:dyDescent="0.35">
      <c r="A539" s="1">
        <v>43916</v>
      </c>
      <c r="B539" t="s">
        <v>5</v>
      </c>
      <c r="C539" t="s">
        <v>8</v>
      </c>
      <c r="D539" t="s">
        <v>9</v>
      </c>
      <c r="E539">
        <v>27003</v>
      </c>
      <c r="F539" t="str">
        <f>INDEX([1]Store_Code!$A$2:$A$10,MATCH(B539,[1]Store_Code!$B$2:$B$10,0))</f>
        <v>Perth</v>
      </c>
      <c r="G539">
        <v>19</v>
      </c>
    </row>
    <row r="540" spans="1:7" hidden="1" x14ac:dyDescent="0.35">
      <c r="A540" s="1">
        <v>43856</v>
      </c>
      <c r="B540" t="s">
        <v>5</v>
      </c>
      <c r="C540" t="s">
        <v>8</v>
      </c>
      <c r="D540" t="s">
        <v>7</v>
      </c>
      <c r="E540">
        <v>26980</v>
      </c>
      <c r="F540" t="str">
        <f>INDEX([1]Store_Code!$A$2:$A$10,MATCH(B540,[1]Store_Code!$B$2:$B$10,0))</f>
        <v>Perth</v>
      </c>
      <c r="G540">
        <v>19</v>
      </c>
    </row>
    <row r="541" spans="1:7" hidden="1" x14ac:dyDescent="0.35">
      <c r="A541" s="1">
        <v>43891</v>
      </c>
      <c r="B541" t="s">
        <v>16</v>
      </c>
      <c r="C541" t="s">
        <v>8</v>
      </c>
      <c r="D541" t="s">
        <v>9</v>
      </c>
      <c r="E541">
        <v>26977</v>
      </c>
      <c r="F541" t="str">
        <f>INDEX([1]Store_Code!$A$2:$A$10,MATCH(B541,[1]Store_Code!$B$2:$B$10,0))</f>
        <v>Inverness</v>
      </c>
      <c r="G541">
        <v>20</v>
      </c>
    </row>
    <row r="542" spans="1:7" hidden="1" x14ac:dyDescent="0.35">
      <c r="A542" s="1">
        <v>43840</v>
      </c>
      <c r="B542" t="s">
        <v>16</v>
      </c>
      <c r="C542" t="s">
        <v>8</v>
      </c>
      <c r="D542" t="s">
        <v>9</v>
      </c>
      <c r="E542">
        <v>26976</v>
      </c>
      <c r="F542" t="str">
        <f>INDEX([1]Store_Code!$A$2:$A$10,MATCH(B542,[1]Store_Code!$B$2:$B$10,0))</f>
        <v>Inverness</v>
      </c>
      <c r="G542">
        <v>20</v>
      </c>
    </row>
    <row r="543" spans="1:7" hidden="1" x14ac:dyDescent="0.35">
      <c r="A543" s="1">
        <v>43866</v>
      </c>
      <c r="B543" t="s">
        <v>16</v>
      </c>
      <c r="C543" t="s">
        <v>8</v>
      </c>
      <c r="D543" t="s">
        <v>9</v>
      </c>
      <c r="E543">
        <v>26967</v>
      </c>
      <c r="F543" t="str">
        <f>INDEX([1]Store_Code!$A$2:$A$10,MATCH(B543,[1]Store_Code!$B$2:$B$10,0))</f>
        <v>Inverness</v>
      </c>
      <c r="G543">
        <v>20</v>
      </c>
    </row>
    <row r="544" spans="1:7" hidden="1" x14ac:dyDescent="0.35">
      <c r="A544" s="1">
        <v>43878</v>
      </c>
      <c r="B544" t="s">
        <v>17</v>
      </c>
      <c r="C544" t="s">
        <v>8</v>
      </c>
      <c r="D544" t="s">
        <v>9</v>
      </c>
      <c r="E544">
        <v>26964</v>
      </c>
      <c r="F544" t="str">
        <f>INDEX([1]Store_Code!$A$2:$A$10,MATCH(B544,[1]Store_Code!$B$2:$B$10,0))</f>
        <v>Stirling</v>
      </c>
      <c r="G544">
        <v>21</v>
      </c>
    </row>
    <row r="545" spans="1:7" hidden="1" x14ac:dyDescent="0.35">
      <c r="A545" s="1">
        <v>43895</v>
      </c>
      <c r="B545" t="s">
        <v>5</v>
      </c>
      <c r="C545" t="s">
        <v>8</v>
      </c>
      <c r="D545" t="s">
        <v>9</v>
      </c>
      <c r="E545">
        <v>26945</v>
      </c>
      <c r="F545" t="str">
        <f>INDEX([1]Store_Code!$A$2:$A$10,MATCH(B545,[1]Store_Code!$B$2:$B$10,0))</f>
        <v>Perth</v>
      </c>
      <c r="G545">
        <v>19</v>
      </c>
    </row>
    <row r="546" spans="1:7" hidden="1" x14ac:dyDescent="0.35">
      <c r="A546" s="1">
        <v>43853</v>
      </c>
      <c r="B546" t="s">
        <v>5</v>
      </c>
      <c r="C546" t="s">
        <v>8</v>
      </c>
      <c r="D546" t="s">
        <v>9</v>
      </c>
      <c r="E546">
        <v>26915</v>
      </c>
      <c r="F546" t="str">
        <f>INDEX([1]Store_Code!$A$2:$A$10,MATCH(B546,[1]Store_Code!$B$2:$B$10,0))</f>
        <v>Perth</v>
      </c>
      <c r="G546">
        <v>19</v>
      </c>
    </row>
    <row r="547" spans="1:7" hidden="1" x14ac:dyDescent="0.35">
      <c r="A547" s="1">
        <v>43857</v>
      </c>
      <c r="B547" t="s">
        <v>5</v>
      </c>
      <c r="C547" t="s">
        <v>8</v>
      </c>
      <c r="D547" t="s">
        <v>7</v>
      </c>
      <c r="E547">
        <v>26878</v>
      </c>
      <c r="F547" t="str">
        <f>INDEX([1]Store_Code!$A$2:$A$10,MATCH(B547,[1]Store_Code!$B$2:$B$10,0))</f>
        <v>Perth</v>
      </c>
      <c r="G547">
        <v>19</v>
      </c>
    </row>
    <row r="548" spans="1:7" hidden="1" x14ac:dyDescent="0.35">
      <c r="A548" s="1">
        <v>43869</v>
      </c>
      <c r="B548" t="s">
        <v>17</v>
      </c>
      <c r="C548" t="s">
        <v>8</v>
      </c>
      <c r="D548" t="s">
        <v>9</v>
      </c>
      <c r="E548">
        <v>26864</v>
      </c>
      <c r="F548" t="str">
        <f>INDEX([1]Store_Code!$A$2:$A$10,MATCH(B548,[1]Store_Code!$B$2:$B$10,0))</f>
        <v>Stirling</v>
      </c>
      <c r="G548">
        <v>21</v>
      </c>
    </row>
    <row r="549" spans="1:7" hidden="1" x14ac:dyDescent="0.35">
      <c r="A549" s="1">
        <v>43881</v>
      </c>
      <c r="B549" t="s">
        <v>17</v>
      </c>
      <c r="C549" t="s">
        <v>8</v>
      </c>
      <c r="D549" t="s">
        <v>9</v>
      </c>
      <c r="E549">
        <v>26795</v>
      </c>
      <c r="F549" t="str">
        <f>INDEX([1]Store_Code!$A$2:$A$10,MATCH(B549,[1]Store_Code!$B$2:$B$10,0))</f>
        <v>Stirling</v>
      </c>
      <c r="G549">
        <v>21</v>
      </c>
    </row>
    <row r="550" spans="1:7" hidden="1" x14ac:dyDescent="0.35">
      <c r="A550" s="1">
        <v>43892</v>
      </c>
      <c r="B550" t="s">
        <v>5</v>
      </c>
      <c r="C550" t="s">
        <v>8</v>
      </c>
      <c r="D550" t="s">
        <v>9</v>
      </c>
      <c r="E550">
        <v>26743</v>
      </c>
      <c r="F550" t="str">
        <f>INDEX([1]Store_Code!$A$2:$A$10,MATCH(B550,[1]Store_Code!$B$2:$B$10,0))</f>
        <v>Perth</v>
      </c>
      <c r="G550">
        <v>19</v>
      </c>
    </row>
    <row r="551" spans="1:7" hidden="1" x14ac:dyDescent="0.35">
      <c r="A551" s="1">
        <v>43843</v>
      </c>
      <c r="B551" t="s">
        <v>5</v>
      </c>
      <c r="C551" t="s">
        <v>8</v>
      </c>
      <c r="D551" t="s">
        <v>9</v>
      </c>
      <c r="E551">
        <v>26610</v>
      </c>
      <c r="F551" t="str">
        <f>INDEX([1]Store_Code!$A$2:$A$10,MATCH(B551,[1]Store_Code!$B$2:$B$10,0))</f>
        <v>Perth</v>
      </c>
      <c r="G551">
        <v>19</v>
      </c>
    </row>
    <row r="552" spans="1:7" hidden="1" x14ac:dyDescent="0.35">
      <c r="A552" s="1">
        <v>43920</v>
      </c>
      <c r="B552" t="s">
        <v>5</v>
      </c>
      <c r="C552" t="s">
        <v>8</v>
      </c>
      <c r="D552" t="s">
        <v>9</v>
      </c>
      <c r="E552">
        <v>26590</v>
      </c>
      <c r="F552" t="str">
        <f>INDEX([1]Store_Code!$A$2:$A$10,MATCH(B552,[1]Store_Code!$B$2:$B$10,0))</f>
        <v>Perth</v>
      </c>
      <c r="G552">
        <v>19</v>
      </c>
    </row>
    <row r="553" spans="1:7" hidden="1" x14ac:dyDescent="0.35">
      <c r="A553" s="1">
        <v>43846</v>
      </c>
      <c r="B553" t="s">
        <v>5</v>
      </c>
      <c r="C553" t="s">
        <v>8</v>
      </c>
      <c r="D553" t="s">
        <v>9</v>
      </c>
      <c r="E553">
        <v>26577</v>
      </c>
      <c r="F553" t="str">
        <f>INDEX([1]Store_Code!$A$2:$A$10,MATCH(B553,[1]Store_Code!$B$2:$B$10,0))</f>
        <v>Perth</v>
      </c>
      <c r="G553">
        <v>19</v>
      </c>
    </row>
    <row r="554" spans="1:7" hidden="1" x14ac:dyDescent="0.35">
      <c r="A554" s="1">
        <v>43858</v>
      </c>
      <c r="B554" t="s">
        <v>5</v>
      </c>
      <c r="C554" t="s">
        <v>8</v>
      </c>
      <c r="D554" t="s">
        <v>7</v>
      </c>
      <c r="E554">
        <v>26487</v>
      </c>
      <c r="F554" t="str">
        <f>INDEX([1]Store_Code!$A$2:$A$10,MATCH(B554,[1]Store_Code!$B$2:$B$10,0))</f>
        <v>Perth</v>
      </c>
      <c r="G554">
        <v>19</v>
      </c>
    </row>
    <row r="555" spans="1:7" hidden="1" x14ac:dyDescent="0.35">
      <c r="A555" s="1">
        <v>43921</v>
      </c>
      <c r="B555" t="s">
        <v>5</v>
      </c>
      <c r="C555" t="s">
        <v>8</v>
      </c>
      <c r="D555" t="s">
        <v>9</v>
      </c>
      <c r="E555">
        <v>26469</v>
      </c>
      <c r="F555" t="str">
        <f>INDEX([1]Store_Code!$A$2:$A$10,MATCH(B555,[1]Store_Code!$B$2:$B$10,0))</f>
        <v>Perth</v>
      </c>
      <c r="G555">
        <v>19</v>
      </c>
    </row>
    <row r="556" spans="1:7" hidden="1" x14ac:dyDescent="0.35">
      <c r="A556" s="1">
        <v>43888</v>
      </c>
      <c r="B556" t="s">
        <v>5</v>
      </c>
      <c r="C556" t="s">
        <v>8</v>
      </c>
      <c r="D556" t="s">
        <v>9</v>
      </c>
      <c r="E556">
        <v>26461</v>
      </c>
      <c r="F556" t="str">
        <f>INDEX([1]Store_Code!$A$2:$A$10,MATCH(B556,[1]Store_Code!$B$2:$B$10,0))</f>
        <v>Perth</v>
      </c>
      <c r="G556">
        <v>19</v>
      </c>
    </row>
    <row r="557" spans="1:7" hidden="1" x14ac:dyDescent="0.35">
      <c r="A557" s="1">
        <v>43886</v>
      </c>
      <c r="B557" t="s">
        <v>5</v>
      </c>
      <c r="C557" t="s">
        <v>8</v>
      </c>
      <c r="D557" t="s">
        <v>9</v>
      </c>
      <c r="E557">
        <v>26382</v>
      </c>
      <c r="F557" t="str">
        <f>INDEX([1]Store_Code!$A$2:$A$10,MATCH(B557,[1]Store_Code!$B$2:$B$10,0))</f>
        <v>Perth</v>
      </c>
      <c r="G557">
        <v>19</v>
      </c>
    </row>
    <row r="558" spans="1:7" hidden="1" x14ac:dyDescent="0.35">
      <c r="A558" s="1">
        <v>43889</v>
      </c>
      <c r="B558" t="s">
        <v>5</v>
      </c>
      <c r="C558" t="s">
        <v>8</v>
      </c>
      <c r="D558" t="s">
        <v>9</v>
      </c>
      <c r="E558">
        <v>26368</v>
      </c>
      <c r="F558" t="str">
        <f>INDEX([1]Store_Code!$A$2:$A$10,MATCH(B558,[1]Store_Code!$B$2:$B$10,0))</f>
        <v>Perth</v>
      </c>
      <c r="G558">
        <v>19</v>
      </c>
    </row>
    <row r="559" spans="1:7" hidden="1" x14ac:dyDescent="0.35">
      <c r="A559" s="1">
        <v>43919</v>
      </c>
      <c r="B559" t="s">
        <v>17</v>
      </c>
      <c r="C559" t="s">
        <v>8</v>
      </c>
      <c r="D559" t="s">
        <v>9</v>
      </c>
      <c r="E559">
        <v>26354</v>
      </c>
      <c r="F559" t="str">
        <f>INDEX([1]Store_Code!$A$2:$A$10,MATCH(B559,[1]Store_Code!$B$2:$B$10,0))</f>
        <v>Stirling</v>
      </c>
      <c r="G559">
        <v>21</v>
      </c>
    </row>
    <row r="560" spans="1:7" hidden="1" x14ac:dyDescent="0.35">
      <c r="A560" s="1">
        <v>43841</v>
      </c>
      <c r="B560" t="s">
        <v>5</v>
      </c>
      <c r="C560" t="s">
        <v>8</v>
      </c>
      <c r="D560" t="s">
        <v>9</v>
      </c>
      <c r="E560">
        <v>26350</v>
      </c>
      <c r="F560" t="str">
        <f>INDEX([1]Store_Code!$A$2:$A$10,MATCH(B560,[1]Store_Code!$B$2:$B$10,0))</f>
        <v>Perth</v>
      </c>
      <c r="G560">
        <v>19</v>
      </c>
    </row>
    <row r="561" spans="1:7" hidden="1" x14ac:dyDescent="0.35">
      <c r="A561" s="1">
        <v>43865</v>
      </c>
      <c r="B561" t="s">
        <v>17</v>
      </c>
      <c r="C561" t="s">
        <v>8</v>
      </c>
      <c r="D561" t="s">
        <v>9</v>
      </c>
      <c r="E561">
        <v>26339</v>
      </c>
      <c r="F561" t="str">
        <f>INDEX([1]Store_Code!$A$2:$A$10,MATCH(B561,[1]Store_Code!$B$2:$B$10,0))</f>
        <v>Stirling</v>
      </c>
      <c r="G561">
        <v>21</v>
      </c>
    </row>
    <row r="562" spans="1:7" hidden="1" x14ac:dyDescent="0.35">
      <c r="A562" s="1">
        <v>43863</v>
      </c>
      <c r="B562" t="s">
        <v>5</v>
      </c>
      <c r="C562" t="s">
        <v>8</v>
      </c>
      <c r="D562" t="s">
        <v>7</v>
      </c>
      <c r="E562">
        <v>26330</v>
      </c>
      <c r="F562" t="str">
        <f>INDEX([1]Store_Code!$A$2:$A$10,MATCH(B562,[1]Store_Code!$B$2:$B$10,0))</f>
        <v>Perth</v>
      </c>
      <c r="G562">
        <v>19</v>
      </c>
    </row>
    <row r="563" spans="1:7" hidden="1" x14ac:dyDescent="0.35">
      <c r="A563" s="1">
        <v>43917</v>
      </c>
      <c r="B563" t="s">
        <v>17</v>
      </c>
      <c r="C563" t="s">
        <v>8</v>
      </c>
      <c r="D563" t="s">
        <v>9</v>
      </c>
      <c r="E563">
        <v>26274</v>
      </c>
      <c r="F563" t="str">
        <f>INDEX([1]Store_Code!$A$2:$A$10,MATCH(B563,[1]Store_Code!$B$2:$B$10,0))</f>
        <v>Stirling</v>
      </c>
      <c r="G563">
        <v>21</v>
      </c>
    </row>
    <row r="564" spans="1:7" hidden="1" x14ac:dyDescent="0.35">
      <c r="A564" s="1">
        <v>43844</v>
      </c>
      <c r="B564" t="s">
        <v>18</v>
      </c>
      <c r="C564" t="s">
        <v>10</v>
      </c>
      <c r="D564" t="s">
        <v>7</v>
      </c>
      <c r="E564">
        <v>26078</v>
      </c>
      <c r="F564" t="str">
        <f>INDEX([1]Store_Code!$A$2:$A$10,MATCH(B564,[1]Store_Code!$B$2:$B$10,0))</f>
        <v>Edinburgh</v>
      </c>
      <c r="G564">
        <f>INDEX([1]Store_Size!$B$2:D$10,MATCH(F564,[1]Store_Size!$A$2:$A$10,0),MATCH(C564,[1]Store_Size!$B$1:$D$1,0))</f>
        <v>24</v>
      </c>
    </row>
    <row r="565" spans="1:7" hidden="1" x14ac:dyDescent="0.35">
      <c r="A565" s="1">
        <v>43849</v>
      </c>
      <c r="B565" t="s">
        <v>5</v>
      </c>
      <c r="C565" t="s">
        <v>8</v>
      </c>
      <c r="D565" t="s">
        <v>9</v>
      </c>
      <c r="E565">
        <v>26045</v>
      </c>
      <c r="F565" t="str">
        <f>INDEX([1]Store_Code!$A$2:$A$10,MATCH(B565,[1]Store_Code!$B$2:$B$10,0))</f>
        <v>Perth</v>
      </c>
      <c r="G565">
        <v>19</v>
      </c>
    </row>
    <row r="566" spans="1:7" hidden="1" x14ac:dyDescent="0.35">
      <c r="A566" s="1">
        <v>43855</v>
      </c>
      <c r="B566" t="s">
        <v>17</v>
      </c>
      <c r="C566" t="s">
        <v>8</v>
      </c>
      <c r="D566" t="s">
        <v>9</v>
      </c>
      <c r="E566">
        <v>26016</v>
      </c>
      <c r="F566" t="str">
        <f>INDEX([1]Store_Code!$A$2:$A$10,MATCH(B566,[1]Store_Code!$B$2:$B$10,0))</f>
        <v>Stirling</v>
      </c>
      <c r="G566">
        <v>21</v>
      </c>
    </row>
    <row r="567" spans="1:7" hidden="1" x14ac:dyDescent="0.35">
      <c r="A567" s="1">
        <v>43854</v>
      </c>
      <c r="B567" t="s">
        <v>5</v>
      </c>
      <c r="C567" t="s">
        <v>8</v>
      </c>
      <c r="D567" t="s">
        <v>9</v>
      </c>
      <c r="E567">
        <v>25903</v>
      </c>
      <c r="F567" t="str">
        <f>INDEX([1]Store_Code!$A$2:$A$10,MATCH(B567,[1]Store_Code!$B$2:$B$10,0))</f>
        <v>Perth</v>
      </c>
      <c r="G567">
        <v>19</v>
      </c>
    </row>
    <row r="568" spans="1:7" hidden="1" x14ac:dyDescent="0.35">
      <c r="A568" s="1">
        <v>43845</v>
      </c>
      <c r="B568" t="s">
        <v>5</v>
      </c>
      <c r="C568" t="s">
        <v>8</v>
      </c>
      <c r="D568" t="s">
        <v>9</v>
      </c>
      <c r="E568">
        <v>25883</v>
      </c>
      <c r="F568" t="str">
        <f>INDEX([1]Store_Code!$A$2:$A$10,MATCH(B568,[1]Store_Code!$B$2:$B$10,0))</f>
        <v>Perth</v>
      </c>
      <c r="G568">
        <v>19</v>
      </c>
    </row>
    <row r="569" spans="1:7" hidden="1" x14ac:dyDescent="0.35">
      <c r="A569" s="1">
        <v>43915</v>
      </c>
      <c r="B569" t="s">
        <v>5</v>
      </c>
      <c r="C569" t="s">
        <v>8</v>
      </c>
      <c r="D569" t="s">
        <v>9</v>
      </c>
      <c r="E569">
        <v>25881</v>
      </c>
      <c r="F569" t="str">
        <f>INDEX([1]Store_Code!$A$2:$A$10,MATCH(B569,[1]Store_Code!$B$2:$B$10,0))</f>
        <v>Perth</v>
      </c>
      <c r="G569">
        <v>19</v>
      </c>
    </row>
    <row r="570" spans="1:7" hidden="1" x14ac:dyDescent="0.35">
      <c r="A570" s="1">
        <v>43875</v>
      </c>
      <c r="B570" t="s">
        <v>17</v>
      </c>
      <c r="C570" t="s">
        <v>8</v>
      </c>
      <c r="D570" t="s">
        <v>9</v>
      </c>
      <c r="E570">
        <v>25872</v>
      </c>
      <c r="F570" t="str">
        <f>INDEX([1]Store_Code!$A$2:$A$10,MATCH(B570,[1]Store_Code!$B$2:$B$10,0))</f>
        <v>Stirling</v>
      </c>
      <c r="G570">
        <v>21</v>
      </c>
    </row>
    <row r="571" spans="1:7" hidden="1" x14ac:dyDescent="0.35">
      <c r="A571" s="1">
        <v>43870</v>
      </c>
      <c r="B571" t="s">
        <v>5</v>
      </c>
      <c r="C571" t="s">
        <v>8</v>
      </c>
      <c r="D571" t="s">
        <v>9</v>
      </c>
      <c r="E571">
        <v>25835</v>
      </c>
      <c r="F571" t="str">
        <f>INDEX([1]Store_Code!$A$2:$A$10,MATCH(B571,[1]Store_Code!$B$2:$B$10,0))</f>
        <v>Perth</v>
      </c>
      <c r="G571">
        <v>19</v>
      </c>
    </row>
    <row r="572" spans="1:7" hidden="1" x14ac:dyDescent="0.35">
      <c r="A572" s="1">
        <v>43837</v>
      </c>
      <c r="B572" t="s">
        <v>18</v>
      </c>
      <c r="C572" t="s">
        <v>10</v>
      </c>
      <c r="D572" t="s">
        <v>7</v>
      </c>
      <c r="E572">
        <v>25782</v>
      </c>
      <c r="F572" t="str">
        <f>INDEX([1]Store_Code!$A$2:$A$10,MATCH(B572,[1]Store_Code!$B$2:$B$10,0))</f>
        <v>Edinburgh</v>
      </c>
      <c r="G572">
        <f>INDEX([1]Store_Size!$B$2:D$10,MATCH(F572,[1]Store_Size!$A$2:$A$10,0),MATCH(C572,[1]Store_Size!$B$1:$D$1,0))</f>
        <v>24</v>
      </c>
    </row>
    <row r="573" spans="1:7" hidden="1" x14ac:dyDescent="0.35">
      <c r="A573" s="1">
        <v>43850</v>
      </c>
      <c r="B573" t="s">
        <v>5</v>
      </c>
      <c r="C573" t="s">
        <v>8</v>
      </c>
      <c r="D573" t="s">
        <v>9</v>
      </c>
      <c r="E573">
        <v>25763</v>
      </c>
      <c r="F573" t="str">
        <f>INDEX([1]Store_Code!$A$2:$A$10,MATCH(B573,[1]Store_Code!$B$2:$B$10,0))</f>
        <v>Perth</v>
      </c>
      <c r="G573">
        <v>19</v>
      </c>
    </row>
    <row r="574" spans="1:7" hidden="1" x14ac:dyDescent="0.35">
      <c r="A574" s="1">
        <v>43885</v>
      </c>
      <c r="B574" t="s">
        <v>17</v>
      </c>
      <c r="C574" t="s">
        <v>8</v>
      </c>
      <c r="D574" t="s">
        <v>9</v>
      </c>
      <c r="E574">
        <v>25574</v>
      </c>
      <c r="F574" t="str">
        <f>INDEX([1]Store_Code!$A$2:$A$10,MATCH(B574,[1]Store_Code!$B$2:$B$10,0))</f>
        <v>Stirling</v>
      </c>
      <c r="G574">
        <v>21</v>
      </c>
    </row>
    <row r="575" spans="1:7" hidden="1" x14ac:dyDescent="0.35">
      <c r="A575" s="1">
        <v>43833</v>
      </c>
      <c r="B575" t="s">
        <v>17</v>
      </c>
      <c r="C575" t="s">
        <v>8</v>
      </c>
      <c r="D575" t="s">
        <v>7</v>
      </c>
      <c r="E575">
        <v>25491</v>
      </c>
      <c r="F575" t="str">
        <f>INDEX([1]Store_Code!$A$2:$A$10,MATCH(B575,[1]Store_Code!$B$2:$B$10,0))</f>
        <v>Stirling</v>
      </c>
      <c r="G575">
        <v>21</v>
      </c>
    </row>
    <row r="576" spans="1:7" hidden="1" x14ac:dyDescent="0.35">
      <c r="A576" s="1">
        <v>43834</v>
      </c>
      <c r="B576" t="s">
        <v>17</v>
      </c>
      <c r="C576" t="s">
        <v>8</v>
      </c>
      <c r="D576" t="s">
        <v>7</v>
      </c>
      <c r="E576">
        <v>25485</v>
      </c>
      <c r="F576" t="str">
        <f>INDEX([1]Store_Code!$A$2:$A$10,MATCH(B576,[1]Store_Code!$B$2:$B$10,0))</f>
        <v>Stirling</v>
      </c>
      <c r="G576">
        <v>21</v>
      </c>
    </row>
    <row r="577" spans="1:7" hidden="1" x14ac:dyDescent="0.35">
      <c r="A577" s="1">
        <v>43851</v>
      </c>
      <c r="B577" t="s">
        <v>17</v>
      </c>
      <c r="C577" t="s">
        <v>8</v>
      </c>
      <c r="D577" t="s">
        <v>9</v>
      </c>
      <c r="E577">
        <v>25455</v>
      </c>
      <c r="F577" t="str">
        <f>INDEX([1]Store_Code!$A$2:$A$10,MATCH(B577,[1]Store_Code!$B$2:$B$10,0))</f>
        <v>Stirling</v>
      </c>
      <c r="G577">
        <v>21</v>
      </c>
    </row>
    <row r="578" spans="1:7" hidden="1" x14ac:dyDescent="0.35">
      <c r="A578" s="1">
        <v>43860</v>
      </c>
      <c r="B578" t="s">
        <v>17</v>
      </c>
      <c r="C578" t="s">
        <v>8</v>
      </c>
      <c r="D578" t="s">
        <v>9</v>
      </c>
      <c r="E578">
        <v>25432</v>
      </c>
      <c r="F578" t="str">
        <f>INDEX([1]Store_Code!$A$2:$A$10,MATCH(B578,[1]Store_Code!$B$2:$B$10,0))</f>
        <v>Stirling</v>
      </c>
      <c r="G578">
        <v>21</v>
      </c>
    </row>
    <row r="579" spans="1:7" hidden="1" x14ac:dyDescent="0.35">
      <c r="A579" s="1">
        <v>43893</v>
      </c>
      <c r="B579" t="s">
        <v>17</v>
      </c>
      <c r="C579" t="s">
        <v>8</v>
      </c>
      <c r="D579" t="s">
        <v>9</v>
      </c>
      <c r="E579">
        <v>25405</v>
      </c>
      <c r="F579" t="str">
        <f>INDEX([1]Store_Code!$A$2:$A$10,MATCH(B579,[1]Store_Code!$B$2:$B$10,0))</f>
        <v>Stirling</v>
      </c>
      <c r="G579">
        <v>21</v>
      </c>
    </row>
    <row r="580" spans="1:7" hidden="1" x14ac:dyDescent="0.35">
      <c r="A580" s="1">
        <v>43831</v>
      </c>
      <c r="B580" t="s">
        <v>18</v>
      </c>
      <c r="C580" t="s">
        <v>10</v>
      </c>
      <c r="D580" t="s">
        <v>7</v>
      </c>
      <c r="E580">
        <v>25391</v>
      </c>
      <c r="F580" t="str">
        <f>INDEX([1]Store_Code!$A$2:$A$10,MATCH(B580,[1]Store_Code!$B$2:$B$10,0))</f>
        <v>Edinburgh</v>
      </c>
      <c r="G580">
        <v>24</v>
      </c>
    </row>
    <row r="581" spans="1:7" hidden="1" x14ac:dyDescent="0.35">
      <c r="A581" s="1">
        <v>43878</v>
      </c>
      <c r="B581" t="s">
        <v>5</v>
      </c>
      <c r="C581" t="s">
        <v>8</v>
      </c>
      <c r="D581" t="s">
        <v>9</v>
      </c>
      <c r="E581">
        <v>25378</v>
      </c>
      <c r="F581" t="str">
        <f>INDEX([1]Store_Code!$A$2:$A$10,MATCH(B581,[1]Store_Code!$B$2:$B$10,0))</f>
        <v>Perth</v>
      </c>
      <c r="G581">
        <v>19</v>
      </c>
    </row>
    <row r="582" spans="1:7" hidden="1" x14ac:dyDescent="0.35">
      <c r="A582" s="1">
        <v>43903</v>
      </c>
      <c r="B582" t="s">
        <v>17</v>
      </c>
      <c r="C582" t="s">
        <v>8</v>
      </c>
      <c r="D582" t="s">
        <v>7</v>
      </c>
      <c r="E582">
        <v>25310</v>
      </c>
      <c r="F582" t="str">
        <f>INDEX([1]Store_Code!$A$2:$A$10,MATCH(B582,[1]Store_Code!$B$2:$B$10,0))</f>
        <v>Stirling</v>
      </c>
      <c r="G582">
        <v>21</v>
      </c>
    </row>
    <row r="583" spans="1:7" hidden="1" x14ac:dyDescent="0.35">
      <c r="A583" s="1">
        <v>43880</v>
      </c>
      <c r="B583" t="s">
        <v>17</v>
      </c>
      <c r="C583" t="s">
        <v>8</v>
      </c>
      <c r="D583" t="s">
        <v>9</v>
      </c>
      <c r="E583">
        <v>25289</v>
      </c>
      <c r="F583" t="str">
        <f>INDEX([1]Store_Code!$A$2:$A$10,MATCH(B583,[1]Store_Code!$B$2:$B$10,0))</f>
        <v>Stirling</v>
      </c>
      <c r="G583">
        <v>21</v>
      </c>
    </row>
    <row r="584" spans="1:7" hidden="1" x14ac:dyDescent="0.35">
      <c r="A584" s="1">
        <v>43869</v>
      </c>
      <c r="B584" t="s">
        <v>5</v>
      </c>
      <c r="C584" t="s">
        <v>8</v>
      </c>
      <c r="D584" t="s">
        <v>9</v>
      </c>
      <c r="E584">
        <v>25284</v>
      </c>
      <c r="F584" t="str">
        <f>INDEX([1]Store_Code!$A$2:$A$10,MATCH(B584,[1]Store_Code!$B$2:$B$10,0))</f>
        <v>Perth</v>
      </c>
      <c r="G584">
        <v>19</v>
      </c>
    </row>
    <row r="585" spans="1:7" hidden="1" x14ac:dyDescent="0.35">
      <c r="A585" s="1">
        <v>43914</v>
      </c>
      <c r="B585" t="s">
        <v>17</v>
      </c>
      <c r="C585" t="s">
        <v>8</v>
      </c>
      <c r="D585" t="s">
        <v>7</v>
      </c>
      <c r="E585">
        <v>25281</v>
      </c>
      <c r="F585" t="str">
        <f>INDEX([1]Store_Code!$A$2:$A$10,MATCH(B585,[1]Store_Code!$B$2:$B$10,0))</f>
        <v>Stirling</v>
      </c>
      <c r="G585">
        <v>21</v>
      </c>
    </row>
    <row r="586" spans="1:7" hidden="1" x14ac:dyDescent="0.35">
      <c r="A586" s="1">
        <v>43903</v>
      </c>
      <c r="B586" t="s">
        <v>5</v>
      </c>
      <c r="C586" t="s">
        <v>8</v>
      </c>
      <c r="D586" t="s">
        <v>7</v>
      </c>
      <c r="E586">
        <v>25261</v>
      </c>
      <c r="F586" t="str">
        <f>INDEX([1]Store_Code!$A$2:$A$10,MATCH(B586,[1]Store_Code!$B$2:$B$10,0))</f>
        <v>Perth</v>
      </c>
      <c r="G586">
        <v>19</v>
      </c>
    </row>
    <row r="587" spans="1:7" hidden="1" x14ac:dyDescent="0.35">
      <c r="A587" s="1">
        <v>43881</v>
      </c>
      <c r="B587" t="s">
        <v>5</v>
      </c>
      <c r="C587" t="s">
        <v>8</v>
      </c>
      <c r="D587" t="s">
        <v>9</v>
      </c>
      <c r="E587">
        <v>25218</v>
      </c>
      <c r="F587" t="str">
        <f>INDEX([1]Store_Code!$A$2:$A$10,MATCH(B587,[1]Store_Code!$B$2:$B$10,0))</f>
        <v>Perth</v>
      </c>
      <c r="G587">
        <v>19</v>
      </c>
    </row>
    <row r="588" spans="1:7" hidden="1" x14ac:dyDescent="0.35">
      <c r="A588" s="1">
        <v>43884</v>
      </c>
      <c r="B588" t="s">
        <v>17</v>
      </c>
      <c r="C588" t="s">
        <v>8</v>
      </c>
      <c r="D588" t="s">
        <v>9</v>
      </c>
      <c r="E588">
        <v>25044</v>
      </c>
      <c r="F588" t="str">
        <f>INDEX([1]Store_Code!$A$2:$A$10,MATCH(B588,[1]Store_Code!$B$2:$B$10,0))</f>
        <v>Stirling</v>
      </c>
      <c r="G588">
        <v>21</v>
      </c>
    </row>
    <row r="589" spans="1:7" hidden="1" x14ac:dyDescent="0.35">
      <c r="A589" s="1">
        <v>43861</v>
      </c>
      <c r="B589" t="s">
        <v>17</v>
      </c>
      <c r="C589" t="s">
        <v>8</v>
      </c>
      <c r="D589" t="s">
        <v>9</v>
      </c>
      <c r="E589">
        <v>24959</v>
      </c>
      <c r="F589" t="str">
        <f>INDEX([1]Store_Code!$A$2:$A$10,MATCH(B589,[1]Store_Code!$B$2:$B$10,0))</f>
        <v>Stirling</v>
      </c>
      <c r="G589">
        <v>21</v>
      </c>
    </row>
    <row r="590" spans="1:7" hidden="1" x14ac:dyDescent="0.35">
      <c r="A590" s="1">
        <v>43842</v>
      </c>
      <c r="B590" t="s">
        <v>14</v>
      </c>
      <c r="C590" t="s">
        <v>10</v>
      </c>
      <c r="D590" t="s">
        <v>7</v>
      </c>
      <c r="E590">
        <v>24878</v>
      </c>
      <c r="F590" t="str">
        <f>INDEX([1]Store_Code!$A$2:$A$10,MATCH(B590,[1]Store_Code!$B$2:$B$10,0))</f>
        <v xml:space="preserve">Glasgow </v>
      </c>
      <c r="G590">
        <v>26</v>
      </c>
    </row>
    <row r="591" spans="1:7" hidden="1" x14ac:dyDescent="0.35">
      <c r="A591" s="1">
        <v>43919</v>
      </c>
      <c r="B591" t="s">
        <v>5</v>
      </c>
      <c r="C591" t="s">
        <v>8</v>
      </c>
      <c r="D591" t="s">
        <v>9</v>
      </c>
      <c r="E591">
        <v>24803</v>
      </c>
      <c r="F591" t="str">
        <f>INDEX([1]Store_Code!$A$2:$A$10,MATCH(B591,[1]Store_Code!$B$2:$B$10,0))</f>
        <v>Perth</v>
      </c>
      <c r="G591">
        <v>19</v>
      </c>
    </row>
    <row r="592" spans="1:7" hidden="1" x14ac:dyDescent="0.35">
      <c r="A592" s="1">
        <v>43838</v>
      </c>
      <c r="B592" t="s">
        <v>14</v>
      </c>
      <c r="C592" t="s">
        <v>10</v>
      </c>
      <c r="D592" t="s">
        <v>7</v>
      </c>
      <c r="E592">
        <v>24792</v>
      </c>
      <c r="F592" t="str">
        <f>INDEX([1]Store_Code!$A$2:$A$10,MATCH(B592,[1]Store_Code!$B$2:$B$10,0))</f>
        <v xml:space="preserve">Glasgow </v>
      </c>
      <c r="G592">
        <v>26</v>
      </c>
    </row>
    <row r="593" spans="1:7" hidden="1" x14ac:dyDescent="0.35">
      <c r="A593" s="1">
        <v>43865</v>
      </c>
      <c r="B593" t="s">
        <v>5</v>
      </c>
      <c r="C593" t="s">
        <v>8</v>
      </c>
      <c r="D593" t="s">
        <v>7</v>
      </c>
      <c r="E593">
        <v>24790</v>
      </c>
      <c r="F593" t="str">
        <f>INDEX([1]Store_Code!$A$2:$A$10,MATCH(B593,[1]Store_Code!$B$2:$B$10,0))</f>
        <v>Perth</v>
      </c>
      <c r="G593">
        <v>19</v>
      </c>
    </row>
    <row r="594" spans="1:7" hidden="1" x14ac:dyDescent="0.35">
      <c r="A594" s="1">
        <v>43917</v>
      </c>
      <c r="B594" t="s">
        <v>5</v>
      </c>
      <c r="C594" t="s">
        <v>8</v>
      </c>
      <c r="D594" t="s">
        <v>9</v>
      </c>
      <c r="E594">
        <v>24728</v>
      </c>
      <c r="F594" t="str">
        <f>INDEX([1]Store_Code!$A$2:$A$10,MATCH(B594,[1]Store_Code!$B$2:$B$10,0))</f>
        <v>Perth</v>
      </c>
      <c r="G594">
        <v>19</v>
      </c>
    </row>
    <row r="595" spans="1:7" hidden="1" x14ac:dyDescent="0.35">
      <c r="A595" s="1">
        <v>43868</v>
      </c>
      <c r="B595" t="s">
        <v>17</v>
      </c>
      <c r="C595" t="s">
        <v>8</v>
      </c>
      <c r="D595" t="s">
        <v>9</v>
      </c>
      <c r="E595">
        <v>24712</v>
      </c>
      <c r="F595" t="str">
        <f>INDEX([1]Store_Code!$A$2:$A$10,MATCH(B595,[1]Store_Code!$B$2:$B$10,0))</f>
        <v>Stirling</v>
      </c>
      <c r="G595">
        <v>21</v>
      </c>
    </row>
    <row r="596" spans="1:7" hidden="1" x14ac:dyDescent="0.35">
      <c r="A596" s="1">
        <v>43837</v>
      </c>
      <c r="B596" t="s">
        <v>17</v>
      </c>
      <c r="C596" t="s">
        <v>8</v>
      </c>
      <c r="D596" t="s">
        <v>7</v>
      </c>
      <c r="E596">
        <v>24542</v>
      </c>
      <c r="F596" t="str">
        <f>INDEX([1]Store_Code!$A$2:$A$10,MATCH(B596,[1]Store_Code!$B$2:$B$10,0))</f>
        <v>Stirling</v>
      </c>
      <c r="G596">
        <v>21</v>
      </c>
    </row>
    <row r="597" spans="1:7" hidden="1" x14ac:dyDescent="0.35">
      <c r="A597" s="1">
        <v>43845</v>
      </c>
      <c r="B597" t="s">
        <v>14</v>
      </c>
      <c r="C597" t="s">
        <v>10</v>
      </c>
      <c r="D597" t="s">
        <v>7</v>
      </c>
      <c r="E597">
        <v>24527</v>
      </c>
      <c r="F597" t="str">
        <f>INDEX([1]Store_Code!$A$2:$A$10,MATCH(B597,[1]Store_Code!$B$2:$B$10,0))</f>
        <v xml:space="preserve">Glasgow </v>
      </c>
      <c r="G597">
        <v>26</v>
      </c>
    </row>
    <row r="598" spans="1:7" hidden="1" x14ac:dyDescent="0.35">
      <c r="A598" s="1">
        <v>43855</v>
      </c>
      <c r="B598" t="s">
        <v>5</v>
      </c>
      <c r="C598" t="s">
        <v>8</v>
      </c>
      <c r="D598" t="s">
        <v>9</v>
      </c>
      <c r="E598">
        <v>24486</v>
      </c>
      <c r="F598" t="str">
        <f>INDEX([1]Store_Code!$A$2:$A$10,MATCH(B598,[1]Store_Code!$B$2:$B$10,0))</f>
        <v>Perth</v>
      </c>
      <c r="G598">
        <v>19</v>
      </c>
    </row>
    <row r="599" spans="1:7" hidden="1" x14ac:dyDescent="0.35">
      <c r="A599" s="1">
        <v>43838</v>
      </c>
      <c r="B599" t="s">
        <v>17</v>
      </c>
      <c r="C599" t="s">
        <v>8</v>
      </c>
      <c r="D599" t="s">
        <v>7</v>
      </c>
      <c r="E599">
        <v>24428</v>
      </c>
      <c r="F599" t="str">
        <f>INDEX([1]Store_Code!$A$2:$A$10,MATCH(B599,[1]Store_Code!$B$2:$B$10,0))</f>
        <v>Stirling</v>
      </c>
      <c r="G599">
        <v>21</v>
      </c>
    </row>
    <row r="600" spans="1:7" hidden="1" x14ac:dyDescent="0.35">
      <c r="A600" s="1">
        <v>43835</v>
      </c>
      <c r="B600" t="s">
        <v>14</v>
      </c>
      <c r="C600" t="s">
        <v>10</v>
      </c>
      <c r="D600" t="s">
        <v>7</v>
      </c>
      <c r="E600">
        <v>24388</v>
      </c>
      <c r="F600" t="str">
        <f>INDEX([1]Store_Code!$A$2:$A$10,MATCH(B600,[1]Store_Code!$B$2:$B$10,0))</f>
        <v xml:space="preserve">Glasgow </v>
      </c>
      <c r="G600">
        <v>26</v>
      </c>
    </row>
    <row r="601" spans="1:7" hidden="1" x14ac:dyDescent="0.35">
      <c r="A601" s="1">
        <v>43909</v>
      </c>
      <c r="B601" t="s">
        <v>5</v>
      </c>
      <c r="C601" t="s">
        <v>8</v>
      </c>
      <c r="D601" t="s">
        <v>7</v>
      </c>
      <c r="E601">
        <v>24388</v>
      </c>
      <c r="F601" t="str">
        <f>INDEX([1]Store_Code!$A$2:$A$10,MATCH(B601,[1]Store_Code!$B$2:$B$10,0))</f>
        <v>Perth</v>
      </c>
      <c r="G601">
        <v>19</v>
      </c>
    </row>
    <row r="602" spans="1:7" hidden="1" x14ac:dyDescent="0.35">
      <c r="A602" s="1">
        <v>43909</v>
      </c>
      <c r="B602" t="s">
        <v>17</v>
      </c>
      <c r="C602" t="s">
        <v>8</v>
      </c>
      <c r="D602" t="s">
        <v>7</v>
      </c>
      <c r="E602">
        <v>24382</v>
      </c>
      <c r="F602" t="str">
        <f>INDEX([1]Store_Code!$A$2:$A$10,MATCH(B602,[1]Store_Code!$B$2:$B$10,0))</f>
        <v>Stirling</v>
      </c>
      <c r="G602">
        <v>21</v>
      </c>
    </row>
    <row r="603" spans="1:7" hidden="1" x14ac:dyDescent="0.35">
      <c r="A603" s="1">
        <v>43875</v>
      </c>
      <c r="B603" t="s">
        <v>5</v>
      </c>
      <c r="C603" t="s">
        <v>8</v>
      </c>
      <c r="D603" t="s">
        <v>9</v>
      </c>
      <c r="E603">
        <v>24350</v>
      </c>
      <c r="F603" t="str">
        <f>INDEX([1]Store_Code!$A$2:$A$10,MATCH(B603,[1]Store_Code!$B$2:$B$10,0))</f>
        <v>Perth</v>
      </c>
      <c r="G603">
        <v>19</v>
      </c>
    </row>
    <row r="604" spans="1:7" hidden="1" x14ac:dyDescent="0.35">
      <c r="A604" s="1">
        <v>43836</v>
      </c>
      <c r="B604" t="s">
        <v>17</v>
      </c>
      <c r="C604" t="s">
        <v>8</v>
      </c>
      <c r="D604" t="s">
        <v>7</v>
      </c>
      <c r="E604">
        <v>24239</v>
      </c>
      <c r="F604" t="str">
        <f>INDEX([1]Store_Code!$A$2:$A$10,MATCH(B604,[1]Store_Code!$B$2:$B$10,0))</f>
        <v>Stirling</v>
      </c>
      <c r="G604">
        <v>21</v>
      </c>
    </row>
    <row r="605" spans="1:7" hidden="1" x14ac:dyDescent="0.35">
      <c r="A605" s="1">
        <v>43848</v>
      </c>
      <c r="B605" t="s">
        <v>17</v>
      </c>
      <c r="C605" t="s">
        <v>8</v>
      </c>
      <c r="D605" t="s">
        <v>9</v>
      </c>
      <c r="E605">
        <v>24117</v>
      </c>
      <c r="F605" t="str">
        <f>INDEX([1]Store_Code!$A$2:$A$10,MATCH(B605,[1]Store_Code!$B$2:$B$10,0))</f>
        <v>Stirling</v>
      </c>
      <c r="G605">
        <v>21</v>
      </c>
    </row>
    <row r="606" spans="1:7" hidden="1" x14ac:dyDescent="0.35">
      <c r="A606" s="1">
        <v>43885</v>
      </c>
      <c r="B606" t="s">
        <v>5</v>
      </c>
      <c r="C606" t="s">
        <v>8</v>
      </c>
      <c r="D606" t="s">
        <v>9</v>
      </c>
      <c r="E606">
        <v>24069</v>
      </c>
      <c r="F606" t="str">
        <f>INDEX([1]Store_Code!$A$2:$A$10,MATCH(B606,[1]Store_Code!$B$2:$B$10,0))</f>
        <v>Perth</v>
      </c>
      <c r="G606">
        <v>19</v>
      </c>
    </row>
    <row r="607" spans="1:7" hidden="1" x14ac:dyDescent="0.35">
      <c r="A607" s="1">
        <v>43904</v>
      </c>
      <c r="B607" t="s">
        <v>5</v>
      </c>
      <c r="C607" t="s">
        <v>8</v>
      </c>
      <c r="D607" t="s">
        <v>7</v>
      </c>
      <c r="E607">
        <v>24043</v>
      </c>
      <c r="F607" t="str">
        <f>INDEX([1]Store_Code!$A$2:$A$10,MATCH(B607,[1]Store_Code!$B$2:$B$10,0))</f>
        <v>Perth</v>
      </c>
      <c r="G607">
        <v>19</v>
      </c>
    </row>
    <row r="608" spans="1:7" hidden="1" x14ac:dyDescent="0.35">
      <c r="A608" s="1">
        <v>43904</v>
      </c>
      <c r="B608" t="s">
        <v>17</v>
      </c>
      <c r="C608" t="s">
        <v>8</v>
      </c>
      <c r="D608" t="s">
        <v>7</v>
      </c>
      <c r="E608">
        <v>24016</v>
      </c>
      <c r="F608" t="str">
        <f>INDEX([1]Store_Code!$A$2:$A$10,MATCH(B608,[1]Store_Code!$B$2:$B$10,0))</f>
        <v>Stirling</v>
      </c>
      <c r="G608">
        <v>21</v>
      </c>
    </row>
    <row r="609" spans="1:7" hidden="1" x14ac:dyDescent="0.35">
      <c r="A609" s="1">
        <v>43851</v>
      </c>
      <c r="B609" t="s">
        <v>5</v>
      </c>
      <c r="C609" t="s">
        <v>8</v>
      </c>
      <c r="D609" t="s">
        <v>9</v>
      </c>
      <c r="E609">
        <v>23957</v>
      </c>
      <c r="F609" t="str">
        <f>INDEX([1]Store_Code!$A$2:$A$10,MATCH(B609,[1]Store_Code!$B$2:$B$10,0))</f>
        <v>Perth</v>
      </c>
      <c r="G609">
        <v>19</v>
      </c>
    </row>
    <row r="610" spans="1:7" hidden="1" x14ac:dyDescent="0.35">
      <c r="A610" s="1">
        <v>43860</v>
      </c>
      <c r="B610" t="s">
        <v>5</v>
      </c>
      <c r="C610" t="s">
        <v>8</v>
      </c>
      <c r="D610" t="s">
        <v>7</v>
      </c>
      <c r="E610">
        <v>23936</v>
      </c>
      <c r="F610" t="str">
        <f>INDEX([1]Store_Code!$A$2:$A$10,MATCH(B610,[1]Store_Code!$B$2:$B$10,0))</f>
        <v>Perth</v>
      </c>
      <c r="G610">
        <v>19</v>
      </c>
    </row>
    <row r="611" spans="1:7" hidden="1" x14ac:dyDescent="0.35">
      <c r="A611" s="1">
        <v>43893</v>
      </c>
      <c r="B611" t="s">
        <v>5</v>
      </c>
      <c r="C611" t="s">
        <v>8</v>
      </c>
      <c r="D611" t="s">
        <v>9</v>
      </c>
      <c r="E611">
        <v>23911</v>
      </c>
      <c r="F611" t="str">
        <f>INDEX([1]Store_Code!$A$2:$A$10,MATCH(B611,[1]Store_Code!$B$2:$B$10,0))</f>
        <v>Perth</v>
      </c>
      <c r="G611">
        <v>19</v>
      </c>
    </row>
    <row r="612" spans="1:7" hidden="1" x14ac:dyDescent="0.35">
      <c r="A612" s="1">
        <v>43877</v>
      </c>
      <c r="B612" t="s">
        <v>17</v>
      </c>
      <c r="C612" t="s">
        <v>8</v>
      </c>
      <c r="D612" t="s">
        <v>9</v>
      </c>
      <c r="E612">
        <v>23876</v>
      </c>
      <c r="F612" t="str">
        <f>INDEX([1]Store_Code!$A$2:$A$10,MATCH(B612,[1]Store_Code!$B$2:$B$10,0))</f>
        <v>Stirling</v>
      </c>
      <c r="G612">
        <v>21</v>
      </c>
    </row>
    <row r="613" spans="1:7" hidden="1" x14ac:dyDescent="0.35">
      <c r="A613" s="1">
        <v>43833</v>
      </c>
      <c r="B613" t="s">
        <v>5</v>
      </c>
      <c r="C613" t="s">
        <v>8</v>
      </c>
      <c r="D613" t="s">
        <v>9</v>
      </c>
      <c r="E613">
        <v>23813</v>
      </c>
      <c r="F613" t="str">
        <f>INDEX([1]Store_Code!$A$2:$A$10,MATCH(B613,[1]Store_Code!$B$2:$B$10,0))</f>
        <v>Perth</v>
      </c>
      <c r="G613">
        <v>19</v>
      </c>
    </row>
    <row r="614" spans="1:7" hidden="1" x14ac:dyDescent="0.35">
      <c r="A614" s="1">
        <v>43874</v>
      </c>
      <c r="B614" t="s">
        <v>17</v>
      </c>
      <c r="C614" t="s">
        <v>8</v>
      </c>
      <c r="D614" t="s">
        <v>9</v>
      </c>
      <c r="E614">
        <v>23811</v>
      </c>
      <c r="F614" t="str">
        <f>INDEX([1]Store_Code!$A$2:$A$10,MATCH(B614,[1]Store_Code!$B$2:$B$10,0))</f>
        <v>Stirling</v>
      </c>
      <c r="G614">
        <v>21</v>
      </c>
    </row>
    <row r="615" spans="1:7" hidden="1" x14ac:dyDescent="0.35">
      <c r="A615" s="1">
        <v>43834</v>
      </c>
      <c r="B615" t="s">
        <v>5</v>
      </c>
      <c r="C615" t="s">
        <v>8</v>
      </c>
      <c r="D615" t="s">
        <v>9</v>
      </c>
      <c r="E615">
        <v>23808</v>
      </c>
      <c r="F615" t="str">
        <f>INDEX([1]Store_Code!$A$2:$A$10,MATCH(B615,[1]Store_Code!$B$2:$B$10,0))</f>
        <v>Perth</v>
      </c>
      <c r="G615">
        <v>19</v>
      </c>
    </row>
    <row r="616" spans="1:7" hidden="1" x14ac:dyDescent="0.35">
      <c r="A616" s="1">
        <v>43880</v>
      </c>
      <c r="B616" t="s">
        <v>5</v>
      </c>
      <c r="C616" t="s">
        <v>8</v>
      </c>
      <c r="D616" t="s">
        <v>9</v>
      </c>
      <c r="E616">
        <v>23802</v>
      </c>
      <c r="F616" t="str">
        <f>INDEX([1]Store_Code!$A$2:$A$10,MATCH(B616,[1]Store_Code!$B$2:$B$10,0))</f>
        <v>Perth</v>
      </c>
      <c r="G616">
        <v>19</v>
      </c>
    </row>
    <row r="617" spans="1:7" hidden="1" x14ac:dyDescent="0.35">
      <c r="A617" s="1">
        <v>43883</v>
      </c>
      <c r="B617" t="s">
        <v>14</v>
      </c>
      <c r="C617" t="s">
        <v>6</v>
      </c>
      <c r="D617" t="s">
        <v>9</v>
      </c>
      <c r="E617">
        <v>23761</v>
      </c>
      <c r="F617" t="str">
        <f>INDEX([1]Store_Code!$A$2:$A$10,MATCH(B617,[1]Store_Code!$B$2:$B$10,0))</f>
        <v xml:space="preserve">Glasgow </v>
      </c>
      <c r="G617">
        <v>31</v>
      </c>
    </row>
    <row r="618" spans="1:7" hidden="1" x14ac:dyDescent="0.35">
      <c r="A618" s="1">
        <v>43850</v>
      </c>
      <c r="B618" t="s">
        <v>14</v>
      </c>
      <c r="C618" t="s">
        <v>6</v>
      </c>
      <c r="D618" t="s">
        <v>9</v>
      </c>
      <c r="E618">
        <v>23750</v>
      </c>
      <c r="F618" t="str">
        <f>INDEX([1]Store_Code!$A$2:$A$10,MATCH(B618,[1]Store_Code!$B$2:$B$10,0))</f>
        <v xml:space="preserve">Glasgow </v>
      </c>
      <c r="G618">
        <v>31</v>
      </c>
    </row>
    <row r="619" spans="1:7" hidden="1" x14ac:dyDescent="0.35">
      <c r="A619" s="1">
        <v>43885</v>
      </c>
      <c r="B619" t="s">
        <v>14</v>
      </c>
      <c r="C619" t="s">
        <v>6</v>
      </c>
      <c r="D619" t="s">
        <v>9</v>
      </c>
      <c r="E619">
        <v>23699</v>
      </c>
      <c r="F619" t="str">
        <f>INDEX([1]Store_Code!$A$2:$A$10,MATCH(B619,[1]Store_Code!$B$2:$B$10,0))</f>
        <v xml:space="preserve">Glasgow </v>
      </c>
      <c r="G619">
        <v>31</v>
      </c>
    </row>
    <row r="620" spans="1:7" hidden="1" x14ac:dyDescent="0.35">
      <c r="A620" s="1">
        <v>43891</v>
      </c>
      <c r="B620" t="s">
        <v>14</v>
      </c>
      <c r="C620" t="s">
        <v>6</v>
      </c>
      <c r="D620" t="s">
        <v>9</v>
      </c>
      <c r="E620">
        <v>23699</v>
      </c>
      <c r="F620" t="str">
        <f>INDEX([1]Store_Code!$A$2:$A$10,MATCH(B620,[1]Store_Code!$B$2:$B$10,0))</f>
        <v xml:space="preserve">Glasgow </v>
      </c>
      <c r="G620">
        <v>31</v>
      </c>
    </row>
    <row r="621" spans="1:7" hidden="1" x14ac:dyDescent="0.35">
      <c r="A621" s="1">
        <v>43880</v>
      </c>
      <c r="B621" t="s">
        <v>14</v>
      </c>
      <c r="C621" t="s">
        <v>6</v>
      </c>
      <c r="D621" t="s">
        <v>9</v>
      </c>
      <c r="E621">
        <v>23664</v>
      </c>
      <c r="F621" t="str">
        <f>INDEX([1]Store_Code!$A$2:$A$10,MATCH(B621,[1]Store_Code!$B$2:$B$10,0))</f>
        <v xml:space="preserve">Glasgow </v>
      </c>
      <c r="G621">
        <v>31</v>
      </c>
    </row>
    <row r="622" spans="1:7" hidden="1" x14ac:dyDescent="0.35">
      <c r="A622" s="1">
        <v>43856</v>
      </c>
      <c r="B622" t="s">
        <v>14</v>
      </c>
      <c r="C622" t="s">
        <v>6</v>
      </c>
      <c r="D622" t="s">
        <v>9</v>
      </c>
      <c r="E622">
        <v>23651</v>
      </c>
      <c r="F622" t="str">
        <f>INDEX([1]Store_Code!$A$2:$A$10,MATCH(B622,[1]Store_Code!$B$2:$B$10,0))</f>
        <v xml:space="preserve">Glasgow </v>
      </c>
      <c r="G622">
        <v>31</v>
      </c>
    </row>
    <row r="623" spans="1:7" hidden="1" x14ac:dyDescent="0.35">
      <c r="A623" s="1">
        <v>43831</v>
      </c>
      <c r="B623" t="s">
        <v>17</v>
      </c>
      <c r="C623" t="s">
        <v>8</v>
      </c>
      <c r="D623" t="s">
        <v>7</v>
      </c>
      <c r="E623">
        <v>23595</v>
      </c>
      <c r="F623" t="str">
        <f>INDEX([1]Store_Code!$A$2:$A$10,MATCH(B623,[1]Store_Code!$B$2:$B$10,0))</f>
        <v>Stirling</v>
      </c>
      <c r="G623">
        <v>21</v>
      </c>
    </row>
    <row r="624" spans="1:7" hidden="1" x14ac:dyDescent="0.35">
      <c r="A624" s="1">
        <v>43884</v>
      </c>
      <c r="B624" t="s">
        <v>5</v>
      </c>
      <c r="C624" t="s">
        <v>8</v>
      </c>
      <c r="D624" t="s">
        <v>9</v>
      </c>
      <c r="E624">
        <v>23571</v>
      </c>
      <c r="F624" t="str">
        <f>INDEX([1]Store_Code!$A$2:$A$10,MATCH(B624,[1]Store_Code!$B$2:$B$10,0))</f>
        <v>Perth</v>
      </c>
      <c r="G624">
        <v>19</v>
      </c>
    </row>
    <row r="625" spans="1:7" hidden="1" x14ac:dyDescent="0.35">
      <c r="A625" s="1">
        <v>43862</v>
      </c>
      <c r="B625" t="s">
        <v>14</v>
      </c>
      <c r="C625" t="s">
        <v>6</v>
      </c>
      <c r="D625" t="s">
        <v>9</v>
      </c>
      <c r="E625">
        <v>23552</v>
      </c>
      <c r="F625" t="str">
        <f>INDEX([1]Store_Code!$A$2:$A$10,MATCH(B625,[1]Store_Code!$B$2:$B$10,0))</f>
        <v xml:space="preserve">Glasgow </v>
      </c>
      <c r="G625">
        <v>31</v>
      </c>
    </row>
    <row r="626" spans="1:7" hidden="1" x14ac:dyDescent="0.35">
      <c r="A626" s="1">
        <v>43869</v>
      </c>
      <c r="B626" t="s">
        <v>14</v>
      </c>
      <c r="C626" t="s">
        <v>6</v>
      </c>
      <c r="D626" t="s">
        <v>9</v>
      </c>
      <c r="E626">
        <v>23504</v>
      </c>
      <c r="F626" t="str">
        <f>INDEX([1]Store_Code!$A$2:$A$10,MATCH(B626,[1]Store_Code!$B$2:$B$10,0))</f>
        <v xml:space="preserve">Glasgow </v>
      </c>
      <c r="G626">
        <v>31</v>
      </c>
    </row>
    <row r="627" spans="1:7" hidden="1" x14ac:dyDescent="0.35">
      <c r="A627" s="1">
        <v>43861</v>
      </c>
      <c r="B627" t="s">
        <v>5</v>
      </c>
      <c r="C627" t="s">
        <v>8</v>
      </c>
      <c r="D627" t="s">
        <v>7</v>
      </c>
      <c r="E627">
        <v>23491</v>
      </c>
      <c r="F627" t="str">
        <f>INDEX([1]Store_Code!$A$2:$A$10,MATCH(B627,[1]Store_Code!$B$2:$B$10,0))</f>
        <v>Perth</v>
      </c>
      <c r="G627">
        <v>19</v>
      </c>
    </row>
    <row r="628" spans="1:7" hidden="1" x14ac:dyDescent="0.35">
      <c r="A628" s="1">
        <v>43851</v>
      </c>
      <c r="B628" t="s">
        <v>14</v>
      </c>
      <c r="C628" t="s">
        <v>6</v>
      </c>
      <c r="D628" t="s">
        <v>9</v>
      </c>
      <c r="E628">
        <v>23428</v>
      </c>
      <c r="F628" t="str">
        <f>INDEX([1]Store_Code!$A$2:$A$10,MATCH(B628,[1]Store_Code!$B$2:$B$10,0))</f>
        <v xml:space="preserve">Glasgow </v>
      </c>
      <c r="G628">
        <v>31</v>
      </c>
    </row>
    <row r="629" spans="1:7" hidden="1" x14ac:dyDescent="0.35">
      <c r="A629" s="1">
        <v>43864</v>
      </c>
      <c r="B629" t="s">
        <v>17</v>
      </c>
      <c r="C629" t="s">
        <v>8</v>
      </c>
      <c r="D629" t="s">
        <v>9</v>
      </c>
      <c r="E629">
        <v>23342</v>
      </c>
      <c r="F629" t="str">
        <f>INDEX([1]Store_Code!$A$2:$A$10,MATCH(B629,[1]Store_Code!$B$2:$B$10,0))</f>
        <v>Stirling</v>
      </c>
      <c r="G629">
        <v>21</v>
      </c>
    </row>
    <row r="630" spans="1:7" hidden="1" x14ac:dyDescent="0.35">
      <c r="A630" s="1">
        <v>43840</v>
      </c>
      <c r="B630" t="s">
        <v>14</v>
      </c>
      <c r="C630" t="s">
        <v>10</v>
      </c>
      <c r="D630" t="s">
        <v>7</v>
      </c>
      <c r="E630">
        <v>23332</v>
      </c>
      <c r="F630" t="str">
        <f>INDEX([1]Store_Code!$A$2:$A$10,MATCH(B630,[1]Store_Code!$B$2:$B$10,0))</f>
        <v xml:space="preserve">Glasgow </v>
      </c>
      <c r="G630">
        <v>26</v>
      </c>
    </row>
    <row r="631" spans="1:7" hidden="1" x14ac:dyDescent="0.35">
      <c r="A631" s="1">
        <v>43872</v>
      </c>
      <c r="B631" t="s">
        <v>14</v>
      </c>
      <c r="C631" t="s">
        <v>6</v>
      </c>
      <c r="D631" t="s">
        <v>9</v>
      </c>
      <c r="E631">
        <v>23323</v>
      </c>
      <c r="F631" t="str">
        <f>INDEX([1]Store_Code!$A$2:$A$10,MATCH(B631,[1]Store_Code!$B$2:$B$10,0))</f>
        <v xml:space="preserve">Glasgow </v>
      </c>
      <c r="G631">
        <v>31</v>
      </c>
    </row>
    <row r="632" spans="1:7" hidden="1" x14ac:dyDescent="0.35">
      <c r="A632" s="1">
        <v>43853</v>
      </c>
      <c r="B632" t="s">
        <v>14</v>
      </c>
      <c r="C632" t="s">
        <v>6</v>
      </c>
      <c r="D632" t="s">
        <v>9</v>
      </c>
      <c r="E632">
        <v>23290</v>
      </c>
      <c r="F632" t="str">
        <f>INDEX([1]Store_Code!$A$2:$A$10,MATCH(B632,[1]Store_Code!$B$2:$B$10,0))</f>
        <v xml:space="preserve">Glasgow </v>
      </c>
      <c r="G632">
        <v>31</v>
      </c>
    </row>
    <row r="633" spans="1:7" hidden="1" x14ac:dyDescent="0.35">
      <c r="A633" s="1">
        <v>43868</v>
      </c>
      <c r="B633" t="s">
        <v>5</v>
      </c>
      <c r="C633" t="s">
        <v>8</v>
      </c>
      <c r="D633" t="s">
        <v>9</v>
      </c>
      <c r="E633">
        <v>23259</v>
      </c>
      <c r="F633" t="str">
        <f>INDEX([1]Store_Code!$A$2:$A$10,MATCH(B633,[1]Store_Code!$B$2:$B$10,0))</f>
        <v>Perth</v>
      </c>
      <c r="G633">
        <v>19</v>
      </c>
    </row>
    <row r="634" spans="1:7" hidden="1" x14ac:dyDescent="0.35">
      <c r="A634" s="1">
        <v>43873</v>
      </c>
      <c r="B634" t="s">
        <v>14</v>
      </c>
      <c r="C634" t="s">
        <v>6</v>
      </c>
      <c r="D634" t="s">
        <v>9</v>
      </c>
      <c r="E634">
        <v>23201</v>
      </c>
      <c r="F634" t="str">
        <f>INDEX([1]Store_Code!$A$2:$A$10,MATCH(B634,[1]Store_Code!$B$2:$B$10,0))</f>
        <v xml:space="preserve">Glasgow </v>
      </c>
      <c r="G634">
        <v>31</v>
      </c>
    </row>
    <row r="635" spans="1:7" hidden="1" x14ac:dyDescent="0.35">
      <c r="A635" s="1">
        <v>43906</v>
      </c>
      <c r="B635" t="s">
        <v>15</v>
      </c>
      <c r="C635" t="s">
        <v>8</v>
      </c>
      <c r="D635" t="s">
        <v>7</v>
      </c>
      <c r="E635">
        <v>23183</v>
      </c>
      <c r="F635" t="str">
        <f>INDEX([1]Store_Code!$A$2:$A$10,MATCH(B635,[1]Store_Code!$B$2:$B$10,0))</f>
        <v>Dumfries</v>
      </c>
      <c r="G635">
        <v>18</v>
      </c>
    </row>
    <row r="636" spans="1:7" hidden="1" x14ac:dyDescent="0.35">
      <c r="A636" s="1">
        <v>43920</v>
      </c>
      <c r="B636" t="s">
        <v>14</v>
      </c>
      <c r="C636" t="s">
        <v>6</v>
      </c>
      <c r="D636" t="s">
        <v>9</v>
      </c>
      <c r="E636">
        <v>23171</v>
      </c>
      <c r="F636" t="str">
        <f>INDEX([1]Store_Code!$A$2:$A$10,MATCH(B636,[1]Store_Code!$B$2:$B$10,0))</f>
        <v xml:space="preserve">Glasgow </v>
      </c>
      <c r="G636">
        <v>31</v>
      </c>
    </row>
    <row r="637" spans="1:7" hidden="1" x14ac:dyDescent="0.35">
      <c r="A637" s="1">
        <v>43866</v>
      </c>
      <c r="B637" t="s">
        <v>14</v>
      </c>
      <c r="C637" t="s">
        <v>6</v>
      </c>
      <c r="D637" t="s">
        <v>9</v>
      </c>
      <c r="E637">
        <v>23165</v>
      </c>
      <c r="F637" t="str">
        <f>INDEX([1]Store_Code!$A$2:$A$10,MATCH(B637,[1]Store_Code!$B$2:$B$10,0))</f>
        <v xml:space="preserve">Glasgow </v>
      </c>
      <c r="G637">
        <v>31</v>
      </c>
    </row>
    <row r="638" spans="1:7" hidden="1" x14ac:dyDescent="0.35">
      <c r="A638" s="1">
        <v>43913</v>
      </c>
      <c r="B638" t="s">
        <v>14</v>
      </c>
      <c r="C638" t="s">
        <v>6</v>
      </c>
      <c r="D638" t="s">
        <v>9</v>
      </c>
      <c r="E638">
        <v>23152</v>
      </c>
      <c r="F638" t="str">
        <f>INDEX([1]Store_Code!$A$2:$A$10,MATCH(B638,[1]Store_Code!$B$2:$B$10,0))</f>
        <v xml:space="preserve">Glasgow </v>
      </c>
      <c r="G638">
        <v>31</v>
      </c>
    </row>
    <row r="639" spans="1:7" hidden="1" x14ac:dyDescent="0.35">
      <c r="A639" s="1">
        <v>43859</v>
      </c>
      <c r="B639" t="s">
        <v>17</v>
      </c>
      <c r="C639" t="s">
        <v>8</v>
      </c>
      <c r="D639" t="s">
        <v>9</v>
      </c>
      <c r="E639">
        <v>23142</v>
      </c>
      <c r="F639" t="str">
        <f>INDEX([1]Store_Code!$A$2:$A$10,MATCH(B639,[1]Store_Code!$B$2:$B$10,0))</f>
        <v>Stirling</v>
      </c>
      <c r="G639">
        <v>21</v>
      </c>
    </row>
    <row r="640" spans="1:7" hidden="1" x14ac:dyDescent="0.35">
      <c r="A640" s="1">
        <v>43879</v>
      </c>
      <c r="B640" t="s">
        <v>14</v>
      </c>
      <c r="C640" t="s">
        <v>6</v>
      </c>
      <c r="D640" t="s">
        <v>9</v>
      </c>
      <c r="E640">
        <v>23136</v>
      </c>
      <c r="F640" t="str">
        <f>INDEX([1]Store_Code!$A$2:$A$10,MATCH(B640,[1]Store_Code!$B$2:$B$10,0))</f>
        <v xml:space="preserve">Glasgow </v>
      </c>
      <c r="G640">
        <v>31</v>
      </c>
    </row>
    <row r="641" spans="1:7" hidden="1" x14ac:dyDescent="0.35">
      <c r="A641" s="1">
        <v>43874</v>
      </c>
      <c r="B641" t="s">
        <v>14</v>
      </c>
      <c r="C641" t="s">
        <v>6</v>
      </c>
      <c r="D641" t="s">
        <v>9</v>
      </c>
      <c r="E641">
        <v>23134</v>
      </c>
      <c r="F641" t="str">
        <f>INDEX([1]Store_Code!$A$2:$A$10,MATCH(B641,[1]Store_Code!$B$2:$B$10,0))</f>
        <v xml:space="preserve">Glasgow </v>
      </c>
      <c r="G641">
        <v>31</v>
      </c>
    </row>
    <row r="642" spans="1:7" hidden="1" x14ac:dyDescent="0.35">
      <c r="A642" s="1">
        <v>43898</v>
      </c>
      <c r="B642" t="s">
        <v>17</v>
      </c>
      <c r="C642" t="s">
        <v>8</v>
      </c>
      <c r="D642" t="s">
        <v>9</v>
      </c>
      <c r="E642">
        <v>23131</v>
      </c>
      <c r="F642" t="str">
        <f>INDEX([1]Store_Code!$A$2:$A$10,MATCH(B642,[1]Store_Code!$B$2:$B$10,0))</f>
        <v>Stirling</v>
      </c>
      <c r="G642">
        <v>21</v>
      </c>
    </row>
    <row r="643" spans="1:7" hidden="1" x14ac:dyDescent="0.35">
      <c r="A643" s="1">
        <v>43917</v>
      </c>
      <c r="B643" t="s">
        <v>14</v>
      </c>
      <c r="C643" t="s">
        <v>6</v>
      </c>
      <c r="D643" t="s">
        <v>9</v>
      </c>
      <c r="E643">
        <v>23072</v>
      </c>
      <c r="F643" t="str">
        <f>INDEX([1]Store_Code!$A$2:$A$10,MATCH(B643,[1]Store_Code!$B$2:$B$10,0))</f>
        <v xml:space="preserve">Glasgow </v>
      </c>
      <c r="G643">
        <v>31</v>
      </c>
    </row>
    <row r="644" spans="1:7" hidden="1" x14ac:dyDescent="0.35">
      <c r="A644" s="1">
        <v>43858</v>
      </c>
      <c r="B644" t="s">
        <v>14</v>
      </c>
      <c r="C644" t="s">
        <v>6</v>
      </c>
      <c r="D644" t="s">
        <v>9</v>
      </c>
      <c r="E644">
        <v>23067</v>
      </c>
      <c r="F644" t="str">
        <f>INDEX([1]Store_Code!$A$2:$A$10,MATCH(B644,[1]Store_Code!$B$2:$B$10,0))</f>
        <v xml:space="preserve">Glasgow </v>
      </c>
      <c r="G644">
        <v>31</v>
      </c>
    </row>
    <row r="645" spans="1:7" hidden="1" x14ac:dyDescent="0.35">
      <c r="A645" s="1">
        <v>43884</v>
      </c>
      <c r="B645" t="s">
        <v>14</v>
      </c>
      <c r="C645" t="s">
        <v>6</v>
      </c>
      <c r="D645" t="s">
        <v>9</v>
      </c>
      <c r="E645">
        <v>23061</v>
      </c>
      <c r="F645" t="str">
        <f>INDEX([1]Store_Code!$A$2:$A$10,MATCH(B645,[1]Store_Code!$B$2:$B$10,0))</f>
        <v xml:space="preserve">Glasgow </v>
      </c>
      <c r="G645">
        <v>31</v>
      </c>
    </row>
    <row r="646" spans="1:7" hidden="1" x14ac:dyDescent="0.35">
      <c r="A646" s="1">
        <v>43873</v>
      </c>
      <c r="B646" t="s">
        <v>17</v>
      </c>
      <c r="C646" t="s">
        <v>8</v>
      </c>
      <c r="D646" t="s">
        <v>9</v>
      </c>
      <c r="E646">
        <v>23037</v>
      </c>
      <c r="F646" t="str">
        <f>INDEX([1]Store_Code!$A$2:$A$10,MATCH(B646,[1]Store_Code!$B$2:$B$10,0))</f>
        <v>Stirling</v>
      </c>
      <c r="G646">
        <v>21</v>
      </c>
    </row>
    <row r="647" spans="1:7" hidden="1" x14ac:dyDescent="0.35">
      <c r="A647" s="1">
        <v>43912</v>
      </c>
      <c r="B647" t="s">
        <v>5</v>
      </c>
      <c r="C647" t="s">
        <v>8</v>
      </c>
      <c r="D647" t="s">
        <v>7</v>
      </c>
      <c r="E647">
        <v>23031</v>
      </c>
      <c r="F647" t="str">
        <f>INDEX([1]Store_Code!$A$2:$A$10,MATCH(B647,[1]Store_Code!$B$2:$B$10,0))</f>
        <v>Perth</v>
      </c>
      <c r="G647">
        <v>19</v>
      </c>
    </row>
    <row r="648" spans="1:7" hidden="1" x14ac:dyDescent="0.35">
      <c r="A648" s="1">
        <v>43882</v>
      </c>
      <c r="B648" t="s">
        <v>17</v>
      </c>
      <c r="C648" t="s">
        <v>8</v>
      </c>
      <c r="D648" t="s">
        <v>9</v>
      </c>
      <c r="E648">
        <v>22984</v>
      </c>
      <c r="F648" t="str">
        <f>INDEX([1]Store_Code!$A$2:$A$10,MATCH(B648,[1]Store_Code!$B$2:$B$10,0))</f>
        <v>Stirling</v>
      </c>
      <c r="G648">
        <v>21</v>
      </c>
    </row>
    <row r="649" spans="1:7" hidden="1" x14ac:dyDescent="0.35">
      <c r="A649" s="1">
        <v>43837</v>
      </c>
      <c r="B649" t="s">
        <v>5</v>
      </c>
      <c r="C649" t="s">
        <v>8</v>
      </c>
      <c r="D649" t="s">
        <v>9</v>
      </c>
      <c r="E649">
        <v>22920</v>
      </c>
      <c r="F649" t="str">
        <f>INDEX([1]Store_Code!$A$2:$A$10,MATCH(B649,[1]Store_Code!$B$2:$B$10,0))</f>
        <v>Perth</v>
      </c>
      <c r="G649">
        <v>19</v>
      </c>
    </row>
    <row r="650" spans="1:7" hidden="1" x14ac:dyDescent="0.35">
      <c r="A650" s="1">
        <v>43859</v>
      </c>
      <c r="B650" t="s">
        <v>14</v>
      </c>
      <c r="C650" t="s">
        <v>6</v>
      </c>
      <c r="D650" t="s">
        <v>9</v>
      </c>
      <c r="E650">
        <v>22899</v>
      </c>
      <c r="F650" t="str">
        <f>INDEX([1]Store_Code!$A$2:$A$10,MATCH(B650,[1]Store_Code!$B$2:$B$10,0))</f>
        <v xml:space="preserve">Glasgow </v>
      </c>
      <c r="G650">
        <v>31</v>
      </c>
    </row>
    <row r="651" spans="1:7" hidden="1" x14ac:dyDescent="0.35">
      <c r="A651" s="1">
        <v>43896</v>
      </c>
      <c r="B651" t="s">
        <v>17</v>
      </c>
      <c r="C651" t="s">
        <v>8</v>
      </c>
      <c r="D651" t="s">
        <v>9</v>
      </c>
      <c r="E651">
        <v>22878</v>
      </c>
      <c r="F651" t="str">
        <f>INDEX([1]Store_Code!$A$2:$A$10,MATCH(B651,[1]Store_Code!$B$2:$B$10,0))</f>
        <v>Stirling</v>
      </c>
      <c r="G651">
        <v>21</v>
      </c>
    </row>
    <row r="652" spans="1:7" hidden="1" x14ac:dyDescent="0.35">
      <c r="A652" s="1">
        <v>43905</v>
      </c>
      <c r="B652" t="s">
        <v>5</v>
      </c>
      <c r="C652" t="s">
        <v>8</v>
      </c>
      <c r="D652" t="s">
        <v>7</v>
      </c>
      <c r="E652">
        <v>22873</v>
      </c>
      <c r="F652" t="str">
        <f>INDEX([1]Store_Code!$A$2:$A$10,MATCH(B652,[1]Store_Code!$B$2:$B$10,0))</f>
        <v>Perth</v>
      </c>
      <c r="G652">
        <v>19</v>
      </c>
    </row>
    <row r="653" spans="1:7" hidden="1" x14ac:dyDescent="0.35">
      <c r="A653" s="1">
        <v>43863</v>
      </c>
      <c r="B653" t="s">
        <v>14</v>
      </c>
      <c r="C653" t="s">
        <v>6</v>
      </c>
      <c r="D653" t="s">
        <v>9</v>
      </c>
      <c r="E653">
        <v>22840</v>
      </c>
      <c r="F653" t="str">
        <f>INDEX([1]Store_Code!$A$2:$A$10,MATCH(B653,[1]Store_Code!$B$2:$B$10,0))</f>
        <v xml:space="preserve">Glasgow </v>
      </c>
      <c r="G653">
        <v>31</v>
      </c>
    </row>
    <row r="654" spans="1:7" hidden="1" x14ac:dyDescent="0.35">
      <c r="A654" s="1">
        <v>43862</v>
      </c>
      <c r="B654" t="s">
        <v>17</v>
      </c>
      <c r="C654" t="s">
        <v>8</v>
      </c>
      <c r="D654" t="s">
        <v>9</v>
      </c>
      <c r="E654">
        <v>22832</v>
      </c>
      <c r="F654" t="str">
        <f>INDEX([1]Store_Code!$A$2:$A$10,MATCH(B654,[1]Store_Code!$B$2:$B$10,0))</f>
        <v>Stirling</v>
      </c>
      <c r="G654">
        <v>21</v>
      </c>
    </row>
    <row r="655" spans="1:7" hidden="1" x14ac:dyDescent="0.35">
      <c r="A655" s="1">
        <v>43838</v>
      </c>
      <c r="B655" t="s">
        <v>5</v>
      </c>
      <c r="C655" t="s">
        <v>8</v>
      </c>
      <c r="D655" t="s">
        <v>9</v>
      </c>
      <c r="E655">
        <v>22814</v>
      </c>
      <c r="F655" t="str">
        <f>INDEX([1]Store_Code!$A$2:$A$10,MATCH(B655,[1]Store_Code!$B$2:$B$10,0))</f>
        <v>Perth</v>
      </c>
      <c r="G655">
        <v>19</v>
      </c>
    </row>
    <row r="656" spans="1:7" hidden="1" x14ac:dyDescent="0.35">
      <c r="A656" s="1">
        <v>43847</v>
      </c>
      <c r="B656" t="s">
        <v>14</v>
      </c>
      <c r="C656" t="s">
        <v>6</v>
      </c>
      <c r="D656" t="s">
        <v>9</v>
      </c>
      <c r="E656">
        <v>22804</v>
      </c>
      <c r="F656" t="str">
        <f>INDEX([1]Store_Code!$A$2:$A$10,MATCH(B656,[1]Store_Code!$B$2:$B$10,0))</f>
        <v xml:space="preserve">Glasgow </v>
      </c>
      <c r="G656">
        <v>31</v>
      </c>
    </row>
    <row r="657" spans="1:7" hidden="1" x14ac:dyDescent="0.35">
      <c r="A657" s="1">
        <v>43905</v>
      </c>
      <c r="B657" t="s">
        <v>17</v>
      </c>
      <c r="C657" t="s">
        <v>8</v>
      </c>
      <c r="D657" t="s">
        <v>7</v>
      </c>
      <c r="E657">
        <v>22773</v>
      </c>
      <c r="F657" t="str">
        <f>INDEX([1]Store_Code!$A$2:$A$10,MATCH(B657,[1]Store_Code!$B$2:$B$10,0))</f>
        <v>Stirling</v>
      </c>
      <c r="G657">
        <v>21</v>
      </c>
    </row>
    <row r="658" spans="1:7" hidden="1" x14ac:dyDescent="0.35">
      <c r="A658" s="1">
        <v>43833</v>
      </c>
      <c r="B658" t="s">
        <v>14</v>
      </c>
      <c r="C658" t="s">
        <v>10</v>
      </c>
      <c r="D658" t="s">
        <v>7</v>
      </c>
      <c r="E658">
        <v>22724</v>
      </c>
      <c r="F658" t="str">
        <f>INDEX([1]Store_Code!$A$2:$A$10,MATCH(B658,[1]Store_Code!$B$2:$B$10,0))</f>
        <v xml:space="preserve">Glasgow </v>
      </c>
      <c r="G658">
        <v>26</v>
      </c>
    </row>
    <row r="659" spans="1:7" hidden="1" x14ac:dyDescent="0.35">
      <c r="A659" s="1">
        <v>43918</v>
      </c>
      <c r="B659" t="s">
        <v>17</v>
      </c>
      <c r="C659" t="s">
        <v>8</v>
      </c>
      <c r="D659" t="s">
        <v>9</v>
      </c>
      <c r="E659">
        <v>22721</v>
      </c>
      <c r="F659" t="str">
        <f>INDEX([1]Store_Code!$A$2:$A$10,MATCH(B659,[1]Store_Code!$B$2:$B$10,0))</f>
        <v>Stirling</v>
      </c>
      <c r="G659">
        <v>21</v>
      </c>
    </row>
    <row r="660" spans="1:7" hidden="1" x14ac:dyDescent="0.35">
      <c r="A660" s="1">
        <v>43906</v>
      </c>
      <c r="B660" t="s">
        <v>12</v>
      </c>
      <c r="C660" t="s">
        <v>8</v>
      </c>
      <c r="D660" t="s">
        <v>7</v>
      </c>
      <c r="E660">
        <v>22719</v>
      </c>
      <c r="F660" t="str">
        <f>INDEX([1]Store_Code!$A$2:$A$10,MATCH(B660,[1]Store_Code!$B$2:$B$10,0))</f>
        <v>St Andrews</v>
      </c>
      <c r="G660">
        <v>19</v>
      </c>
    </row>
    <row r="661" spans="1:7" hidden="1" x14ac:dyDescent="0.35">
      <c r="A661" s="1">
        <v>43842</v>
      </c>
      <c r="B661" t="s">
        <v>17</v>
      </c>
      <c r="C661" t="s">
        <v>8</v>
      </c>
      <c r="D661" t="s">
        <v>9</v>
      </c>
      <c r="E661">
        <v>22704</v>
      </c>
      <c r="F661" t="str">
        <f>INDEX([1]Store_Code!$A$2:$A$10,MATCH(B661,[1]Store_Code!$B$2:$B$10,0))</f>
        <v>Stirling</v>
      </c>
      <c r="G661">
        <v>21</v>
      </c>
    </row>
    <row r="662" spans="1:7" hidden="1" x14ac:dyDescent="0.35">
      <c r="A662" s="1">
        <v>43848</v>
      </c>
      <c r="B662" t="s">
        <v>5</v>
      </c>
      <c r="C662" t="s">
        <v>8</v>
      </c>
      <c r="D662" t="s">
        <v>9</v>
      </c>
      <c r="E662">
        <v>22699</v>
      </c>
      <c r="F662" t="str">
        <f>INDEX([1]Store_Code!$A$2:$A$10,MATCH(B662,[1]Store_Code!$B$2:$B$10,0))</f>
        <v>Perth</v>
      </c>
      <c r="G662">
        <v>19</v>
      </c>
    </row>
    <row r="663" spans="1:7" hidden="1" x14ac:dyDescent="0.35">
      <c r="A663" s="1">
        <v>43842</v>
      </c>
      <c r="B663" t="s">
        <v>18</v>
      </c>
      <c r="C663" t="s">
        <v>10</v>
      </c>
      <c r="D663" t="s">
        <v>7</v>
      </c>
      <c r="E663">
        <v>22665</v>
      </c>
      <c r="F663" t="str">
        <f>INDEX([1]Store_Code!$A$2:$A$10,MATCH(B663,[1]Store_Code!$B$2:$B$10,0))</f>
        <v>Edinburgh</v>
      </c>
      <c r="G663">
        <f>INDEX([1]Store_Size!$B$2:D$10,MATCH(F663,[1]Store_Size!$A$2:$A$10,0),MATCH(C663,[1]Store_Size!$B$1:$D$1,0))</f>
        <v>24</v>
      </c>
    </row>
    <row r="664" spans="1:7" hidden="1" x14ac:dyDescent="0.35">
      <c r="A664" s="1">
        <v>43875</v>
      </c>
      <c r="B664" t="s">
        <v>14</v>
      </c>
      <c r="C664" t="s">
        <v>6</v>
      </c>
      <c r="D664" t="s">
        <v>9</v>
      </c>
      <c r="E664">
        <v>22661</v>
      </c>
      <c r="F664" t="str">
        <f>INDEX([1]Store_Code!$A$2:$A$10,MATCH(B664,[1]Store_Code!$B$2:$B$10,0))</f>
        <v xml:space="preserve">Glasgow </v>
      </c>
      <c r="G664">
        <v>31</v>
      </c>
    </row>
    <row r="665" spans="1:7" hidden="1" x14ac:dyDescent="0.35">
      <c r="A665" s="1">
        <v>43915</v>
      </c>
      <c r="B665" t="s">
        <v>14</v>
      </c>
      <c r="C665" t="s">
        <v>6</v>
      </c>
      <c r="D665" t="s">
        <v>9</v>
      </c>
      <c r="E665">
        <v>22639</v>
      </c>
      <c r="F665" t="str">
        <f>INDEX([1]Store_Code!$A$2:$A$10,MATCH(B665,[1]Store_Code!$B$2:$B$10,0))</f>
        <v xml:space="preserve">Glasgow </v>
      </c>
      <c r="G665">
        <v>31</v>
      </c>
    </row>
    <row r="666" spans="1:7" hidden="1" x14ac:dyDescent="0.35">
      <c r="A666" s="1">
        <v>43836</v>
      </c>
      <c r="B666" t="s">
        <v>5</v>
      </c>
      <c r="C666" t="s">
        <v>8</v>
      </c>
      <c r="D666" t="s">
        <v>9</v>
      </c>
      <c r="E666">
        <v>22635</v>
      </c>
      <c r="F666" t="str">
        <f>INDEX([1]Store_Code!$A$2:$A$10,MATCH(B666,[1]Store_Code!$B$2:$B$10,0))</f>
        <v>Perth</v>
      </c>
      <c r="G666">
        <v>19</v>
      </c>
    </row>
    <row r="667" spans="1:7" hidden="1" x14ac:dyDescent="0.35">
      <c r="A667" s="1">
        <v>43908</v>
      </c>
      <c r="B667" t="s">
        <v>15</v>
      </c>
      <c r="C667" t="s">
        <v>8</v>
      </c>
      <c r="D667" t="s">
        <v>7</v>
      </c>
      <c r="E667">
        <v>22633</v>
      </c>
      <c r="F667" t="str">
        <f>INDEX([1]Store_Code!$A$2:$A$10,MATCH(B667,[1]Store_Code!$B$2:$B$10,0))</f>
        <v>Dumfries</v>
      </c>
      <c r="G667">
        <v>18</v>
      </c>
    </row>
    <row r="668" spans="1:7" hidden="1" x14ac:dyDescent="0.35">
      <c r="A668" s="1">
        <v>43888</v>
      </c>
      <c r="B668" t="s">
        <v>14</v>
      </c>
      <c r="C668" t="s">
        <v>6</v>
      </c>
      <c r="D668" t="s">
        <v>9</v>
      </c>
      <c r="E668">
        <v>22632</v>
      </c>
      <c r="F668" t="str">
        <f>INDEX([1]Store_Code!$A$2:$A$10,MATCH(B668,[1]Store_Code!$B$2:$B$10,0))</f>
        <v xml:space="preserve">Glasgow </v>
      </c>
      <c r="G668">
        <v>31</v>
      </c>
    </row>
    <row r="669" spans="1:7" hidden="1" x14ac:dyDescent="0.35">
      <c r="A669" s="1">
        <v>43844</v>
      </c>
      <c r="B669" t="s">
        <v>17</v>
      </c>
      <c r="C669" t="s">
        <v>8</v>
      </c>
      <c r="D669" t="s">
        <v>9</v>
      </c>
      <c r="E669">
        <v>22589</v>
      </c>
      <c r="F669" t="str">
        <f>INDEX([1]Store_Code!$A$2:$A$10,MATCH(B669,[1]Store_Code!$B$2:$B$10,0))</f>
        <v>Stirling</v>
      </c>
      <c r="G669">
        <v>21</v>
      </c>
    </row>
    <row r="670" spans="1:7" hidden="1" x14ac:dyDescent="0.35">
      <c r="A670" s="1">
        <v>43838</v>
      </c>
      <c r="B670" t="s">
        <v>18</v>
      </c>
      <c r="C670" t="s">
        <v>10</v>
      </c>
      <c r="D670" t="s">
        <v>7</v>
      </c>
      <c r="E670">
        <v>22587</v>
      </c>
      <c r="F670" t="str">
        <f>INDEX([1]Store_Code!$A$2:$A$10,MATCH(B670,[1]Store_Code!$B$2:$B$10,0))</f>
        <v>Edinburgh</v>
      </c>
      <c r="G670">
        <f>INDEX([1]Store_Size!$B$2:D$10,MATCH(F670,[1]Store_Size!$A$2:$A$10,0),MATCH(C670,[1]Store_Size!$B$1:$D$1,0))</f>
        <v>24</v>
      </c>
    </row>
    <row r="671" spans="1:7" hidden="1" x14ac:dyDescent="0.35">
      <c r="A671" s="1">
        <v>43911</v>
      </c>
      <c r="B671" t="s">
        <v>14</v>
      </c>
      <c r="C671" t="s">
        <v>6</v>
      </c>
      <c r="D671" t="s">
        <v>9</v>
      </c>
      <c r="E671">
        <v>22551</v>
      </c>
      <c r="F671" t="str">
        <f>INDEX([1]Store_Code!$A$2:$A$10,MATCH(B671,[1]Store_Code!$B$2:$B$10,0))</f>
        <v xml:space="preserve">Glasgow </v>
      </c>
      <c r="G671">
        <v>31</v>
      </c>
    </row>
    <row r="672" spans="1:7" hidden="1" x14ac:dyDescent="0.35">
      <c r="A672" s="1">
        <v>43879</v>
      </c>
      <c r="B672" t="s">
        <v>17</v>
      </c>
      <c r="C672" t="s">
        <v>8</v>
      </c>
      <c r="D672" t="s">
        <v>9</v>
      </c>
      <c r="E672">
        <v>22543</v>
      </c>
      <c r="F672" t="str">
        <f>INDEX([1]Store_Code!$A$2:$A$10,MATCH(B672,[1]Store_Code!$B$2:$B$10,0))</f>
        <v>Stirling</v>
      </c>
      <c r="G672">
        <v>21</v>
      </c>
    </row>
    <row r="673" spans="1:7" hidden="1" x14ac:dyDescent="0.35">
      <c r="A673" s="1">
        <v>43839</v>
      </c>
      <c r="B673" t="s">
        <v>14</v>
      </c>
      <c r="C673" t="s">
        <v>10</v>
      </c>
      <c r="D673" t="s">
        <v>7</v>
      </c>
      <c r="E673">
        <v>22530</v>
      </c>
      <c r="F673" t="str">
        <f>INDEX([1]Store_Code!$A$2:$A$10,MATCH(B673,[1]Store_Code!$B$2:$B$10,0))</f>
        <v xml:space="preserve">Glasgow </v>
      </c>
      <c r="G673">
        <v>26</v>
      </c>
    </row>
    <row r="674" spans="1:7" hidden="1" x14ac:dyDescent="0.35">
      <c r="A674" s="1">
        <v>43907</v>
      </c>
      <c r="B674" t="s">
        <v>15</v>
      </c>
      <c r="C674" t="s">
        <v>8</v>
      </c>
      <c r="D674" t="s">
        <v>7</v>
      </c>
      <c r="E674">
        <v>22530</v>
      </c>
      <c r="F674" t="str">
        <f>INDEX([1]Store_Code!$A$2:$A$10,MATCH(B674,[1]Store_Code!$B$2:$B$10,0))</f>
        <v>Dumfries</v>
      </c>
      <c r="G674">
        <v>18</v>
      </c>
    </row>
    <row r="675" spans="1:7" hidden="1" x14ac:dyDescent="0.35">
      <c r="A675" s="1">
        <v>43872</v>
      </c>
      <c r="B675" t="s">
        <v>17</v>
      </c>
      <c r="C675" t="s">
        <v>8</v>
      </c>
      <c r="D675" t="s">
        <v>9</v>
      </c>
      <c r="E675">
        <v>22487</v>
      </c>
      <c r="F675" t="str">
        <f>INDEX([1]Store_Code!$A$2:$A$10,MATCH(B675,[1]Store_Code!$B$2:$B$10,0))</f>
        <v>Stirling</v>
      </c>
      <c r="G675">
        <v>21</v>
      </c>
    </row>
    <row r="676" spans="1:7" hidden="1" x14ac:dyDescent="0.35">
      <c r="A676" s="1">
        <v>43877</v>
      </c>
      <c r="B676" t="s">
        <v>5</v>
      </c>
      <c r="C676" t="s">
        <v>8</v>
      </c>
      <c r="D676" t="s">
        <v>9</v>
      </c>
      <c r="E676">
        <v>22472</v>
      </c>
      <c r="F676" t="str">
        <f>INDEX([1]Store_Code!$A$2:$A$10,MATCH(B676,[1]Store_Code!$B$2:$B$10,0))</f>
        <v>Perth</v>
      </c>
      <c r="G676">
        <v>19</v>
      </c>
    </row>
    <row r="677" spans="1:7" hidden="1" x14ac:dyDescent="0.35">
      <c r="A677" s="1">
        <v>43882</v>
      </c>
      <c r="B677" t="s">
        <v>14</v>
      </c>
      <c r="C677" t="s">
        <v>6</v>
      </c>
      <c r="D677" t="s">
        <v>9</v>
      </c>
      <c r="E677">
        <v>22447</v>
      </c>
      <c r="F677" t="str">
        <f>INDEX([1]Store_Code!$A$2:$A$10,MATCH(B677,[1]Store_Code!$B$2:$B$10,0))</f>
        <v xml:space="preserve">Glasgow </v>
      </c>
      <c r="G677">
        <v>31</v>
      </c>
    </row>
    <row r="678" spans="1:7" hidden="1" x14ac:dyDescent="0.35">
      <c r="A678" s="1">
        <v>43874</v>
      </c>
      <c r="B678" t="s">
        <v>5</v>
      </c>
      <c r="C678" t="s">
        <v>8</v>
      </c>
      <c r="D678" t="s">
        <v>9</v>
      </c>
      <c r="E678">
        <v>22410</v>
      </c>
      <c r="F678" t="str">
        <f>INDEX([1]Store_Code!$A$2:$A$10,MATCH(B678,[1]Store_Code!$B$2:$B$10,0))</f>
        <v>Perth</v>
      </c>
      <c r="G678">
        <v>19</v>
      </c>
    </row>
    <row r="679" spans="1:7" hidden="1" x14ac:dyDescent="0.35">
      <c r="A679" s="1">
        <v>43887</v>
      </c>
      <c r="B679" t="s">
        <v>17</v>
      </c>
      <c r="C679" t="s">
        <v>8</v>
      </c>
      <c r="D679" t="s">
        <v>9</v>
      </c>
      <c r="E679">
        <v>22385</v>
      </c>
      <c r="F679" t="str">
        <f>INDEX([1]Store_Code!$A$2:$A$10,MATCH(B679,[1]Store_Code!$B$2:$B$10,0))</f>
        <v>Stirling</v>
      </c>
      <c r="G679">
        <v>21</v>
      </c>
    </row>
    <row r="680" spans="1:7" hidden="1" x14ac:dyDescent="0.35">
      <c r="A680" s="1">
        <v>43832</v>
      </c>
      <c r="B680" t="s">
        <v>17</v>
      </c>
      <c r="C680" t="s">
        <v>8</v>
      </c>
      <c r="D680" t="s">
        <v>7</v>
      </c>
      <c r="E680">
        <v>22369</v>
      </c>
      <c r="F680" t="str">
        <f>INDEX([1]Store_Code!$A$2:$A$10,MATCH(B680,[1]Store_Code!$B$2:$B$10,0))</f>
        <v>Stirling</v>
      </c>
      <c r="G680">
        <v>21</v>
      </c>
    </row>
    <row r="681" spans="1:7" hidden="1" x14ac:dyDescent="0.35">
      <c r="A681" s="1">
        <v>43845</v>
      </c>
      <c r="B681" t="s">
        <v>18</v>
      </c>
      <c r="C681" t="s">
        <v>10</v>
      </c>
      <c r="D681" t="s">
        <v>7</v>
      </c>
      <c r="E681">
        <v>22347</v>
      </c>
      <c r="F681" t="str">
        <f>INDEX([1]Store_Code!$A$2:$A$10,MATCH(B681,[1]Store_Code!$B$2:$B$10,0))</f>
        <v>Edinburgh</v>
      </c>
      <c r="G681">
        <f>INDEX([1]Store_Size!$B$2:D$10,MATCH(F681,[1]Store_Size!$A$2:$A$10,0),MATCH(C681,[1]Store_Size!$B$1:$D$1,0))</f>
        <v>24</v>
      </c>
    </row>
    <row r="682" spans="1:7" hidden="1" x14ac:dyDescent="0.35">
      <c r="A682" s="1">
        <v>43902</v>
      </c>
      <c r="B682" t="s">
        <v>15</v>
      </c>
      <c r="C682" t="s">
        <v>8</v>
      </c>
      <c r="D682" t="s">
        <v>7</v>
      </c>
      <c r="E682">
        <v>22317</v>
      </c>
      <c r="F682" t="str">
        <f>INDEX([1]Store_Code!$A$2:$A$10,MATCH(B682,[1]Store_Code!$B$2:$B$10,0))</f>
        <v>Dumfries</v>
      </c>
      <c r="G682">
        <v>18</v>
      </c>
    </row>
    <row r="683" spans="1:7" hidden="1" x14ac:dyDescent="0.35">
      <c r="A683" s="1">
        <v>43846</v>
      </c>
      <c r="B683" t="s">
        <v>14</v>
      </c>
      <c r="C683" t="s">
        <v>10</v>
      </c>
      <c r="D683" t="s">
        <v>7</v>
      </c>
      <c r="E683">
        <v>22299</v>
      </c>
      <c r="F683" t="str">
        <f>INDEX([1]Store_Code!$A$2:$A$10,MATCH(B683,[1]Store_Code!$B$2:$B$10,0))</f>
        <v xml:space="preserve">Glasgow </v>
      </c>
      <c r="G683">
        <v>26</v>
      </c>
    </row>
    <row r="684" spans="1:7" hidden="1" x14ac:dyDescent="0.35">
      <c r="A684" s="1">
        <v>43878</v>
      </c>
      <c r="B684" t="s">
        <v>14</v>
      </c>
      <c r="C684" t="s">
        <v>6</v>
      </c>
      <c r="D684" t="s">
        <v>9</v>
      </c>
      <c r="E684">
        <v>22258</v>
      </c>
      <c r="F684" t="str">
        <f>INDEX([1]Store_Code!$A$2:$A$10,MATCH(B684,[1]Store_Code!$B$2:$B$10,0))</f>
        <v xml:space="preserve">Glasgow </v>
      </c>
      <c r="G684">
        <v>31</v>
      </c>
    </row>
    <row r="685" spans="1:7" hidden="1" x14ac:dyDescent="0.35">
      <c r="A685" s="1">
        <v>43897</v>
      </c>
      <c r="B685" t="s">
        <v>17</v>
      </c>
      <c r="C685" t="s">
        <v>8</v>
      </c>
      <c r="D685" t="s">
        <v>9</v>
      </c>
      <c r="E685">
        <v>22225</v>
      </c>
      <c r="F685" t="str">
        <f>INDEX([1]Store_Code!$A$2:$A$10,MATCH(B685,[1]Store_Code!$B$2:$B$10,0))</f>
        <v>Stirling</v>
      </c>
      <c r="G685">
        <v>21</v>
      </c>
    </row>
    <row r="686" spans="1:7" hidden="1" x14ac:dyDescent="0.35">
      <c r="A686" s="1">
        <v>43881</v>
      </c>
      <c r="B686" t="s">
        <v>14</v>
      </c>
      <c r="C686" t="s">
        <v>6</v>
      </c>
      <c r="D686" t="s">
        <v>9</v>
      </c>
      <c r="E686">
        <v>22221</v>
      </c>
      <c r="F686" t="str">
        <f>INDEX([1]Store_Code!$A$2:$A$10,MATCH(B686,[1]Store_Code!$B$2:$B$10,0))</f>
        <v xml:space="preserve">Glasgow </v>
      </c>
      <c r="G686">
        <v>31</v>
      </c>
    </row>
    <row r="687" spans="1:7" hidden="1" x14ac:dyDescent="0.35">
      <c r="A687" s="1">
        <v>43835</v>
      </c>
      <c r="B687" t="s">
        <v>18</v>
      </c>
      <c r="C687" t="s">
        <v>10</v>
      </c>
      <c r="D687" t="s">
        <v>7</v>
      </c>
      <c r="E687">
        <v>22220</v>
      </c>
      <c r="F687" t="str">
        <f>INDEX([1]Store_Code!$A$2:$A$10,MATCH(B687,[1]Store_Code!$B$2:$B$10,0))</f>
        <v>Edinburgh</v>
      </c>
      <c r="G687">
        <f>INDEX([1]Store_Size!$B$2:D$10,MATCH(F687,[1]Store_Size!$A$2:$A$10,0),MATCH(C687,[1]Store_Size!$B$1:$D$1,0))</f>
        <v>24</v>
      </c>
    </row>
    <row r="688" spans="1:7" hidden="1" x14ac:dyDescent="0.35">
      <c r="A688" s="1">
        <v>43849</v>
      </c>
      <c r="B688" t="s">
        <v>14</v>
      </c>
      <c r="C688" t="s">
        <v>6</v>
      </c>
      <c r="D688" t="s">
        <v>9</v>
      </c>
      <c r="E688">
        <v>22184</v>
      </c>
      <c r="F688" t="str">
        <f>INDEX([1]Store_Code!$A$2:$A$10,MATCH(B688,[1]Store_Code!$B$2:$B$10,0))</f>
        <v xml:space="preserve">Glasgow </v>
      </c>
      <c r="G688">
        <v>31</v>
      </c>
    </row>
    <row r="689" spans="1:7" hidden="1" x14ac:dyDescent="0.35">
      <c r="A689" s="1">
        <v>43908</v>
      </c>
      <c r="B689" t="s">
        <v>12</v>
      </c>
      <c r="C689" t="s">
        <v>8</v>
      </c>
      <c r="D689" t="s">
        <v>7</v>
      </c>
      <c r="E689">
        <v>22180</v>
      </c>
      <c r="F689" t="str">
        <f>INDEX([1]Store_Code!$A$2:$A$10,MATCH(B689,[1]Store_Code!$B$2:$B$10,0))</f>
        <v>St Andrews</v>
      </c>
      <c r="G689">
        <v>19</v>
      </c>
    </row>
    <row r="690" spans="1:7" hidden="1" x14ac:dyDescent="0.35">
      <c r="A690" s="1">
        <v>43860</v>
      </c>
      <c r="B690" t="s">
        <v>14</v>
      </c>
      <c r="C690" t="s">
        <v>6</v>
      </c>
      <c r="D690" t="s">
        <v>9</v>
      </c>
      <c r="E690">
        <v>22179</v>
      </c>
      <c r="F690" t="str">
        <f>INDEX([1]Store_Code!$A$2:$A$10,MATCH(B690,[1]Store_Code!$B$2:$B$10,0))</f>
        <v xml:space="preserve">Glasgow </v>
      </c>
      <c r="G690">
        <v>31</v>
      </c>
    </row>
    <row r="691" spans="1:7" hidden="1" x14ac:dyDescent="0.35">
      <c r="A691" s="1">
        <v>43900</v>
      </c>
      <c r="B691" t="s">
        <v>15</v>
      </c>
      <c r="C691" t="s">
        <v>8</v>
      </c>
      <c r="D691" t="s">
        <v>7</v>
      </c>
      <c r="E691">
        <v>22170</v>
      </c>
      <c r="F691" t="str">
        <f>INDEX([1]Store_Code!$A$2:$A$10,MATCH(B691,[1]Store_Code!$B$2:$B$10,0))</f>
        <v>Dumfries</v>
      </c>
      <c r="G691">
        <v>18</v>
      </c>
    </row>
    <row r="692" spans="1:7" hidden="1" x14ac:dyDescent="0.35">
      <c r="A692" s="1">
        <v>43919</v>
      </c>
      <c r="B692" t="s">
        <v>14</v>
      </c>
      <c r="C692" t="s">
        <v>6</v>
      </c>
      <c r="D692" t="s">
        <v>9</v>
      </c>
      <c r="E692">
        <v>22168</v>
      </c>
      <c r="F692" t="str">
        <f>INDEX([1]Store_Code!$A$2:$A$10,MATCH(B692,[1]Store_Code!$B$2:$B$10,0))</f>
        <v xml:space="preserve">Glasgow </v>
      </c>
      <c r="G692">
        <v>31</v>
      </c>
    </row>
    <row r="693" spans="1:7" hidden="1" x14ac:dyDescent="0.35">
      <c r="A693" s="1">
        <v>43855</v>
      </c>
      <c r="B693" t="s">
        <v>14</v>
      </c>
      <c r="C693" t="s">
        <v>6</v>
      </c>
      <c r="D693" t="s">
        <v>9</v>
      </c>
      <c r="E693">
        <v>22092</v>
      </c>
      <c r="F693" t="str">
        <f>INDEX([1]Store_Code!$A$2:$A$10,MATCH(B693,[1]Store_Code!$B$2:$B$10,0))</f>
        <v xml:space="preserve">Glasgow </v>
      </c>
      <c r="G693">
        <v>31</v>
      </c>
    </row>
    <row r="694" spans="1:7" hidden="1" x14ac:dyDescent="0.35">
      <c r="A694" s="1">
        <v>43857</v>
      </c>
      <c r="B694" t="s">
        <v>14</v>
      </c>
      <c r="C694" t="s">
        <v>6</v>
      </c>
      <c r="D694" t="s">
        <v>9</v>
      </c>
      <c r="E694">
        <v>22091</v>
      </c>
      <c r="F694" t="str">
        <f>INDEX([1]Store_Code!$A$2:$A$10,MATCH(B694,[1]Store_Code!$B$2:$B$10,0))</f>
        <v xml:space="preserve">Glasgow </v>
      </c>
      <c r="G694">
        <v>31</v>
      </c>
    </row>
    <row r="695" spans="1:7" hidden="1" x14ac:dyDescent="0.35">
      <c r="A695" s="1">
        <v>43867</v>
      </c>
      <c r="B695" t="s">
        <v>17</v>
      </c>
      <c r="C695" t="s">
        <v>8</v>
      </c>
      <c r="D695" t="s">
        <v>9</v>
      </c>
      <c r="E695">
        <v>22081</v>
      </c>
      <c r="F695" t="str">
        <f>INDEX([1]Store_Code!$A$2:$A$10,MATCH(B695,[1]Store_Code!$B$2:$B$10,0))</f>
        <v>Stirling</v>
      </c>
      <c r="G695">
        <v>21</v>
      </c>
    </row>
    <row r="696" spans="1:7" hidden="1" x14ac:dyDescent="0.35">
      <c r="A696" s="1">
        <v>43907</v>
      </c>
      <c r="B696" t="s">
        <v>12</v>
      </c>
      <c r="C696" t="s">
        <v>8</v>
      </c>
      <c r="D696" t="s">
        <v>7</v>
      </c>
      <c r="E696">
        <v>22079</v>
      </c>
      <c r="F696" t="str">
        <f>INDEX([1]Store_Code!$A$2:$A$10,MATCH(B696,[1]Store_Code!$B$2:$B$10,0))</f>
        <v>St Andrews</v>
      </c>
      <c r="G696">
        <v>19</v>
      </c>
    </row>
    <row r="697" spans="1:7" hidden="1" x14ac:dyDescent="0.35">
      <c r="A697" s="1">
        <v>43876</v>
      </c>
      <c r="B697" t="s">
        <v>15</v>
      </c>
      <c r="C697" t="s">
        <v>8</v>
      </c>
      <c r="D697" t="s">
        <v>9</v>
      </c>
      <c r="E697">
        <v>22046</v>
      </c>
      <c r="F697" t="str">
        <f>INDEX([1]Store_Code!$A$2:$A$10,MATCH(B697,[1]Store_Code!$B$2:$B$10,0))</f>
        <v>Dumfries</v>
      </c>
      <c r="G697">
        <v>18</v>
      </c>
    </row>
    <row r="698" spans="1:7" hidden="1" x14ac:dyDescent="0.35">
      <c r="A698" s="1">
        <v>43835</v>
      </c>
      <c r="B698" t="s">
        <v>15</v>
      </c>
      <c r="C698" t="s">
        <v>8</v>
      </c>
      <c r="D698" t="s">
        <v>9</v>
      </c>
      <c r="E698">
        <v>22039</v>
      </c>
      <c r="F698" t="str">
        <f>INDEX([1]Store_Code!$A$2:$A$10,MATCH(B698,[1]Store_Code!$B$2:$B$10,0))</f>
        <v>Dumfries</v>
      </c>
      <c r="G698">
        <v>18</v>
      </c>
    </row>
    <row r="699" spans="1:7" hidden="1" x14ac:dyDescent="0.35">
      <c r="A699" s="1">
        <v>43831</v>
      </c>
      <c r="B699" t="s">
        <v>5</v>
      </c>
      <c r="C699" t="s">
        <v>8</v>
      </c>
      <c r="D699" t="s">
        <v>9</v>
      </c>
      <c r="E699">
        <v>22029</v>
      </c>
      <c r="F699" t="str">
        <f>INDEX([1]Store_Code!$A$2:$A$10,MATCH(B699,[1]Store_Code!$B$2:$B$10,0))</f>
        <v>Perth</v>
      </c>
      <c r="G699">
        <v>19</v>
      </c>
    </row>
    <row r="700" spans="1:7" hidden="1" x14ac:dyDescent="0.35">
      <c r="A700" s="1">
        <v>43852</v>
      </c>
      <c r="B700" t="s">
        <v>14</v>
      </c>
      <c r="C700" t="s">
        <v>6</v>
      </c>
      <c r="D700" t="s">
        <v>9</v>
      </c>
      <c r="E700">
        <v>22003</v>
      </c>
      <c r="F700" t="str">
        <f>INDEX([1]Store_Code!$A$2:$A$10,MATCH(B700,[1]Store_Code!$B$2:$B$10,0))</f>
        <v xml:space="preserve">Glasgow </v>
      </c>
      <c r="G700">
        <v>31</v>
      </c>
    </row>
    <row r="701" spans="1:7" hidden="1" x14ac:dyDescent="0.35">
      <c r="A701" s="1">
        <v>43876</v>
      </c>
      <c r="B701" t="s">
        <v>14</v>
      </c>
      <c r="C701" t="s">
        <v>6</v>
      </c>
      <c r="D701" t="s">
        <v>9</v>
      </c>
      <c r="E701">
        <v>21979</v>
      </c>
      <c r="F701" t="str">
        <f>INDEX([1]Store_Code!$A$2:$A$10,MATCH(B701,[1]Store_Code!$B$2:$B$10,0))</f>
        <v xml:space="preserve">Glasgow </v>
      </c>
      <c r="G701">
        <v>31</v>
      </c>
    </row>
    <row r="702" spans="1:7" hidden="1" x14ac:dyDescent="0.35">
      <c r="A702" s="1">
        <v>43864</v>
      </c>
      <c r="B702" t="s">
        <v>5</v>
      </c>
      <c r="C702" t="s">
        <v>8</v>
      </c>
      <c r="D702" t="s">
        <v>7</v>
      </c>
      <c r="E702">
        <v>21968</v>
      </c>
      <c r="F702" t="str">
        <f>INDEX([1]Store_Code!$A$2:$A$10,MATCH(B702,[1]Store_Code!$B$2:$B$10,0))</f>
        <v>Perth</v>
      </c>
      <c r="G702">
        <v>19</v>
      </c>
    </row>
    <row r="703" spans="1:7" hidden="1" x14ac:dyDescent="0.35">
      <c r="A703" s="1">
        <v>43911</v>
      </c>
      <c r="B703" t="s">
        <v>15</v>
      </c>
      <c r="C703" t="s">
        <v>8</v>
      </c>
      <c r="D703" t="s">
        <v>7</v>
      </c>
      <c r="E703">
        <v>21954</v>
      </c>
      <c r="F703" t="str">
        <f>INDEX([1]Store_Code!$A$2:$A$10,MATCH(B703,[1]Store_Code!$B$2:$B$10,0))</f>
        <v>Dumfries</v>
      </c>
      <c r="G703">
        <v>18</v>
      </c>
    </row>
    <row r="704" spans="1:7" hidden="1" x14ac:dyDescent="0.35">
      <c r="A704" s="1">
        <v>43870</v>
      </c>
      <c r="B704" t="s">
        <v>14</v>
      </c>
      <c r="C704" t="s">
        <v>6</v>
      </c>
      <c r="D704" t="s">
        <v>9</v>
      </c>
      <c r="E704">
        <v>21945</v>
      </c>
      <c r="F704" t="str">
        <f>INDEX([1]Store_Code!$A$2:$A$10,MATCH(B704,[1]Store_Code!$B$2:$B$10,0))</f>
        <v xml:space="preserve">Glasgow </v>
      </c>
      <c r="G704">
        <v>31</v>
      </c>
    </row>
    <row r="705" spans="1:7" hidden="1" x14ac:dyDescent="0.35">
      <c r="A705" s="1">
        <v>43839</v>
      </c>
      <c r="B705" t="s">
        <v>15</v>
      </c>
      <c r="C705" t="s">
        <v>8</v>
      </c>
      <c r="D705" t="s">
        <v>9</v>
      </c>
      <c r="E705">
        <v>21938</v>
      </c>
      <c r="F705" t="str">
        <f>INDEX([1]Store_Code!$A$2:$A$10,MATCH(B705,[1]Store_Code!$B$2:$B$10,0))</f>
        <v>Dumfries</v>
      </c>
      <c r="G705">
        <v>18</v>
      </c>
    </row>
    <row r="706" spans="1:7" hidden="1" x14ac:dyDescent="0.35">
      <c r="A706" s="1">
        <v>43871</v>
      </c>
      <c r="B706" t="s">
        <v>15</v>
      </c>
      <c r="C706" t="s">
        <v>8</v>
      </c>
      <c r="D706" t="s">
        <v>9</v>
      </c>
      <c r="E706">
        <v>21933</v>
      </c>
      <c r="F706" t="str">
        <f>INDEX([1]Store_Code!$A$2:$A$10,MATCH(B706,[1]Store_Code!$B$2:$B$10,0))</f>
        <v>Dumfries</v>
      </c>
      <c r="G706">
        <v>18</v>
      </c>
    </row>
    <row r="707" spans="1:7" hidden="1" x14ac:dyDescent="0.35">
      <c r="A707" s="1">
        <v>43840</v>
      </c>
      <c r="B707" t="s">
        <v>17</v>
      </c>
      <c r="C707" t="s">
        <v>8</v>
      </c>
      <c r="D707" t="s">
        <v>7</v>
      </c>
      <c r="E707">
        <v>21920</v>
      </c>
      <c r="F707" t="str">
        <f>INDEX([1]Store_Code!$A$2:$A$10,MATCH(B707,[1]Store_Code!$B$2:$B$10,0))</f>
        <v>Stirling</v>
      </c>
      <c r="G707">
        <v>21</v>
      </c>
    </row>
    <row r="708" spans="1:7" hidden="1" x14ac:dyDescent="0.35">
      <c r="A708" s="1">
        <v>43887</v>
      </c>
      <c r="B708" t="s">
        <v>14</v>
      </c>
      <c r="C708" t="s">
        <v>6</v>
      </c>
      <c r="D708" t="s">
        <v>9</v>
      </c>
      <c r="E708">
        <v>21919</v>
      </c>
      <c r="F708" t="str">
        <f>INDEX([1]Store_Code!$A$2:$A$10,MATCH(B708,[1]Store_Code!$B$2:$B$10,0))</f>
        <v xml:space="preserve">Glasgow </v>
      </c>
      <c r="G708">
        <v>31</v>
      </c>
    </row>
    <row r="709" spans="1:7" hidden="1" x14ac:dyDescent="0.35">
      <c r="A709" s="1">
        <v>43921</v>
      </c>
      <c r="B709" t="s">
        <v>14</v>
      </c>
      <c r="C709" t="s">
        <v>6</v>
      </c>
      <c r="D709" t="s">
        <v>9</v>
      </c>
      <c r="E709">
        <v>21915</v>
      </c>
      <c r="F709" t="str">
        <f>INDEX([1]Store_Code!$A$2:$A$10,MATCH(B709,[1]Store_Code!$B$2:$B$10,0))</f>
        <v xml:space="preserve">Glasgow </v>
      </c>
      <c r="G709">
        <v>31</v>
      </c>
    </row>
    <row r="710" spans="1:7" hidden="1" x14ac:dyDescent="0.35">
      <c r="A710" s="1">
        <v>43894</v>
      </c>
      <c r="B710" t="s">
        <v>15</v>
      </c>
      <c r="C710" t="s">
        <v>8</v>
      </c>
      <c r="D710" t="s">
        <v>9</v>
      </c>
      <c r="E710">
        <v>21913</v>
      </c>
      <c r="F710" t="str">
        <f>INDEX([1]Store_Code!$A$2:$A$10,MATCH(B710,[1]Store_Code!$B$2:$B$10,0))</f>
        <v>Dumfries</v>
      </c>
      <c r="G710">
        <v>18</v>
      </c>
    </row>
    <row r="711" spans="1:7" hidden="1" x14ac:dyDescent="0.35">
      <c r="A711" s="1">
        <v>43883</v>
      </c>
      <c r="B711" t="s">
        <v>15</v>
      </c>
      <c r="C711" t="s">
        <v>8</v>
      </c>
      <c r="D711" t="s">
        <v>9</v>
      </c>
      <c r="E711">
        <v>21910</v>
      </c>
      <c r="F711" t="str">
        <f>INDEX([1]Store_Code!$A$2:$A$10,MATCH(B711,[1]Store_Code!$B$2:$B$10,0))</f>
        <v>Dumfries</v>
      </c>
      <c r="G711">
        <v>18</v>
      </c>
    </row>
    <row r="712" spans="1:7" hidden="1" x14ac:dyDescent="0.35">
      <c r="A712" s="1">
        <v>43836</v>
      </c>
      <c r="B712" t="s">
        <v>14</v>
      </c>
      <c r="C712" t="s">
        <v>10</v>
      </c>
      <c r="D712" t="s">
        <v>7</v>
      </c>
      <c r="E712">
        <v>21897</v>
      </c>
      <c r="F712" t="str">
        <f>INDEX([1]Store_Code!$A$2:$A$10,MATCH(B712,[1]Store_Code!$B$2:$B$10,0))</f>
        <v xml:space="preserve">Glasgow </v>
      </c>
      <c r="G712">
        <v>26</v>
      </c>
    </row>
    <row r="713" spans="1:7" hidden="1" x14ac:dyDescent="0.35">
      <c r="A713" s="1">
        <v>43832</v>
      </c>
      <c r="B713" t="s">
        <v>14</v>
      </c>
      <c r="C713" t="s">
        <v>10</v>
      </c>
      <c r="D713" t="s">
        <v>7</v>
      </c>
      <c r="E713">
        <v>21875</v>
      </c>
      <c r="F713" t="str">
        <f>INDEX([1]Store_Code!$A$2:$A$10,MATCH(B713,[1]Store_Code!$B$2:$B$10,0))</f>
        <v xml:space="preserve">Glasgow </v>
      </c>
      <c r="G713">
        <v>26</v>
      </c>
    </row>
    <row r="714" spans="1:7" hidden="1" x14ac:dyDescent="0.35">
      <c r="A714" s="1">
        <v>43902</v>
      </c>
      <c r="B714" t="s">
        <v>12</v>
      </c>
      <c r="C714" t="s">
        <v>8</v>
      </c>
      <c r="D714" t="s">
        <v>7</v>
      </c>
      <c r="E714">
        <v>21871</v>
      </c>
      <c r="F714" t="str">
        <f>INDEX([1]Store_Code!$A$2:$A$10,MATCH(B714,[1]Store_Code!$B$2:$B$10,0))</f>
        <v>St Andrews</v>
      </c>
      <c r="G714">
        <v>19</v>
      </c>
    </row>
    <row r="715" spans="1:7" hidden="1" x14ac:dyDescent="0.35">
      <c r="A715" s="1">
        <v>43852</v>
      </c>
      <c r="B715" t="s">
        <v>15</v>
      </c>
      <c r="C715" t="s">
        <v>8</v>
      </c>
      <c r="D715" t="s">
        <v>9</v>
      </c>
      <c r="E715">
        <v>21869</v>
      </c>
      <c r="F715" t="str">
        <f>INDEX([1]Store_Code!$A$2:$A$10,MATCH(B715,[1]Store_Code!$B$2:$B$10,0))</f>
        <v>Dumfries</v>
      </c>
      <c r="G715">
        <v>18</v>
      </c>
    </row>
    <row r="716" spans="1:7" hidden="1" x14ac:dyDescent="0.35">
      <c r="A716" s="1">
        <v>43916</v>
      </c>
      <c r="B716" t="s">
        <v>15</v>
      </c>
      <c r="C716" t="s">
        <v>8</v>
      </c>
      <c r="D716" t="s">
        <v>9</v>
      </c>
      <c r="E716">
        <v>21859</v>
      </c>
      <c r="F716" t="str">
        <f>INDEX([1]Store_Code!$A$2:$A$10,MATCH(B716,[1]Store_Code!$B$2:$B$10,0))</f>
        <v>Dumfries</v>
      </c>
      <c r="G716">
        <v>18</v>
      </c>
    </row>
    <row r="717" spans="1:7" hidden="1" x14ac:dyDescent="0.35">
      <c r="A717" s="1">
        <v>43847</v>
      </c>
      <c r="B717" t="s">
        <v>17</v>
      </c>
      <c r="C717" t="s">
        <v>8</v>
      </c>
      <c r="D717" t="s">
        <v>9</v>
      </c>
      <c r="E717">
        <v>21857</v>
      </c>
      <c r="F717" t="str">
        <f>INDEX([1]Store_Code!$A$2:$A$10,MATCH(B717,[1]Store_Code!$B$2:$B$10,0))</f>
        <v>Stirling</v>
      </c>
      <c r="G717">
        <v>21</v>
      </c>
    </row>
    <row r="718" spans="1:7" hidden="1" x14ac:dyDescent="0.35">
      <c r="A718" s="1">
        <v>43856</v>
      </c>
      <c r="B718" t="s">
        <v>15</v>
      </c>
      <c r="C718" t="s">
        <v>8</v>
      </c>
      <c r="D718" t="s">
        <v>9</v>
      </c>
      <c r="E718">
        <v>21840</v>
      </c>
      <c r="F718" t="str">
        <f>INDEX([1]Store_Code!$A$2:$A$10,MATCH(B718,[1]Store_Code!$B$2:$B$10,0))</f>
        <v>Dumfries</v>
      </c>
      <c r="G718">
        <v>18</v>
      </c>
    </row>
    <row r="719" spans="1:7" hidden="1" x14ac:dyDescent="0.35">
      <c r="A719" s="1">
        <v>43895</v>
      </c>
      <c r="B719" t="s">
        <v>15</v>
      </c>
      <c r="C719" t="s">
        <v>8</v>
      </c>
      <c r="D719" t="s">
        <v>9</v>
      </c>
      <c r="E719">
        <v>21812</v>
      </c>
      <c r="F719" t="str">
        <f>INDEX([1]Store_Code!$A$2:$A$10,MATCH(B719,[1]Store_Code!$B$2:$B$10,0))</f>
        <v>Dumfries</v>
      </c>
      <c r="G719">
        <v>18</v>
      </c>
    </row>
    <row r="720" spans="1:7" hidden="1" x14ac:dyDescent="0.35">
      <c r="A720" s="1">
        <v>43913</v>
      </c>
      <c r="B720" t="s">
        <v>15</v>
      </c>
      <c r="C720" t="s">
        <v>8</v>
      </c>
      <c r="D720" t="s">
        <v>7</v>
      </c>
      <c r="E720">
        <v>21809</v>
      </c>
      <c r="F720" t="str">
        <f>INDEX([1]Store_Code!$A$2:$A$10,MATCH(B720,[1]Store_Code!$B$2:$B$10,0))</f>
        <v>Dumfries</v>
      </c>
      <c r="G720">
        <v>18</v>
      </c>
    </row>
    <row r="721" spans="1:7" hidden="1" x14ac:dyDescent="0.35">
      <c r="A721" s="1">
        <v>43853</v>
      </c>
      <c r="B721" t="s">
        <v>15</v>
      </c>
      <c r="C721" t="s">
        <v>8</v>
      </c>
      <c r="D721" t="s">
        <v>9</v>
      </c>
      <c r="E721">
        <v>21789</v>
      </c>
      <c r="F721" t="str">
        <f>INDEX([1]Store_Code!$A$2:$A$10,MATCH(B721,[1]Store_Code!$B$2:$B$10,0))</f>
        <v>Dumfries</v>
      </c>
      <c r="G721">
        <v>18</v>
      </c>
    </row>
    <row r="722" spans="1:7" hidden="1" x14ac:dyDescent="0.35">
      <c r="A722" s="1">
        <v>43859</v>
      </c>
      <c r="B722" t="s">
        <v>5</v>
      </c>
      <c r="C722" t="s">
        <v>8</v>
      </c>
      <c r="D722" t="s">
        <v>7</v>
      </c>
      <c r="E722">
        <v>21780</v>
      </c>
      <c r="F722" t="str">
        <f>INDEX([1]Store_Code!$A$2:$A$10,MATCH(B722,[1]Store_Code!$B$2:$B$10,0))</f>
        <v>Perth</v>
      </c>
      <c r="G722">
        <v>19</v>
      </c>
    </row>
    <row r="723" spans="1:7" hidden="1" x14ac:dyDescent="0.35">
      <c r="A723" s="1">
        <v>43898</v>
      </c>
      <c r="B723" t="s">
        <v>5</v>
      </c>
      <c r="C723" t="s">
        <v>8</v>
      </c>
      <c r="D723" t="s">
        <v>9</v>
      </c>
      <c r="E723">
        <v>21770</v>
      </c>
      <c r="F723" t="str">
        <f>INDEX([1]Store_Code!$A$2:$A$10,MATCH(B723,[1]Store_Code!$B$2:$B$10,0))</f>
        <v>Perth</v>
      </c>
      <c r="G723">
        <v>19</v>
      </c>
    </row>
    <row r="724" spans="1:7" hidden="1" x14ac:dyDescent="0.35">
      <c r="A724" s="1">
        <v>43857</v>
      </c>
      <c r="B724" t="s">
        <v>15</v>
      </c>
      <c r="C724" t="s">
        <v>8</v>
      </c>
      <c r="D724" t="s">
        <v>9</v>
      </c>
      <c r="E724">
        <v>21758</v>
      </c>
      <c r="F724" t="str">
        <f>INDEX([1]Store_Code!$A$2:$A$10,MATCH(B724,[1]Store_Code!$B$2:$B$10,0))</f>
        <v>Dumfries</v>
      </c>
      <c r="G724">
        <v>18</v>
      </c>
    </row>
    <row r="725" spans="1:7" hidden="1" x14ac:dyDescent="0.35">
      <c r="A725" s="1">
        <v>43868</v>
      </c>
      <c r="B725" t="s">
        <v>14</v>
      </c>
      <c r="C725" t="s">
        <v>6</v>
      </c>
      <c r="D725" t="s">
        <v>9</v>
      </c>
      <c r="E725">
        <v>21735</v>
      </c>
      <c r="F725" t="str">
        <f>INDEX([1]Store_Code!$A$2:$A$10,MATCH(B725,[1]Store_Code!$B$2:$B$10,0))</f>
        <v xml:space="preserve">Glasgow </v>
      </c>
      <c r="G725">
        <v>31</v>
      </c>
    </row>
    <row r="726" spans="1:7" hidden="1" x14ac:dyDescent="0.35">
      <c r="A726" s="1">
        <v>43891</v>
      </c>
      <c r="B726" t="s">
        <v>17</v>
      </c>
      <c r="C726" t="s">
        <v>8</v>
      </c>
      <c r="D726" t="s">
        <v>9</v>
      </c>
      <c r="E726">
        <v>21731</v>
      </c>
      <c r="F726" t="str">
        <f>INDEX([1]Store_Code!$A$2:$A$10,MATCH(B726,[1]Store_Code!$B$2:$B$10,0))</f>
        <v>Stirling</v>
      </c>
      <c r="G726">
        <v>21</v>
      </c>
    </row>
    <row r="727" spans="1:7" hidden="1" x14ac:dyDescent="0.35">
      <c r="A727" s="1">
        <v>43900</v>
      </c>
      <c r="B727" t="s">
        <v>12</v>
      </c>
      <c r="C727" t="s">
        <v>8</v>
      </c>
      <c r="D727" t="s">
        <v>7</v>
      </c>
      <c r="E727">
        <v>21726</v>
      </c>
      <c r="F727" t="str">
        <f>INDEX([1]Store_Code!$A$2:$A$10,MATCH(B727,[1]Store_Code!$B$2:$B$10,0))</f>
        <v>St Andrews</v>
      </c>
      <c r="G727">
        <v>19</v>
      </c>
    </row>
    <row r="728" spans="1:7" hidden="1" x14ac:dyDescent="0.35">
      <c r="A728" s="1">
        <v>43866</v>
      </c>
      <c r="B728" t="s">
        <v>17</v>
      </c>
      <c r="C728" t="s">
        <v>8</v>
      </c>
      <c r="D728" t="s">
        <v>9</v>
      </c>
      <c r="E728">
        <v>21724</v>
      </c>
      <c r="F728" t="str">
        <f>INDEX([1]Store_Code!$A$2:$A$10,MATCH(B728,[1]Store_Code!$B$2:$B$10,0))</f>
        <v>Stirling</v>
      </c>
      <c r="G728">
        <v>21</v>
      </c>
    </row>
    <row r="729" spans="1:7" hidden="1" x14ac:dyDescent="0.35">
      <c r="A729" s="1">
        <v>43886</v>
      </c>
      <c r="B729" t="s">
        <v>14</v>
      </c>
      <c r="C729" t="s">
        <v>6</v>
      </c>
      <c r="D729" t="s">
        <v>9</v>
      </c>
      <c r="E729">
        <v>21709</v>
      </c>
      <c r="F729" t="str">
        <f>INDEX([1]Store_Code!$A$2:$A$10,MATCH(B729,[1]Store_Code!$B$2:$B$10,0))</f>
        <v xml:space="preserve">Glasgow </v>
      </c>
      <c r="G729">
        <v>31</v>
      </c>
    </row>
    <row r="730" spans="1:7" hidden="1" x14ac:dyDescent="0.35">
      <c r="A730" s="1">
        <v>43873</v>
      </c>
      <c r="B730" t="s">
        <v>5</v>
      </c>
      <c r="C730" t="s">
        <v>8</v>
      </c>
      <c r="D730" t="s">
        <v>9</v>
      </c>
      <c r="E730">
        <v>21681</v>
      </c>
      <c r="F730" t="str">
        <f>INDEX([1]Store_Code!$A$2:$A$10,MATCH(B730,[1]Store_Code!$B$2:$B$10,0))</f>
        <v>Perth</v>
      </c>
      <c r="G730">
        <v>19</v>
      </c>
    </row>
    <row r="731" spans="1:7" hidden="1" x14ac:dyDescent="0.35">
      <c r="A731" s="1">
        <v>43846</v>
      </c>
      <c r="B731" t="s">
        <v>14</v>
      </c>
      <c r="C731" t="s">
        <v>6</v>
      </c>
      <c r="D731" t="s">
        <v>9</v>
      </c>
      <c r="E731">
        <v>21673</v>
      </c>
      <c r="F731" t="str">
        <f>INDEX([1]Store_Code!$A$2:$A$10,MATCH(B731,[1]Store_Code!$B$2:$B$10,0))</f>
        <v xml:space="preserve">Glasgow </v>
      </c>
      <c r="G731">
        <v>31</v>
      </c>
    </row>
    <row r="732" spans="1:7" hidden="1" x14ac:dyDescent="0.35">
      <c r="A732" s="1">
        <v>43892</v>
      </c>
      <c r="B732" t="s">
        <v>15</v>
      </c>
      <c r="C732" t="s">
        <v>8</v>
      </c>
      <c r="D732" t="s">
        <v>9</v>
      </c>
      <c r="E732">
        <v>21649</v>
      </c>
      <c r="F732" t="str">
        <f>INDEX([1]Store_Code!$A$2:$A$10,MATCH(B732,[1]Store_Code!$B$2:$B$10,0))</f>
        <v>Dumfries</v>
      </c>
      <c r="G732">
        <v>18</v>
      </c>
    </row>
    <row r="733" spans="1:7" hidden="1" x14ac:dyDescent="0.35">
      <c r="A733" s="1">
        <v>43882</v>
      </c>
      <c r="B733" t="s">
        <v>5</v>
      </c>
      <c r="C733" t="s">
        <v>8</v>
      </c>
      <c r="D733" t="s">
        <v>9</v>
      </c>
      <c r="E733">
        <v>21632</v>
      </c>
      <c r="F733" t="str">
        <f>INDEX([1]Store_Code!$A$2:$A$10,MATCH(B733,[1]Store_Code!$B$2:$B$10,0))</f>
        <v>Perth</v>
      </c>
      <c r="G733">
        <v>19</v>
      </c>
    </row>
    <row r="734" spans="1:7" hidden="1" x14ac:dyDescent="0.35">
      <c r="A734" s="1">
        <v>43835</v>
      </c>
      <c r="B734" t="s">
        <v>12</v>
      </c>
      <c r="C734" t="s">
        <v>8</v>
      </c>
      <c r="D734" t="s">
        <v>7</v>
      </c>
      <c r="E734">
        <v>21598</v>
      </c>
      <c r="F734" t="str">
        <f>INDEX([1]Store_Code!$A$2:$A$10,MATCH(B734,[1]Store_Code!$B$2:$B$10,0))</f>
        <v>St Andrews</v>
      </c>
      <c r="G734">
        <v>19</v>
      </c>
    </row>
    <row r="735" spans="1:7" hidden="1" x14ac:dyDescent="0.35">
      <c r="A735" s="1">
        <v>43914</v>
      </c>
      <c r="B735" t="s">
        <v>15</v>
      </c>
      <c r="C735" t="s">
        <v>8</v>
      </c>
      <c r="D735" t="s">
        <v>7</v>
      </c>
      <c r="E735">
        <v>21560</v>
      </c>
      <c r="F735" t="str">
        <f>INDEX([1]Store_Code!$A$2:$A$10,MATCH(B735,[1]Store_Code!$B$2:$B$10,0))</f>
        <v>Dumfries</v>
      </c>
      <c r="G735">
        <v>18</v>
      </c>
    </row>
    <row r="736" spans="1:7" hidden="1" x14ac:dyDescent="0.35">
      <c r="A736" s="1">
        <v>43834</v>
      </c>
      <c r="B736" t="s">
        <v>14</v>
      </c>
      <c r="C736" t="s">
        <v>10</v>
      </c>
      <c r="D736" t="s">
        <v>7</v>
      </c>
      <c r="E736">
        <v>21547</v>
      </c>
      <c r="F736" t="str">
        <f>INDEX([1]Store_Code!$A$2:$A$10,MATCH(B736,[1]Store_Code!$B$2:$B$10,0))</f>
        <v xml:space="preserve">Glasgow </v>
      </c>
      <c r="G736">
        <v>26</v>
      </c>
    </row>
    <row r="737" spans="1:7" hidden="1" x14ac:dyDescent="0.35">
      <c r="A737" s="1">
        <v>43843</v>
      </c>
      <c r="B737" t="s">
        <v>15</v>
      </c>
      <c r="C737" t="s">
        <v>8</v>
      </c>
      <c r="D737" t="s">
        <v>9</v>
      </c>
      <c r="E737">
        <v>21542</v>
      </c>
      <c r="F737" t="str">
        <f>INDEX([1]Store_Code!$A$2:$A$10,MATCH(B737,[1]Store_Code!$B$2:$B$10,0))</f>
        <v>Dumfries</v>
      </c>
      <c r="G737">
        <v>18</v>
      </c>
    </row>
    <row r="738" spans="1:7" hidden="1" x14ac:dyDescent="0.35">
      <c r="A738" s="1">
        <v>43865</v>
      </c>
      <c r="B738" t="s">
        <v>14</v>
      </c>
      <c r="C738" t="s">
        <v>6</v>
      </c>
      <c r="D738" t="s">
        <v>9</v>
      </c>
      <c r="E738">
        <v>21535</v>
      </c>
      <c r="F738" t="str">
        <f>INDEX([1]Store_Code!$A$2:$A$10,MATCH(B738,[1]Store_Code!$B$2:$B$10,0))</f>
        <v xml:space="preserve">Glasgow </v>
      </c>
      <c r="G738">
        <v>31</v>
      </c>
    </row>
    <row r="739" spans="1:7" hidden="1" x14ac:dyDescent="0.35">
      <c r="A739" s="1">
        <v>43896</v>
      </c>
      <c r="B739" t="s">
        <v>5</v>
      </c>
      <c r="C739" t="s">
        <v>8</v>
      </c>
      <c r="D739" t="s">
        <v>9</v>
      </c>
      <c r="E739">
        <v>21532</v>
      </c>
      <c r="F739" t="str">
        <f>INDEX([1]Store_Code!$A$2:$A$10,MATCH(B739,[1]Store_Code!$B$2:$B$10,0))</f>
        <v>Perth</v>
      </c>
      <c r="G739">
        <v>19</v>
      </c>
    </row>
    <row r="740" spans="1:7" hidden="1" x14ac:dyDescent="0.35">
      <c r="A740" s="1">
        <v>43920</v>
      </c>
      <c r="B740" t="s">
        <v>15</v>
      </c>
      <c r="C740" t="s">
        <v>8</v>
      </c>
      <c r="D740" t="s">
        <v>9</v>
      </c>
      <c r="E740">
        <v>21524</v>
      </c>
      <c r="F740" t="str">
        <f>INDEX([1]Store_Code!$A$2:$A$10,MATCH(B740,[1]Store_Code!$B$2:$B$10,0))</f>
        <v>Dumfries</v>
      </c>
      <c r="G740">
        <v>18</v>
      </c>
    </row>
    <row r="741" spans="1:7" hidden="1" x14ac:dyDescent="0.35">
      <c r="A741" s="1">
        <v>43854</v>
      </c>
      <c r="B741" t="s">
        <v>14</v>
      </c>
      <c r="C741" t="s">
        <v>6</v>
      </c>
      <c r="D741" t="s">
        <v>9</v>
      </c>
      <c r="E741">
        <v>21522</v>
      </c>
      <c r="F741" t="str">
        <f>INDEX([1]Store_Code!$A$2:$A$10,MATCH(B741,[1]Store_Code!$B$2:$B$10,0))</f>
        <v xml:space="preserve">Glasgow </v>
      </c>
      <c r="G741">
        <v>31</v>
      </c>
    </row>
    <row r="742" spans="1:7" hidden="1" x14ac:dyDescent="0.35">
      <c r="A742" s="1">
        <v>43892</v>
      </c>
      <c r="B742" t="s">
        <v>14</v>
      </c>
      <c r="C742" t="s">
        <v>6</v>
      </c>
      <c r="D742" t="s">
        <v>9</v>
      </c>
      <c r="E742">
        <v>21521</v>
      </c>
      <c r="F742" t="str">
        <f>INDEX([1]Store_Code!$A$2:$A$10,MATCH(B742,[1]Store_Code!$B$2:$B$10,0))</f>
        <v xml:space="preserve">Glasgow </v>
      </c>
      <c r="G742">
        <v>31</v>
      </c>
    </row>
    <row r="743" spans="1:7" hidden="1" x14ac:dyDescent="0.35">
      <c r="A743" s="1">
        <v>43911</v>
      </c>
      <c r="B743" t="s">
        <v>12</v>
      </c>
      <c r="C743" t="s">
        <v>8</v>
      </c>
      <c r="D743" t="s">
        <v>7</v>
      </c>
      <c r="E743">
        <v>21515</v>
      </c>
      <c r="F743" t="str">
        <f>INDEX([1]Store_Code!$A$2:$A$10,MATCH(B743,[1]Store_Code!$B$2:$B$10,0))</f>
        <v>St Andrews</v>
      </c>
      <c r="G743">
        <v>19</v>
      </c>
    </row>
    <row r="744" spans="1:7" hidden="1" x14ac:dyDescent="0.35">
      <c r="A744" s="1">
        <v>43846</v>
      </c>
      <c r="B744" t="s">
        <v>15</v>
      </c>
      <c r="C744" t="s">
        <v>8</v>
      </c>
      <c r="D744" t="s">
        <v>9</v>
      </c>
      <c r="E744">
        <v>21514</v>
      </c>
      <c r="F744" t="str">
        <f>INDEX([1]Store_Code!$A$2:$A$10,MATCH(B744,[1]Store_Code!$B$2:$B$10,0))</f>
        <v>Dumfries</v>
      </c>
      <c r="G744">
        <v>18</v>
      </c>
    </row>
    <row r="745" spans="1:7" hidden="1" x14ac:dyDescent="0.35">
      <c r="A745" s="1">
        <v>43839</v>
      </c>
      <c r="B745" t="s">
        <v>12</v>
      </c>
      <c r="C745" t="s">
        <v>8</v>
      </c>
      <c r="D745" t="s">
        <v>7</v>
      </c>
      <c r="E745">
        <v>21499</v>
      </c>
      <c r="F745" t="str">
        <f>INDEX([1]Store_Code!$A$2:$A$10,MATCH(B745,[1]Store_Code!$B$2:$B$10,0))</f>
        <v>St Andrews</v>
      </c>
      <c r="G745">
        <v>19</v>
      </c>
    </row>
    <row r="746" spans="1:7" hidden="1" x14ac:dyDescent="0.35">
      <c r="A746" s="1">
        <v>43871</v>
      </c>
      <c r="B746" t="s">
        <v>12</v>
      </c>
      <c r="C746" t="s">
        <v>8</v>
      </c>
      <c r="D746" t="s">
        <v>9</v>
      </c>
      <c r="E746">
        <v>21494</v>
      </c>
      <c r="F746" t="str">
        <f>INDEX([1]Store_Code!$A$2:$A$10,MATCH(B746,[1]Store_Code!$B$2:$B$10,0))</f>
        <v>St Andrews</v>
      </c>
      <c r="G746">
        <v>19</v>
      </c>
    </row>
    <row r="747" spans="1:7" hidden="1" x14ac:dyDescent="0.35">
      <c r="A747" s="1">
        <v>43862</v>
      </c>
      <c r="B747" t="s">
        <v>5</v>
      </c>
      <c r="C747" t="s">
        <v>8</v>
      </c>
      <c r="D747" t="s">
        <v>7</v>
      </c>
      <c r="E747">
        <v>21489</v>
      </c>
      <c r="F747" t="str">
        <f>INDEX([1]Store_Code!$A$2:$A$10,MATCH(B747,[1]Store_Code!$B$2:$B$10,0))</f>
        <v>Perth</v>
      </c>
      <c r="G747">
        <v>19</v>
      </c>
    </row>
    <row r="748" spans="1:7" hidden="1" x14ac:dyDescent="0.35">
      <c r="A748" s="1">
        <v>43894</v>
      </c>
      <c r="B748" t="s">
        <v>12</v>
      </c>
      <c r="C748" t="s">
        <v>8</v>
      </c>
      <c r="D748" t="s">
        <v>9</v>
      </c>
      <c r="E748">
        <v>21475</v>
      </c>
      <c r="F748" t="str">
        <f>INDEX([1]Store_Code!$A$2:$A$10,MATCH(B748,[1]Store_Code!$B$2:$B$10,0))</f>
        <v>St Andrews</v>
      </c>
      <c r="G748">
        <v>19</v>
      </c>
    </row>
    <row r="749" spans="1:7" hidden="1" x14ac:dyDescent="0.35">
      <c r="A749" s="1">
        <v>43883</v>
      </c>
      <c r="B749" t="s">
        <v>12</v>
      </c>
      <c r="C749" t="s">
        <v>8</v>
      </c>
      <c r="D749" t="s">
        <v>9</v>
      </c>
      <c r="E749">
        <v>21472</v>
      </c>
      <c r="F749" t="str">
        <f>INDEX([1]Store_Code!$A$2:$A$10,MATCH(B749,[1]Store_Code!$B$2:$B$10,0))</f>
        <v>St Andrews</v>
      </c>
      <c r="G749">
        <v>19</v>
      </c>
    </row>
    <row r="750" spans="1:7" hidden="1" x14ac:dyDescent="0.35">
      <c r="A750" s="1">
        <v>43867</v>
      </c>
      <c r="B750" t="s">
        <v>14</v>
      </c>
      <c r="C750" t="s">
        <v>6</v>
      </c>
      <c r="D750" t="s">
        <v>9</v>
      </c>
      <c r="E750">
        <v>21460</v>
      </c>
      <c r="F750" t="str">
        <f>INDEX([1]Store_Code!$A$2:$A$10,MATCH(B750,[1]Store_Code!$B$2:$B$10,0))</f>
        <v xml:space="preserve">Glasgow </v>
      </c>
      <c r="G750">
        <v>31</v>
      </c>
    </row>
    <row r="751" spans="1:7" hidden="1" x14ac:dyDescent="0.35">
      <c r="A751" s="1">
        <v>43901</v>
      </c>
      <c r="B751" t="s">
        <v>15</v>
      </c>
      <c r="C751" t="s">
        <v>8</v>
      </c>
      <c r="D751" t="s">
        <v>7</v>
      </c>
      <c r="E751">
        <v>21444</v>
      </c>
      <c r="F751" t="str">
        <f>INDEX([1]Store_Code!$A$2:$A$10,MATCH(B751,[1]Store_Code!$B$2:$B$10,0))</f>
        <v>Dumfries</v>
      </c>
      <c r="G751">
        <v>18</v>
      </c>
    </row>
    <row r="752" spans="1:7" hidden="1" x14ac:dyDescent="0.35">
      <c r="A752" s="1">
        <v>43858</v>
      </c>
      <c r="B752" t="s">
        <v>15</v>
      </c>
      <c r="C752" t="s">
        <v>8</v>
      </c>
      <c r="D752" t="s">
        <v>9</v>
      </c>
      <c r="E752">
        <v>21442</v>
      </c>
      <c r="F752" t="str">
        <f>INDEX([1]Store_Code!$A$2:$A$10,MATCH(B752,[1]Store_Code!$B$2:$B$10,0))</f>
        <v>Dumfries</v>
      </c>
      <c r="G752">
        <v>18</v>
      </c>
    </row>
    <row r="753" spans="1:7" hidden="1" x14ac:dyDescent="0.35">
      <c r="A753" s="1">
        <v>43909</v>
      </c>
      <c r="B753" t="s">
        <v>14</v>
      </c>
      <c r="C753" t="s">
        <v>6</v>
      </c>
      <c r="D753" t="s">
        <v>9</v>
      </c>
      <c r="E753">
        <v>21433</v>
      </c>
      <c r="F753" t="str">
        <f>INDEX([1]Store_Code!$A$2:$A$10,MATCH(B753,[1]Store_Code!$B$2:$B$10,0))</f>
        <v xml:space="preserve">Glasgow </v>
      </c>
      <c r="G753">
        <v>31</v>
      </c>
    </row>
    <row r="754" spans="1:7" hidden="1" x14ac:dyDescent="0.35">
      <c r="A754" s="1">
        <v>43921</v>
      </c>
      <c r="B754" t="s">
        <v>15</v>
      </c>
      <c r="C754" t="s">
        <v>8</v>
      </c>
      <c r="D754" t="s">
        <v>9</v>
      </c>
      <c r="E754">
        <v>21427</v>
      </c>
      <c r="F754" t="str">
        <f>INDEX([1]Store_Code!$A$2:$A$10,MATCH(B754,[1]Store_Code!$B$2:$B$10,0))</f>
        <v>Dumfries</v>
      </c>
      <c r="G754">
        <v>18</v>
      </c>
    </row>
    <row r="755" spans="1:7" hidden="1" x14ac:dyDescent="0.35">
      <c r="A755" s="1">
        <v>43916</v>
      </c>
      <c r="B755" t="s">
        <v>12</v>
      </c>
      <c r="C755" t="s">
        <v>8</v>
      </c>
      <c r="D755" t="s">
        <v>9</v>
      </c>
      <c r="E755">
        <v>21422</v>
      </c>
      <c r="F755" t="str">
        <f>INDEX([1]Store_Code!$A$2:$A$10,MATCH(B755,[1]Store_Code!$B$2:$B$10,0))</f>
        <v>St Andrews</v>
      </c>
      <c r="G755">
        <v>19</v>
      </c>
    </row>
    <row r="756" spans="1:7" hidden="1" x14ac:dyDescent="0.35">
      <c r="A756" s="1">
        <v>43888</v>
      </c>
      <c r="B756" t="s">
        <v>15</v>
      </c>
      <c r="C756" t="s">
        <v>8</v>
      </c>
      <c r="D756" t="s">
        <v>9</v>
      </c>
      <c r="E756">
        <v>21420</v>
      </c>
      <c r="F756" t="str">
        <f>INDEX([1]Store_Code!$A$2:$A$10,MATCH(B756,[1]Store_Code!$B$2:$B$10,0))</f>
        <v>Dumfries</v>
      </c>
      <c r="G756">
        <v>18</v>
      </c>
    </row>
    <row r="757" spans="1:7" hidden="1" x14ac:dyDescent="0.35">
      <c r="A757" s="1">
        <v>43910</v>
      </c>
      <c r="B757" t="s">
        <v>15</v>
      </c>
      <c r="C757" t="s">
        <v>8</v>
      </c>
      <c r="D757" t="s">
        <v>7</v>
      </c>
      <c r="E757">
        <v>21389</v>
      </c>
      <c r="F757" t="str">
        <f>INDEX([1]Store_Code!$A$2:$A$10,MATCH(B757,[1]Store_Code!$B$2:$B$10,0))</f>
        <v>Dumfries</v>
      </c>
      <c r="G757">
        <v>18</v>
      </c>
    </row>
    <row r="758" spans="1:7" hidden="1" x14ac:dyDescent="0.35">
      <c r="A758" s="1">
        <v>43918</v>
      </c>
      <c r="B758" t="s">
        <v>5</v>
      </c>
      <c r="C758" t="s">
        <v>8</v>
      </c>
      <c r="D758" t="s">
        <v>9</v>
      </c>
      <c r="E758">
        <v>21385</v>
      </c>
      <c r="F758" t="str">
        <f>INDEX([1]Store_Code!$A$2:$A$10,MATCH(B758,[1]Store_Code!$B$2:$B$10,0))</f>
        <v>Perth</v>
      </c>
      <c r="G758">
        <v>19</v>
      </c>
    </row>
    <row r="759" spans="1:7" hidden="1" x14ac:dyDescent="0.35">
      <c r="A759" s="1">
        <v>43913</v>
      </c>
      <c r="B759" t="s">
        <v>12</v>
      </c>
      <c r="C759" t="s">
        <v>8</v>
      </c>
      <c r="D759" t="s">
        <v>7</v>
      </c>
      <c r="E759">
        <v>21373</v>
      </c>
      <c r="F759" t="str">
        <f>INDEX([1]Store_Code!$A$2:$A$10,MATCH(B759,[1]Store_Code!$B$2:$B$10,0))</f>
        <v>St Andrews</v>
      </c>
      <c r="G759">
        <v>19</v>
      </c>
    </row>
    <row r="760" spans="1:7" hidden="1" x14ac:dyDescent="0.35">
      <c r="A760" s="1">
        <v>43842</v>
      </c>
      <c r="B760" t="s">
        <v>5</v>
      </c>
      <c r="C760" t="s">
        <v>8</v>
      </c>
      <c r="D760" t="s">
        <v>9</v>
      </c>
      <c r="E760">
        <v>21369</v>
      </c>
      <c r="F760" t="str">
        <f>INDEX([1]Store_Code!$A$2:$A$10,MATCH(B760,[1]Store_Code!$B$2:$B$10,0))</f>
        <v>Perth</v>
      </c>
      <c r="G760">
        <v>19</v>
      </c>
    </row>
    <row r="761" spans="1:7" hidden="1" x14ac:dyDescent="0.35">
      <c r="A761" s="1">
        <v>43886</v>
      </c>
      <c r="B761" t="s">
        <v>15</v>
      </c>
      <c r="C761" t="s">
        <v>8</v>
      </c>
      <c r="D761" t="s">
        <v>9</v>
      </c>
      <c r="E761">
        <v>21357</v>
      </c>
      <c r="F761" t="str">
        <f>INDEX([1]Store_Code!$A$2:$A$10,MATCH(B761,[1]Store_Code!$B$2:$B$10,0))</f>
        <v>Dumfries</v>
      </c>
      <c r="G761">
        <v>18</v>
      </c>
    </row>
    <row r="762" spans="1:7" hidden="1" x14ac:dyDescent="0.35">
      <c r="A762" s="1">
        <v>43853</v>
      </c>
      <c r="B762" t="s">
        <v>12</v>
      </c>
      <c r="C762" t="s">
        <v>8</v>
      </c>
      <c r="D762" t="s">
        <v>9</v>
      </c>
      <c r="E762">
        <v>21353</v>
      </c>
      <c r="F762" t="str">
        <f>INDEX([1]Store_Code!$A$2:$A$10,MATCH(B762,[1]Store_Code!$B$2:$B$10,0))</f>
        <v>St Andrews</v>
      </c>
      <c r="G762">
        <v>19</v>
      </c>
    </row>
    <row r="763" spans="1:7" hidden="1" x14ac:dyDescent="0.35">
      <c r="A763" s="1">
        <v>43841</v>
      </c>
      <c r="B763" t="s">
        <v>14</v>
      </c>
      <c r="C763" t="s">
        <v>10</v>
      </c>
      <c r="D763" t="s">
        <v>7</v>
      </c>
      <c r="E763">
        <v>21345</v>
      </c>
      <c r="F763" t="str">
        <f>INDEX([1]Store_Code!$A$2:$A$10,MATCH(B763,[1]Store_Code!$B$2:$B$10,0))</f>
        <v xml:space="preserve">Glasgow </v>
      </c>
      <c r="G763">
        <v>26</v>
      </c>
    </row>
    <row r="764" spans="1:7" hidden="1" x14ac:dyDescent="0.35">
      <c r="A764" s="1">
        <v>43889</v>
      </c>
      <c r="B764" t="s">
        <v>15</v>
      </c>
      <c r="C764" t="s">
        <v>8</v>
      </c>
      <c r="D764" t="s">
        <v>9</v>
      </c>
      <c r="E764">
        <v>21345</v>
      </c>
      <c r="F764" t="str">
        <f>INDEX([1]Store_Code!$A$2:$A$10,MATCH(B764,[1]Store_Code!$B$2:$B$10,0))</f>
        <v>Dumfries</v>
      </c>
      <c r="G764">
        <v>18</v>
      </c>
    </row>
    <row r="765" spans="1:7" hidden="1" x14ac:dyDescent="0.35">
      <c r="A765" s="1">
        <v>43841</v>
      </c>
      <c r="B765" t="s">
        <v>15</v>
      </c>
      <c r="C765" t="s">
        <v>8</v>
      </c>
      <c r="D765" t="s">
        <v>9</v>
      </c>
      <c r="E765">
        <v>21331</v>
      </c>
      <c r="F765" t="str">
        <f>INDEX([1]Store_Code!$A$2:$A$10,MATCH(B765,[1]Store_Code!$B$2:$B$10,0))</f>
        <v>Dumfries</v>
      </c>
      <c r="G765">
        <v>18</v>
      </c>
    </row>
    <row r="766" spans="1:7" hidden="1" x14ac:dyDescent="0.35">
      <c r="A766" s="1">
        <v>43910</v>
      </c>
      <c r="B766" t="s">
        <v>14</v>
      </c>
      <c r="C766" t="s">
        <v>6</v>
      </c>
      <c r="D766" t="s">
        <v>9</v>
      </c>
      <c r="E766">
        <v>21328</v>
      </c>
      <c r="F766" t="str">
        <f>INDEX([1]Store_Code!$A$2:$A$10,MATCH(B766,[1]Store_Code!$B$2:$B$10,0))</f>
        <v xml:space="preserve">Glasgow </v>
      </c>
      <c r="G766">
        <v>31</v>
      </c>
    </row>
    <row r="767" spans="1:7" hidden="1" x14ac:dyDescent="0.35">
      <c r="A767" s="1">
        <v>43863</v>
      </c>
      <c r="B767" t="s">
        <v>15</v>
      </c>
      <c r="C767" t="s">
        <v>8</v>
      </c>
      <c r="D767" t="s">
        <v>9</v>
      </c>
      <c r="E767">
        <v>21315</v>
      </c>
      <c r="F767" t="str">
        <f>INDEX([1]Store_Code!$A$2:$A$10,MATCH(B767,[1]Store_Code!$B$2:$B$10,0))</f>
        <v>Dumfries</v>
      </c>
      <c r="G767">
        <v>18</v>
      </c>
    </row>
    <row r="768" spans="1:7" hidden="1" x14ac:dyDescent="0.35">
      <c r="A768" s="1">
        <v>43877</v>
      </c>
      <c r="B768" t="s">
        <v>14</v>
      </c>
      <c r="C768" t="s">
        <v>6</v>
      </c>
      <c r="D768" t="s">
        <v>9</v>
      </c>
      <c r="E768">
        <v>21263</v>
      </c>
      <c r="F768" t="str">
        <f>INDEX([1]Store_Code!$A$2:$A$10,MATCH(B768,[1]Store_Code!$B$2:$B$10,0))</f>
        <v xml:space="preserve">Glasgow </v>
      </c>
      <c r="G768">
        <v>31</v>
      </c>
    </row>
    <row r="769" spans="1:7" hidden="1" x14ac:dyDescent="0.35">
      <c r="A769" s="1">
        <v>43844</v>
      </c>
      <c r="B769" t="s">
        <v>5</v>
      </c>
      <c r="C769" t="s">
        <v>8</v>
      </c>
      <c r="D769" t="s">
        <v>9</v>
      </c>
      <c r="E769">
        <v>21260</v>
      </c>
      <c r="F769" t="str">
        <f>INDEX([1]Store_Code!$A$2:$A$10,MATCH(B769,[1]Store_Code!$B$2:$B$10,0))</f>
        <v>Perth</v>
      </c>
      <c r="G769">
        <v>19</v>
      </c>
    </row>
    <row r="770" spans="1:7" hidden="1" x14ac:dyDescent="0.35">
      <c r="A770" s="1">
        <v>43840</v>
      </c>
      <c r="B770" t="s">
        <v>18</v>
      </c>
      <c r="C770" t="s">
        <v>10</v>
      </c>
      <c r="D770" t="s">
        <v>7</v>
      </c>
      <c r="E770">
        <v>21257</v>
      </c>
      <c r="F770" t="str">
        <f>INDEX([1]Store_Code!$A$2:$A$10,MATCH(B770,[1]Store_Code!$B$2:$B$10,0))</f>
        <v>Edinburgh</v>
      </c>
      <c r="G770">
        <f>INDEX([1]Store_Size!$B$2:D$10,MATCH(F770,[1]Store_Size!$A$2:$A$10,0),MATCH(C770,[1]Store_Size!$B$1:$D$1,0))</f>
        <v>24</v>
      </c>
    </row>
    <row r="771" spans="1:7" hidden="1" x14ac:dyDescent="0.35">
      <c r="A771" s="1">
        <v>43889</v>
      </c>
      <c r="B771" t="s">
        <v>14</v>
      </c>
      <c r="C771" t="s">
        <v>6</v>
      </c>
      <c r="D771" t="s">
        <v>9</v>
      </c>
      <c r="E771">
        <v>21244</v>
      </c>
      <c r="F771" t="str">
        <f>INDEX([1]Store_Code!$A$2:$A$10,MATCH(B771,[1]Store_Code!$B$2:$B$10,0))</f>
        <v xml:space="preserve">Glasgow </v>
      </c>
      <c r="G771">
        <v>31</v>
      </c>
    </row>
    <row r="772" spans="1:7" hidden="1" x14ac:dyDescent="0.35">
      <c r="A772" s="1">
        <v>43879</v>
      </c>
      <c r="B772" t="s">
        <v>5</v>
      </c>
      <c r="C772" t="s">
        <v>8</v>
      </c>
      <c r="D772" t="s">
        <v>9</v>
      </c>
      <c r="E772">
        <v>21216</v>
      </c>
      <c r="F772" t="str">
        <f>INDEX([1]Store_Code!$A$2:$A$10,MATCH(B772,[1]Store_Code!$B$2:$B$10,0))</f>
        <v>Perth</v>
      </c>
      <c r="G772">
        <v>19</v>
      </c>
    </row>
    <row r="773" spans="1:7" hidden="1" x14ac:dyDescent="0.35">
      <c r="A773" s="1">
        <v>43864</v>
      </c>
      <c r="B773" t="s">
        <v>14</v>
      </c>
      <c r="C773" t="s">
        <v>6</v>
      </c>
      <c r="D773" t="s">
        <v>9</v>
      </c>
      <c r="E773">
        <v>21205</v>
      </c>
      <c r="F773" t="str">
        <f>INDEX([1]Store_Code!$A$2:$A$10,MATCH(B773,[1]Store_Code!$B$2:$B$10,0))</f>
        <v xml:space="preserve">Glasgow </v>
      </c>
      <c r="G773">
        <v>31</v>
      </c>
    </row>
    <row r="774" spans="1:7" hidden="1" x14ac:dyDescent="0.35">
      <c r="A774" s="1">
        <v>43871</v>
      </c>
      <c r="B774" t="s">
        <v>14</v>
      </c>
      <c r="C774" t="s">
        <v>6</v>
      </c>
      <c r="D774" t="s">
        <v>9</v>
      </c>
      <c r="E774">
        <v>21187</v>
      </c>
      <c r="F774" t="str">
        <f>INDEX([1]Store_Code!$A$2:$A$10,MATCH(B774,[1]Store_Code!$B$2:$B$10,0))</f>
        <v xml:space="preserve">Glasgow </v>
      </c>
      <c r="G774">
        <v>31</v>
      </c>
    </row>
    <row r="775" spans="1:7" hidden="1" x14ac:dyDescent="0.35">
      <c r="A775" s="1">
        <v>43918</v>
      </c>
      <c r="B775" t="s">
        <v>14</v>
      </c>
      <c r="C775" t="s">
        <v>6</v>
      </c>
      <c r="D775" t="s">
        <v>9</v>
      </c>
      <c r="E775">
        <v>21171</v>
      </c>
      <c r="F775" t="str">
        <f>INDEX([1]Store_Code!$A$2:$A$10,MATCH(B775,[1]Store_Code!$B$2:$B$10,0))</f>
        <v xml:space="preserve">Glasgow </v>
      </c>
      <c r="G775">
        <v>31</v>
      </c>
    </row>
    <row r="776" spans="1:7" hidden="1" x14ac:dyDescent="0.35">
      <c r="A776" s="1">
        <v>43872</v>
      </c>
      <c r="B776" t="s">
        <v>5</v>
      </c>
      <c r="C776" t="s">
        <v>8</v>
      </c>
      <c r="D776" t="s">
        <v>9</v>
      </c>
      <c r="E776">
        <v>21164</v>
      </c>
      <c r="F776" t="str">
        <f>INDEX([1]Store_Code!$A$2:$A$10,MATCH(B776,[1]Store_Code!$B$2:$B$10,0))</f>
        <v>Perth</v>
      </c>
      <c r="G776">
        <v>19</v>
      </c>
    </row>
    <row r="777" spans="1:7" hidden="1" x14ac:dyDescent="0.35">
      <c r="A777" s="1">
        <v>43914</v>
      </c>
      <c r="B777" t="s">
        <v>12</v>
      </c>
      <c r="C777" t="s">
        <v>8</v>
      </c>
      <c r="D777" t="s">
        <v>7</v>
      </c>
      <c r="E777">
        <v>21129</v>
      </c>
      <c r="F777" t="str">
        <f>INDEX([1]Store_Code!$A$2:$A$10,MATCH(B777,[1]Store_Code!$B$2:$B$10,0))</f>
        <v>St Andrews</v>
      </c>
      <c r="G777">
        <v>19</v>
      </c>
    </row>
    <row r="778" spans="1:7" hidden="1" x14ac:dyDescent="0.35">
      <c r="A778" s="1">
        <v>43843</v>
      </c>
      <c r="B778" t="s">
        <v>12</v>
      </c>
      <c r="C778" t="s">
        <v>8</v>
      </c>
      <c r="D778" t="s">
        <v>7</v>
      </c>
      <c r="E778">
        <v>21111</v>
      </c>
      <c r="F778" t="str">
        <f>INDEX([1]Store_Code!$A$2:$A$10,MATCH(B778,[1]Store_Code!$B$2:$B$10,0))</f>
        <v>St Andrews</v>
      </c>
      <c r="G778">
        <v>19</v>
      </c>
    </row>
    <row r="779" spans="1:7" hidden="1" x14ac:dyDescent="0.35">
      <c r="A779" s="1">
        <v>43920</v>
      </c>
      <c r="B779" t="s">
        <v>12</v>
      </c>
      <c r="C779" t="s">
        <v>8</v>
      </c>
      <c r="D779" t="s">
        <v>9</v>
      </c>
      <c r="E779">
        <v>21094</v>
      </c>
      <c r="F779" t="str">
        <f>INDEX([1]Store_Code!$A$2:$A$10,MATCH(B779,[1]Store_Code!$B$2:$B$10,0))</f>
        <v>St Andrews</v>
      </c>
      <c r="G779">
        <v>19</v>
      </c>
    </row>
    <row r="780" spans="1:7" hidden="1" x14ac:dyDescent="0.35">
      <c r="A780" s="1">
        <v>43899</v>
      </c>
      <c r="B780" t="s">
        <v>15</v>
      </c>
      <c r="C780" t="s">
        <v>8</v>
      </c>
      <c r="D780" t="s">
        <v>7</v>
      </c>
      <c r="E780">
        <v>21087</v>
      </c>
      <c r="F780" t="str">
        <f>INDEX([1]Store_Code!$A$2:$A$10,MATCH(B780,[1]Store_Code!$B$2:$B$10,0))</f>
        <v>Dumfries</v>
      </c>
      <c r="G780">
        <v>18</v>
      </c>
    </row>
    <row r="781" spans="1:7" hidden="1" x14ac:dyDescent="0.35">
      <c r="A781" s="1">
        <v>43846</v>
      </c>
      <c r="B781" t="s">
        <v>12</v>
      </c>
      <c r="C781" t="s">
        <v>8</v>
      </c>
      <c r="D781" t="s">
        <v>7</v>
      </c>
      <c r="E781">
        <v>21084</v>
      </c>
      <c r="F781" t="str">
        <f>INDEX([1]Store_Code!$A$2:$A$10,MATCH(B781,[1]Store_Code!$B$2:$B$10,0))</f>
        <v>St Andrews</v>
      </c>
      <c r="G781">
        <v>19</v>
      </c>
    </row>
    <row r="782" spans="1:7" hidden="1" x14ac:dyDescent="0.35">
      <c r="A782" s="1">
        <v>43849</v>
      </c>
      <c r="B782" t="s">
        <v>15</v>
      </c>
      <c r="C782" t="s">
        <v>8</v>
      </c>
      <c r="D782" t="s">
        <v>9</v>
      </c>
      <c r="E782">
        <v>21084</v>
      </c>
      <c r="F782" t="str">
        <f>INDEX([1]Store_Code!$A$2:$A$10,MATCH(B782,[1]Store_Code!$B$2:$B$10,0))</f>
        <v>Dumfries</v>
      </c>
      <c r="G782">
        <v>18</v>
      </c>
    </row>
    <row r="783" spans="1:7" hidden="1" x14ac:dyDescent="0.35">
      <c r="A783" s="1">
        <v>43848</v>
      </c>
      <c r="B783" t="s">
        <v>14</v>
      </c>
      <c r="C783" t="s">
        <v>6</v>
      </c>
      <c r="D783" t="s">
        <v>9</v>
      </c>
      <c r="E783">
        <v>21083</v>
      </c>
      <c r="F783" t="str">
        <f>INDEX([1]Store_Code!$A$2:$A$10,MATCH(B783,[1]Store_Code!$B$2:$B$10,0))</f>
        <v xml:space="preserve">Glasgow </v>
      </c>
      <c r="G783">
        <v>31</v>
      </c>
    </row>
    <row r="784" spans="1:7" hidden="1" x14ac:dyDescent="0.35">
      <c r="A784" s="1">
        <v>43887</v>
      </c>
      <c r="B784" t="s">
        <v>5</v>
      </c>
      <c r="C784" t="s">
        <v>8</v>
      </c>
      <c r="D784" t="s">
        <v>9</v>
      </c>
      <c r="E784">
        <v>21068</v>
      </c>
      <c r="F784" t="str">
        <f>INDEX([1]Store_Code!$A$2:$A$10,MATCH(B784,[1]Store_Code!$B$2:$B$10,0))</f>
        <v>Perth</v>
      </c>
      <c r="G784">
        <v>19</v>
      </c>
    </row>
    <row r="785" spans="1:7" hidden="1" x14ac:dyDescent="0.35">
      <c r="A785" s="1">
        <v>43914</v>
      </c>
      <c r="B785" t="s">
        <v>14</v>
      </c>
      <c r="C785" t="s">
        <v>6</v>
      </c>
      <c r="D785" t="s">
        <v>9</v>
      </c>
      <c r="E785">
        <v>21068</v>
      </c>
      <c r="F785" t="str">
        <f>INDEX([1]Store_Code!$A$2:$A$10,MATCH(B785,[1]Store_Code!$B$2:$B$10,0))</f>
        <v xml:space="preserve">Glasgow </v>
      </c>
      <c r="G785">
        <v>31</v>
      </c>
    </row>
    <row r="786" spans="1:7" hidden="1" x14ac:dyDescent="0.35">
      <c r="A786" s="1">
        <v>43861</v>
      </c>
      <c r="B786" t="s">
        <v>14</v>
      </c>
      <c r="C786" t="s">
        <v>6</v>
      </c>
      <c r="D786" t="s">
        <v>9</v>
      </c>
      <c r="E786">
        <v>21037</v>
      </c>
      <c r="F786" t="str">
        <f>INDEX([1]Store_Code!$A$2:$A$10,MATCH(B786,[1]Store_Code!$B$2:$B$10,0))</f>
        <v xml:space="preserve">Glasgow </v>
      </c>
      <c r="G786">
        <v>31</v>
      </c>
    </row>
    <row r="787" spans="1:7" hidden="1" x14ac:dyDescent="0.35">
      <c r="A787" s="1">
        <v>43901</v>
      </c>
      <c r="B787" t="s">
        <v>12</v>
      </c>
      <c r="C787" t="s">
        <v>8</v>
      </c>
      <c r="D787" t="s">
        <v>7</v>
      </c>
      <c r="E787">
        <v>21014</v>
      </c>
      <c r="F787" t="str">
        <f>INDEX([1]Store_Code!$A$2:$A$10,MATCH(B787,[1]Store_Code!$B$2:$B$10,0))</f>
        <v>St Andrews</v>
      </c>
      <c r="G787">
        <v>19</v>
      </c>
    </row>
    <row r="788" spans="1:7" hidden="1" x14ac:dyDescent="0.35">
      <c r="A788" s="1">
        <v>43921</v>
      </c>
      <c r="B788" t="s">
        <v>12</v>
      </c>
      <c r="C788" t="s">
        <v>8</v>
      </c>
      <c r="D788" t="s">
        <v>9</v>
      </c>
      <c r="E788">
        <v>20998</v>
      </c>
      <c r="F788" t="str">
        <f>INDEX([1]Store_Code!$A$2:$A$10,MATCH(B788,[1]Store_Code!$B$2:$B$10,0))</f>
        <v>St Andrews</v>
      </c>
      <c r="G788">
        <v>19</v>
      </c>
    </row>
    <row r="789" spans="1:7" hidden="1" x14ac:dyDescent="0.35">
      <c r="A789" s="1">
        <v>43888</v>
      </c>
      <c r="B789" t="s">
        <v>12</v>
      </c>
      <c r="C789" t="s">
        <v>8</v>
      </c>
      <c r="D789" t="s">
        <v>9</v>
      </c>
      <c r="E789">
        <v>20992</v>
      </c>
      <c r="F789" t="str">
        <f>INDEX([1]Store_Code!$A$2:$A$10,MATCH(B789,[1]Store_Code!$B$2:$B$10,0))</f>
        <v>St Andrews</v>
      </c>
      <c r="G789">
        <v>19</v>
      </c>
    </row>
    <row r="790" spans="1:7" hidden="1" x14ac:dyDescent="0.35">
      <c r="A790" s="1">
        <v>43854</v>
      </c>
      <c r="B790" t="s">
        <v>15</v>
      </c>
      <c r="C790" t="s">
        <v>8</v>
      </c>
      <c r="D790" t="s">
        <v>9</v>
      </c>
      <c r="E790">
        <v>20969</v>
      </c>
      <c r="F790" t="str">
        <f>INDEX([1]Store_Code!$A$2:$A$10,MATCH(B790,[1]Store_Code!$B$2:$B$10,0))</f>
        <v>Dumfries</v>
      </c>
      <c r="G790">
        <v>18</v>
      </c>
    </row>
    <row r="791" spans="1:7" hidden="1" x14ac:dyDescent="0.35">
      <c r="A791" s="1">
        <v>43910</v>
      </c>
      <c r="B791" t="s">
        <v>12</v>
      </c>
      <c r="C791" t="s">
        <v>8</v>
      </c>
      <c r="D791" t="s">
        <v>7</v>
      </c>
      <c r="E791">
        <v>20961</v>
      </c>
      <c r="F791" t="str">
        <f>INDEX([1]Store_Code!$A$2:$A$10,MATCH(B791,[1]Store_Code!$B$2:$B$10,0))</f>
        <v>St Andrews</v>
      </c>
      <c r="G791">
        <v>19</v>
      </c>
    </row>
    <row r="792" spans="1:7" hidden="1" x14ac:dyDescent="0.35">
      <c r="A792" s="1">
        <v>43845</v>
      </c>
      <c r="B792" t="s">
        <v>15</v>
      </c>
      <c r="C792" t="s">
        <v>8</v>
      </c>
      <c r="D792" t="s">
        <v>9</v>
      </c>
      <c r="E792">
        <v>20953</v>
      </c>
      <c r="F792" t="str">
        <f>INDEX([1]Store_Code!$A$2:$A$10,MATCH(B792,[1]Store_Code!$B$2:$B$10,0))</f>
        <v>Dumfries</v>
      </c>
      <c r="G792">
        <v>18</v>
      </c>
    </row>
    <row r="793" spans="1:7" hidden="1" x14ac:dyDescent="0.35">
      <c r="A793" s="1">
        <v>43915</v>
      </c>
      <c r="B793" t="s">
        <v>15</v>
      </c>
      <c r="C793" t="s">
        <v>8</v>
      </c>
      <c r="D793" t="s">
        <v>9</v>
      </c>
      <c r="E793">
        <v>20952</v>
      </c>
      <c r="F793" t="str">
        <f>INDEX([1]Store_Code!$A$2:$A$10,MATCH(B793,[1]Store_Code!$B$2:$B$10,0))</f>
        <v>Dumfries</v>
      </c>
      <c r="G793">
        <v>18</v>
      </c>
    </row>
    <row r="794" spans="1:7" hidden="1" x14ac:dyDescent="0.35">
      <c r="A794" s="1">
        <v>43886</v>
      </c>
      <c r="B794" t="s">
        <v>12</v>
      </c>
      <c r="C794" t="s">
        <v>8</v>
      </c>
      <c r="D794" t="s">
        <v>9</v>
      </c>
      <c r="E794">
        <v>20930</v>
      </c>
      <c r="F794" t="str">
        <f>INDEX([1]Store_Code!$A$2:$A$10,MATCH(B794,[1]Store_Code!$B$2:$B$10,0))</f>
        <v>St Andrews</v>
      </c>
      <c r="G794">
        <v>19</v>
      </c>
    </row>
    <row r="795" spans="1:7" hidden="1" x14ac:dyDescent="0.35">
      <c r="A795" s="1">
        <v>43889</v>
      </c>
      <c r="B795" t="s">
        <v>12</v>
      </c>
      <c r="C795" t="s">
        <v>8</v>
      </c>
      <c r="D795" t="s">
        <v>9</v>
      </c>
      <c r="E795">
        <v>20918</v>
      </c>
      <c r="F795" t="str">
        <f>INDEX([1]Store_Code!$A$2:$A$10,MATCH(B795,[1]Store_Code!$B$2:$B$10,0))</f>
        <v>St Andrews</v>
      </c>
      <c r="G795">
        <v>19</v>
      </c>
    </row>
    <row r="796" spans="1:7" hidden="1" x14ac:dyDescent="0.35">
      <c r="A796" s="1">
        <v>43897</v>
      </c>
      <c r="B796" t="s">
        <v>5</v>
      </c>
      <c r="C796" t="s">
        <v>8</v>
      </c>
      <c r="D796" t="s">
        <v>9</v>
      </c>
      <c r="E796">
        <v>20917</v>
      </c>
      <c r="F796" t="str">
        <f>INDEX([1]Store_Code!$A$2:$A$10,MATCH(B796,[1]Store_Code!$B$2:$B$10,0))</f>
        <v>Perth</v>
      </c>
      <c r="G796">
        <v>19</v>
      </c>
    </row>
    <row r="797" spans="1:7" hidden="1" x14ac:dyDescent="0.35">
      <c r="A797" s="1">
        <v>43870</v>
      </c>
      <c r="B797" t="s">
        <v>15</v>
      </c>
      <c r="C797" t="s">
        <v>8</v>
      </c>
      <c r="D797" t="s">
        <v>9</v>
      </c>
      <c r="E797">
        <v>20914</v>
      </c>
      <c r="F797" t="str">
        <f>INDEX([1]Store_Code!$A$2:$A$10,MATCH(B797,[1]Store_Code!$B$2:$B$10,0))</f>
        <v>Dumfries</v>
      </c>
      <c r="G797">
        <v>18</v>
      </c>
    </row>
    <row r="798" spans="1:7" hidden="1" x14ac:dyDescent="0.35">
      <c r="A798" s="1">
        <v>43841</v>
      </c>
      <c r="B798" t="s">
        <v>12</v>
      </c>
      <c r="C798" t="s">
        <v>8</v>
      </c>
      <c r="D798" t="s">
        <v>7</v>
      </c>
      <c r="E798">
        <v>20904</v>
      </c>
      <c r="F798" t="str">
        <f>INDEX([1]Store_Code!$A$2:$A$10,MATCH(B798,[1]Store_Code!$B$2:$B$10,0))</f>
        <v>St Andrews</v>
      </c>
      <c r="G798">
        <v>19</v>
      </c>
    </row>
    <row r="799" spans="1:7" hidden="1" x14ac:dyDescent="0.35">
      <c r="A799" s="1">
        <v>43863</v>
      </c>
      <c r="B799" t="s">
        <v>12</v>
      </c>
      <c r="C799" t="s">
        <v>8</v>
      </c>
      <c r="D799" t="s">
        <v>9</v>
      </c>
      <c r="E799">
        <v>20889</v>
      </c>
      <c r="F799" t="str">
        <f>INDEX([1]Store_Code!$A$2:$A$10,MATCH(B799,[1]Store_Code!$B$2:$B$10,0))</f>
        <v>St Andrews</v>
      </c>
      <c r="G799">
        <v>19</v>
      </c>
    </row>
    <row r="800" spans="1:7" hidden="1" x14ac:dyDescent="0.35">
      <c r="A800" s="1">
        <v>43832</v>
      </c>
      <c r="B800" t="s">
        <v>5</v>
      </c>
      <c r="C800" t="s">
        <v>8</v>
      </c>
      <c r="D800" t="s">
        <v>9</v>
      </c>
      <c r="E800">
        <v>20875</v>
      </c>
      <c r="F800" t="str">
        <f>INDEX([1]Store_Code!$A$2:$A$10,MATCH(B800,[1]Store_Code!$B$2:$B$10,0))</f>
        <v>Perth</v>
      </c>
      <c r="G800">
        <v>19</v>
      </c>
    </row>
    <row r="801" spans="1:7" hidden="1" x14ac:dyDescent="0.35">
      <c r="A801" s="1">
        <v>43850</v>
      </c>
      <c r="B801" t="s">
        <v>15</v>
      </c>
      <c r="C801" t="s">
        <v>8</v>
      </c>
      <c r="D801" t="s">
        <v>9</v>
      </c>
      <c r="E801">
        <v>20856</v>
      </c>
      <c r="F801" t="str">
        <f>INDEX([1]Store_Code!$A$2:$A$10,MATCH(B801,[1]Store_Code!$B$2:$B$10,0))</f>
        <v>Dumfries</v>
      </c>
      <c r="G801">
        <v>18</v>
      </c>
    </row>
    <row r="802" spans="1:7" hidden="1" x14ac:dyDescent="0.35">
      <c r="A802" s="1">
        <v>43867</v>
      </c>
      <c r="B802" t="s">
        <v>5</v>
      </c>
      <c r="C802" t="s">
        <v>8</v>
      </c>
      <c r="D802" t="s">
        <v>9</v>
      </c>
      <c r="E802">
        <v>20782</v>
      </c>
      <c r="F802" t="str">
        <f>INDEX([1]Store_Code!$A$2:$A$10,MATCH(B802,[1]Store_Code!$B$2:$B$10,0))</f>
        <v>Perth</v>
      </c>
      <c r="G802">
        <v>19</v>
      </c>
    </row>
    <row r="803" spans="1:7" hidden="1" x14ac:dyDescent="0.35">
      <c r="A803" s="1">
        <v>43833</v>
      </c>
      <c r="B803" t="s">
        <v>18</v>
      </c>
      <c r="C803" t="s">
        <v>10</v>
      </c>
      <c r="D803" t="s">
        <v>7</v>
      </c>
      <c r="E803">
        <v>20704</v>
      </c>
      <c r="F803" t="str">
        <f>INDEX([1]Store_Code!$A$2:$A$10,MATCH(B803,[1]Store_Code!$B$2:$B$10,0))</f>
        <v>Edinburgh</v>
      </c>
      <c r="G803">
        <f>INDEX([1]Store_Size!$B$2:D$10,MATCH(F803,[1]Store_Size!$A$2:$A$10,0),MATCH(C803,[1]Store_Size!$B$1:$D$1,0))</f>
        <v>24</v>
      </c>
    </row>
    <row r="804" spans="1:7" hidden="1" x14ac:dyDescent="0.35">
      <c r="A804" s="1">
        <v>43899</v>
      </c>
      <c r="B804" t="s">
        <v>12</v>
      </c>
      <c r="C804" t="s">
        <v>8</v>
      </c>
      <c r="D804" t="s">
        <v>7</v>
      </c>
      <c r="E804">
        <v>20665</v>
      </c>
      <c r="F804" t="str">
        <f>INDEX([1]Store_Code!$A$2:$A$10,MATCH(B804,[1]Store_Code!$B$2:$B$10,0))</f>
        <v>St Andrews</v>
      </c>
      <c r="G804">
        <v>19</v>
      </c>
    </row>
    <row r="805" spans="1:7" hidden="1" x14ac:dyDescent="0.35">
      <c r="A805" s="1">
        <v>43849</v>
      </c>
      <c r="B805" t="s">
        <v>12</v>
      </c>
      <c r="C805" t="s">
        <v>8</v>
      </c>
      <c r="D805" t="s">
        <v>7</v>
      </c>
      <c r="E805">
        <v>20662</v>
      </c>
      <c r="F805" t="str">
        <f>INDEX([1]Store_Code!$A$2:$A$10,MATCH(B805,[1]Store_Code!$B$2:$B$10,0))</f>
        <v>St Andrews</v>
      </c>
      <c r="G805">
        <v>19</v>
      </c>
    </row>
    <row r="806" spans="1:7" hidden="1" x14ac:dyDescent="0.35">
      <c r="A806" s="1">
        <v>43847</v>
      </c>
      <c r="B806" t="s">
        <v>5</v>
      </c>
      <c r="C806" t="s">
        <v>8</v>
      </c>
      <c r="D806" t="s">
        <v>9</v>
      </c>
      <c r="E806">
        <v>20570</v>
      </c>
      <c r="F806" t="str">
        <f>INDEX([1]Store_Code!$A$2:$A$10,MATCH(B806,[1]Store_Code!$B$2:$B$10,0))</f>
        <v>Perth</v>
      </c>
      <c r="G806">
        <v>19</v>
      </c>
    </row>
    <row r="807" spans="1:7" hidden="1" x14ac:dyDescent="0.35">
      <c r="A807" s="1">
        <v>43854</v>
      </c>
      <c r="B807" t="s">
        <v>12</v>
      </c>
      <c r="C807" t="s">
        <v>8</v>
      </c>
      <c r="D807" t="s">
        <v>9</v>
      </c>
      <c r="E807">
        <v>20550</v>
      </c>
      <c r="F807" t="str">
        <f>INDEX([1]Store_Code!$A$2:$A$10,MATCH(B807,[1]Store_Code!$B$2:$B$10,0))</f>
        <v>St Andrews</v>
      </c>
      <c r="G807">
        <v>19</v>
      </c>
    </row>
    <row r="808" spans="1:7" hidden="1" x14ac:dyDescent="0.35">
      <c r="A808" s="1">
        <v>43878</v>
      </c>
      <c r="B808" t="s">
        <v>15</v>
      </c>
      <c r="C808" t="s">
        <v>8</v>
      </c>
      <c r="D808" t="s">
        <v>9</v>
      </c>
      <c r="E808">
        <v>20544</v>
      </c>
      <c r="F808" t="str">
        <f>INDEX([1]Store_Code!$A$2:$A$10,MATCH(B808,[1]Store_Code!$B$2:$B$10,0))</f>
        <v>Dumfries</v>
      </c>
      <c r="G808">
        <v>18</v>
      </c>
    </row>
    <row r="809" spans="1:7" hidden="1" x14ac:dyDescent="0.35">
      <c r="A809" s="1">
        <v>43845</v>
      </c>
      <c r="B809" t="s">
        <v>12</v>
      </c>
      <c r="C809" t="s">
        <v>8</v>
      </c>
      <c r="D809" t="s">
        <v>7</v>
      </c>
      <c r="E809">
        <v>20534</v>
      </c>
      <c r="F809" t="str">
        <f>INDEX([1]Store_Code!$A$2:$A$10,MATCH(B809,[1]Store_Code!$B$2:$B$10,0))</f>
        <v>St Andrews</v>
      </c>
      <c r="G809">
        <v>19</v>
      </c>
    </row>
    <row r="810" spans="1:7" hidden="1" x14ac:dyDescent="0.35">
      <c r="A810" s="1">
        <v>43915</v>
      </c>
      <c r="B810" t="s">
        <v>12</v>
      </c>
      <c r="C810" t="s">
        <v>8</v>
      </c>
      <c r="D810" t="s">
        <v>9</v>
      </c>
      <c r="E810">
        <v>20532</v>
      </c>
      <c r="F810" t="str">
        <f>INDEX([1]Store_Code!$A$2:$A$10,MATCH(B810,[1]Store_Code!$B$2:$B$10,0))</f>
        <v>St Andrews</v>
      </c>
      <c r="G810">
        <v>19</v>
      </c>
    </row>
    <row r="811" spans="1:7" hidden="1" x14ac:dyDescent="0.35">
      <c r="A811" s="1">
        <v>43839</v>
      </c>
      <c r="B811" t="s">
        <v>18</v>
      </c>
      <c r="C811" t="s">
        <v>10</v>
      </c>
      <c r="D811" t="s">
        <v>7</v>
      </c>
      <c r="E811">
        <v>20527</v>
      </c>
      <c r="F811" t="str">
        <f>INDEX([1]Store_Code!$A$2:$A$10,MATCH(B811,[1]Store_Code!$B$2:$B$10,0))</f>
        <v>Edinburgh</v>
      </c>
      <c r="G811">
        <f>INDEX([1]Store_Size!$B$2:D$10,MATCH(F811,[1]Store_Size!$A$2:$A$10,0),MATCH(C811,[1]Store_Size!$B$1:$D$1,0))</f>
        <v>24</v>
      </c>
    </row>
    <row r="812" spans="1:7" hidden="1" x14ac:dyDescent="0.35">
      <c r="A812" s="1">
        <v>43870</v>
      </c>
      <c r="B812" t="s">
        <v>12</v>
      </c>
      <c r="C812" t="s">
        <v>8</v>
      </c>
      <c r="D812" t="s">
        <v>9</v>
      </c>
      <c r="E812">
        <v>20496</v>
      </c>
      <c r="F812" t="str">
        <f>INDEX([1]Store_Code!$A$2:$A$10,MATCH(B812,[1]Store_Code!$B$2:$B$10,0))</f>
        <v>St Andrews</v>
      </c>
      <c r="G812">
        <v>19</v>
      </c>
    </row>
    <row r="813" spans="1:7" hidden="1" x14ac:dyDescent="0.35">
      <c r="A813" s="1">
        <v>43869</v>
      </c>
      <c r="B813" t="s">
        <v>15</v>
      </c>
      <c r="C813" t="s">
        <v>8</v>
      </c>
      <c r="D813" t="s">
        <v>9</v>
      </c>
      <c r="E813">
        <v>20468</v>
      </c>
      <c r="F813" t="str">
        <f>INDEX([1]Store_Code!$A$2:$A$10,MATCH(B813,[1]Store_Code!$B$2:$B$10,0))</f>
        <v>Dumfries</v>
      </c>
      <c r="G813">
        <v>18</v>
      </c>
    </row>
    <row r="814" spans="1:7" hidden="1" x14ac:dyDescent="0.35">
      <c r="A814" s="1">
        <v>43891</v>
      </c>
      <c r="B814" t="s">
        <v>5</v>
      </c>
      <c r="C814" t="s">
        <v>8</v>
      </c>
      <c r="D814" t="s">
        <v>9</v>
      </c>
      <c r="E814">
        <v>20453</v>
      </c>
      <c r="F814" t="str">
        <f>INDEX([1]Store_Code!$A$2:$A$10,MATCH(B814,[1]Store_Code!$B$2:$B$10,0))</f>
        <v>Perth</v>
      </c>
      <c r="G814">
        <v>19</v>
      </c>
    </row>
    <row r="815" spans="1:7" hidden="1" x14ac:dyDescent="0.35">
      <c r="A815" s="1">
        <v>43840</v>
      </c>
      <c r="B815" t="s">
        <v>5</v>
      </c>
      <c r="C815" t="s">
        <v>8</v>
      </c>
      <c r="D815" t="s">
        <v>9</v>
      </c>
      <c r="E815">
        <v>20452</v>
      </c>
      <c r="F815" t="str">
        <f>INDEX([1]Store_Code!$A$2:$A$10,MATCH(B815,[1]Store_Code!$B$2:$B$10,0))</f>
        <v>Perth</v>
      </c>
      <c r="G815">
        <v>19</v>
      </c>
    </row>
    <row r="816" spans="1:7" hidden="1" x14ac:dyDescent="0.35">
      <c r="A816" s="1">
        <v>43866</v>
      </c>
      <c r="B816" t="s">
        <v>5</v>
      </c>
      <c r="C816" t="s">
        <v>8</v>
      </c>
      <c r="D816" t="s">
        <v>9</v>
      </c>
      <c r="E816">
        <v>20446</v>
      </c>
      <c r="F816" t="str">
        <f>INDEX([1]Store_Code!$A$2:$A$10,MATCH(B816,[1]Store_Code!$B$2:$B$10,0))</f>
        <v>Perth</v>
      </c>
      <c r="G816">
        <v>19</v>
      </c>
    </row>
    <row r="817" spans="1:7" hidden="1" x14ac:dyDescent="0.35">
      <c r="A817" s="1">
        <v>43850</v>
      </c>
      <c r="B817" t="s">
        <v>12</v>
      </c>
      <c r="C817" t="s">
        <v>8</v>
      </c>
      <c r="D817" t="s">
        <v>7</v>
      </c>
      <c r="E817">
        <v>20439</v>
      </c>
      <c r="F817" t="str">
        <f>INDEX([1]Store_Code!$A$2:$A$10,MATCH(B817,[1]Store_Code!$B$2:$B$10,0))</f>
        <v>St Andrews</v>
      </c>
      <c r="G817">
        <v>19</v>
      </c>
    </row>
    <row r="818" spans="1:7" hidden="1" x14ac:dyDescent="0.35">
      <c r="A818" s="1">
        <v>43912</v>
      </c>
      <c r="B818" t="s">
        <v>14</v>
      </c>
      <c r="C818" t="s">
        <v>6</v>
      </c>
      <c r="D818" t="s">
        <v>9</v>
      </c>
      <c r="E818">
        <v>20437</v>
      </c>
      <c r="F818" t="str">
        <f>INDEX([1]Store_Code!$A$2:$A$10,MATCH(B818,[1]Store_Code!$B$2:$B$10,0))</f>
        <v xml:space="preserve">Glasgow </v>
      </c>
      <c r="G818">
        <v>31</v>
      </c>
    </row>
    <row r="819" spans="1:7" hidden="1" x14ac:dyDescent="0.35">
      <c r="A819" s="1">
        <v>43881</v>
      </c>
      <c r="B819" t="s">
        <v>15</v>
      </c>
      <c r="C819" t="s">
        <v>8</v>
      </c>
      <c r="D819" t="s">
        <v>9</v>
      </c>
      <c r="E819">
        <v>20415</v>
      </c>
      <c r="F819" t="str">
        <f>INDEX([1]Store_Code!$A$2:$A$10,MATCH(B819,[1]Store_Code!$B$2:$B$10,0))</f>
        <v>Dumfries</v>
      </c>
      <c r="G819">
        <v>18</v>
      </c>
    </row>
    <row r="820" spans="1:7" hidden="1" x14ac:dyDescent="0.35">
      <c r="A820" s="1">
        <v>43843</v>
      </c>
      <c r="B820" t="s">
        <v>14</v>
      </c>
      <c r="C820" t="s">
        <v>10</v>
      </c>
      <c r="D820" t="s">
        <v>7</v>
      </c>
      <c r="E820">
        <v>20373</v>
      </c>
      <c r="F820" t="str">
        <f>INDEX([1]Store_Code!$A$2:$A$10,MATCH(B820,[1]Store_Code!$B$2:$B$10,0))</f>
        <v xml:space="preserve">Glasgow </v>
      </c>
      <c r="G820">
        <v>26</v>
      </c>
    </row>
    <row r="821" spans="1:7" hidden="1" x14ac:dyDescent="0.35">
      <c r="A821" s="1">
        <v>43846</v>
      </c>
      <c r="B821" t="s">
        <v>18</v>
      </c>
      <c r="C821" t="s">
        <v>10</v>
      </c>
      <c r="D821" t="s">
        <v>7</v>
      </c>
      <c r="E821">
        <v>20316</v>
      </c>
      <c r="F821" t="str">
        <f>INDEX([1]Store_Code!$A$2:$A$10,MATCH(B821,[1]Store_Code!$B$2:$B$10,0))</f>
        <v>Edinburgh</v>
      </c>
      <c r="G821">
        <f>INDEX([1]Store_Size!$B$2:D$10,MATCH(F821,[1]Store_Size!$A$2:$A$10,0),MATCH(C821,[1]Store_Size!$B$1:$D$1,0))</f>
        <v>24</v>
      </c>
    </row>
    <row r="822" spans="1:7" hidden="1" x14ac:dyDescent="0.35">
      <c r="A822" s="1">
        <v>43844</v>
      </c>
      <c r="B822" t="s">
        <v>12</v>
      </c>
      <c r="C822" t="s">
        <v>8</v>
      </c>
      <c r="D822" t="s">
        <v>7</v>
      </c>
      <c r="E822">
        <v>20234</v>
      </c>
      <c r="F822" t="str">
        <f>INDEX([1]Store_Code!$A$2:$A$10,MATCH(B822,[1]Store_Code!$B$2:$B$10,0))</f>
        <v>St Andrews</v>
      </c>
      <c r="G822">
        <v>19</v>
      </c>
    </row>
    <row r="823" spans="1:7" hidden="1" x14ac:dyDescent="0.35">
      <c r="A823" s="1">
        <v>43878</v>
      </c>
      <c r="B823" t="s">
        <v>12</v>
      </c>
      <c r="C823" t="s">
        <v>8</v>
      </c>
      <c r="D823" t="s">
        <v>9</v>
      </c>
      <c r="E823">
        <v>20133</v>
      </c>
      <c r="F823" t="str">
        <f>INDEX([1]Store_Code!$A$2:$A$10,MATCH(B823,[1]Store_Code!$B$2:$B$10,0))</f>
        <v>St Andrews</v>
      </c>
      <c r="G823">
        <v>19</v>
      </c>
    </row>
    <row r="824" spans="1:7" hidden="1" x14ac:dyDescent="0.35">
      <c r="A824" s="1">
        <v>43908</v>
      </c>
      <c r="B824" t="s">
        <v>14</v>
      </c>
      <c r="C824" t="s">
        <v>6</v>
      </c>
      <c r="D824" t="s">
        <v>9</v>
      </c>
      <c r="E824">
        <v>20103</v>
      </c>
      <c r="F824" t="str">
        <f>INDEX([1]Store_Code!$A$2:$A$10,MATCH(B824,[1]Store_Code!$B$2:$B$10,0))</f>
        <v xml:space="preserve">Glasgow </v>
      </c>
      <c r="G824">
        <v>31</v>
      </c>
    </row>
    <row r="825" spans="1:7" hidden="1" x14ac:dyDescent="0.35">
      <c r="A825" s="1">
        <v>43919</v>
      </c>
      <c r="B825" t="s">
        <v>15</v>
      </c>
      <c r="C825" t="s">
        <v>8</v>
      </c>
      <c r="D825" t="s">
        <v>9</v>
      </c>
      <c r="E825">
        <v>20079</v>
      </c>
      <c r="F825" t="str">
        <f>INDEX([1]Store_Code!$A$2:$A$10,MATCH(B825,[1]Store_Code!$B$2:$B$10,0))</f>
        <v>Dumfries</v>
      </c>
      <c r="G825">
        <v>18</v>
      </c>
    </row>
    <row r="826" spans="1:7" hidden="1" x14ac:dyDescent="0.35">
      <c r="A826" s="1">
        <v>43865</v>
      </c>
      <c r="B826" t="s">
        <v>15</v>
      </c>
      <c r="C826" t="s">
        <v>8</v>
      </c>
      <c r="D826" t="s">
        <v>9</v>
      </c>
      <c r="E826">
        <v>20068</v>
      </c>
      <c r="F826" t="str">
        <f>INDEX([1]Store_Code!$A$2:$A$10,MATCH(B826,[1]Store_Code!$B$2:$B$10,0))</f>
        <v>Dumfries</v>
      </c>
      <c r="G826">
        <v>18</v>
      </c>
    </row>
    <row r="827" spans="1:7" hidden="1" x14ac:dyDescent="0.35">
      <c r="A827" s="1">
        <v>43869</v>
      </c>
      <c r="B827" t="s">
        <v>12</v>
      </c>
      <c r="C827" t="s">
        <v>8</v>
      </c>
      <c r="D827" t="s">
        <v>9</v>
      </c>
      <c r="E827">
        <v>20059</v>
      </c>
      <c r="F827" t="str">
        <f>INDEX([1]Store_Code!$A$2:$A$10,MATCH(B827,[1]Store_Code!$B$2:$B$10,0))</f>
        <v>St Andrews</v>
      </c>
      <c r="G827">
        <v>19</v>
      </c>
    </row>
    <row r="828" spans="1:7" hidden="1" x14ac:dyDescent="0.35">
      <c r="A828" s="1">
        <v>43917</v>
      </c>
      <c r="B828" t="s">
        <v>15</v>
      </c>
      <c r="C828" t="s">
        <v>8</v>
      </c>
      <c r="D828" t="s">
        <v>9</v>
      </c>
      <c r="E828">
        <v>20018</v>
      </c>
      <c r="F828" t="str">
        <f>INDEX([1]Store_Code!$A$2:$A$10,MATCH(B828,[1]Store_Code!$B$2:$B$10,0))</f>
        <v>Dumfries</v>
      </c>
      <c r="G828">
        <v>18</v>
      </c>
    </row>
    <row r="829" spans="1:7" hidden="1" x14ac:dyDescent="0.35">
      <c r="A829" s="1">
        <v>43881</v>
      </c>
      <c r="B829" t="s">
        <v>12</v>
      </c>
      <c r="C829" t="s">
        <v>8</v>
      </c>
      <c r="D829" t="s">
        <v>9</v>
      </c>
      <c r="E829">
        <v>20006</v>
      </c>
      <c r="F829" t="str">
        <f>INDEX([1]Store_Code!$A$2:$A$10,MATCH(B829,[1]Store_Code!$B$2:$B$10,0))</f>
        <v>St Andrews</v>
      </c>
      <c r="G829">
        <v>19</v>
      </c>
    </row>
    <row r="830" spans="1:7" hidden="1" x14ac:dyDescent="0.35">
      <c r="A830" s="1">
        <v>43836</v>
      </c>
      <c r="B830" t="s">
        <v>18</v>
      </c>
      <c r="C830" t="s">
        <v>10</v>
      </c>
      <c r="D830" t="s">
        <v>7</v>
      </c>
      <c r="E830">
        <v>19950</v>
      </c>
      <c r="F830" t="str">
        <f>INDEX([1]Store_Code!$A$2:$A$10,MATCH(B830,[1]Store_Code!$B$2:$B$10,0))</f>
        <v>Edinburgh</v>
      </c>
      <c r="G830">
        <f>INDEX([1]Store_Size!$B$2:D$10,MATCH(F830,[1]Store_Size!$A$2:$A$10,0),MATCH(C830,[1]Store_Size!$B$1:$D$1,0))</f>
        <v>24</v>
      </c>
    </row>
    <row r="831" spans="1:7" hidden="1" x14ac:dyDescent="0.35">
      <c r="A831" s="1">
        <v>43832</v>
      </c>
      <c r="B831" t="s">
        <v>18</v>
      </c>
      <c r="C831" t="s">
        <v>10</v>
      </c>
      <c r="D831" t="s">
        <v>7</v>
      </c>
      <c r="E831">
        <v>19930</v>
      </c>
      <c r="F831" t="str">
        <f>INDEX([1]Store_Code!$A$2:$A$10,MATCH(B831,[1]Store_Code!$B$2:$B$10,0))</f>
        <v>Edinburgh</v>
      </c>
      <c r="G831">
        <v>24</v>
      </c>
    </row>
    <row r="832" spans="1:7" hidden="1" x14ac:dyDescent="0.35">
      <c r="A832" s="1">
        <v>43855</v>
      </c>
      <c r="B832" t="s">
        <v>15</v>
      </c>
      <c r="C832" t="s">
        <v>8</v>
      </c>
      <c r="D832" t="s">
        <v>9</v>
      </c>
      <c r="E832">
        <v>19822</v>
      </c>
      <c r="F832" t="str">
        <f>INDEX([1]Store_Code!$A$2:$A$10,MATCH(B832,[1]Store_Code!$B$2:$B$10,0))</f>
        <v>Dumfries</v>
      </c>
      <c r="G832">
        <v>18</v>
      </c>
    </row>
    <row r="833" spans="1:7" hidden="1" x14ac:dyDescent="0.35">
      <c r="A833" s="1">
        <v>43875</v>
      </c>
      <c r="B833" t="s">
        <v>15</v>
      </c>
      <c r="C833" t="s">
        <v>8</v>
      </c>
      <c r="D833" t="s">
        <v>9</v>
      </c>
      <c r="E833">
        <v>19711</v>
      </c>
      <c r="F833" t="str">
        <f>INDEX([1]Store_Code!$A$2:$A$10,MATCH(B833,[1]Store_Code!$B$2:$B$10,0))</f>
        <v>Dumfries</v>
      </c>
      <c r="G833">
        <v>18</v>
      </c>
    </row>
    <row r="834" spans="1:7" hidden="1" x14ac:dyDescent="0.35">
      <c r="A834" s="1">
        <v>43919</v>
      </c>
      <c r="B834" t="s">
        <v>12</v>
      </c>
      <c r="C834" t="s">
        <v>8</v>
      </c>
      <c r="D834" t="s">
        <v>9</v>
      </c>
      <c r="E834">
        <v>19678</v>
      </c>
      <c r="F834" t="str">
        <f>INDEX([1]Store_Code!$A$2:$A$10,MATCH(B834,[1]Store_Code!$B$2:$B$10,0))</f>
        <v>St Andrews</v>
      </c>
      <c r="G834">
        <v>19</v>
      </c>
    </row>
    <row r="835" spans="1:7" hidden="1" x14ac:dyDescent="0.35">
      <c r="A835" s="1">
        <v>43865</v>
      </c>
      <c r="B835" t="s">
        <v>12</v>
      </c>
      <c r="C835" t="s">
        <v>8</v>
      </c>
      <c r="D835" t="s">
        <v>9</v>
      </c>
      <c r="E835">
        <v>19666</v>
      </c>
      <c r="F835" t="str">
        <f>INDEX([1]Store_Code!$A$2:$A$10,MATCH(B835,[1]Store_Code!$B$2:$B$10,0))</f>
        <v>St Andrews</v>
      </c>
      <c r="G835">
        <v>19</v>
      </c>
    </row>
    <row r="836" spans="1:7" hidden="1" x14ac:dyDescent="0.35">
      <c r="A836" s="1">
        <v>43834</v>
      </c>
      <c r="B836" t="s">
        <v>18</v>
      </c>
      <c r="C836" t="s">
        <v>10</v>
      </c>
      <c r="D836" t="s">
        <v>7</v>
      </c>
      <c r="E836">
        <v>19630</v>
      </c>
      <c r="F836" t="str">
        <f>INDEX([1]Store_Code!$A$2:$A$10,MATCH(B836,[1]Store_Code!$B$2:$B$10,0))</f>
        <v>Edinburgh</v>
      </c>
      <c r="G836">
        <f>INDEX([1]Store_Size!$B$2:D$10,MATCH(F836,[1]Store_Size!$A$2:$A$10,0),MATCH(C836,[1]Store_Size!$B$1:$D$1,0))</f>
        <v>24</v>
      </c>
    </row>
    <row r="837" spans="1:7" hidden="1" x14ac:dyDescent="0.35">
      <c r="A837" s="1">
        <v>43917</v>
      </c>
      <c r="B837" t="s">
        <v>12</v>
      </c>
      <c r="C837" t="s">
        <v>8</v>
      </c>
      <c r="D837" t="s">
        <v>9</v>
      </c>
      <c r="E837">
        <v>19618</v>
      </c>
      <c r="F837" t="str">
        <f>INDEX([1]Store_Code!$A$2:$A$10,MATCH(B837,[1]Store_Code!$B$2:$B$10,0))</f>
        <v>St Andrews</v>
      </c>
      <c r="G837">
        <v>19</v>
      </c>
    </row>
    <row r="838" spans="1:7" hidden="1" x14ac:dyDescent="0.35">
      <c r="A838" s="1">
        <v>43885</v>
      </c>
      <c r="B838" t="s">
        <v>15</v>
      </c>
      <c r="C838" t="s">
        <v>8</v>
      </c>
      <c r="D838" t="s">
        <v>9</v>
      </c>
      <c r="E838">
        <v>19485</v>
      </c>
      <c r="F838" t="str">
        <f>INDEX([1]Store_Code!$A$2:$A$10,MATCH(B838,[1]Store_Code!$B$2:$B$10,0))</f>
        <v>Dumfries</v>
      </c>
      <c r="G838">
        <v>18</v>
      </c>
    </row>
    <row r="839" spans="1:7" hidden="1" x14ac:dyDescent="0.35">
      <c r="A839" s="1">
        <v>43841</v>
      </c>
      <c r="B839" t="s">
        <v>18</v>
      </c>
      <c r="C839" t="s">
        <v>10</v>
      </c>
      <c r="D839" t="s">
        <v>7</v>
      </c>
      <c r="E839">
        <v>19447</v>
      </c>
      <c r="F839" t="str">
        <f>INDEX([1]Store_Code!$A$2:$A$10,MATCH(B839,[1]Store_Code!$B$2:$B$10,0))</f>
        <v>Edinburgh</v>
      </c>
      <c r="G839">
        <f>INDEX([1]Store_Size!$B$2:D$10,MATCH(F839,[1]Store_Size!$A$2:$A$10,0),MATCH(C839,[1]Store_Size!$B$1:$D$1,0))</f>
        <v>24</v>
      </c>
    </row>
    <row r="840" spans="1:7" hidden="1" x14ac:dyDescent="0.35">
      <c r="A840" s="1">
        <v>43855</v>
      </c>
      <c r="B840" t="s">
        <v>12</v>
      </c>
      <c r="C840" t="s">
        <v>8</v>
      </c>
      <c r="D840" t="s">
        <v>9</v>
      </c>
      <c r="E840">
        <v>19426</v>
      </c>
      <c r="F840" t="str">
        <f>INDEX([1]Store_Code!$A$2:$A$10,MATCH(B840,[1]Store_Code!$B$2:$B$10,0))</f>
        <v>St Andrews</v>
      </c>
      <c r="G840">
        <v>19</v>
      </c>
    </row>
    <row r="841" spans="1:7" hidden="1" x14ac:dyDescent="0.35">
      <c r="A841" s="1">
        <v>43851</v>
      </c>
      <c r="B841" t="s">
        <v>15</v>
      </c>
      <c r="C841" t="s">
        <v>8</v>
      </c>
      <c r="D841" t="s">
        <v>9</v>
      </c>
      <c r="E841">
        <v>19394</v>
      </c>
      <c r="F841" t="str">
        <f>INDEX([1]Store_Code!$A$2:$A$10,MATCH(B841,[1]Store_Code!$B$2:$B$10,0))</f>
        <v>Dumfries</v>
      </c>
      <c r="G841">
        <v>18</v>
      </c>
    </row>
    <row r="842" spans="1:7" hidden="1" x14ac:dyDescent="0.35">
      <c r="A842" s="1">
        <v>43860</v>
      </c>
      <c r="B842" t="s">
        <v>15</v>
      </c>
      <c r="C842" t="s">
        <v>8</v>
      </c>
      <c r="D842" t="s">
        <v>9</v>
      </c>
      <c r="E842">
        <v>19377</v>
      </c>
      <c r="F842" t="str">
        <f>INDEX([1]Store_Code!$A$2:$A$10,MATCH(B842,[1]Store_Code!$B$2:$B$10,0))</f>
        <v>Dumfries</v>
      </c>
      <c r="G842">
        <v>18</v>
      </c>
    </row>
    <row r="843" spans="1:7" hidden="1" x14ac:dyDescent="0.35">
      <c r="A843" s="1">
        <v>43893</v>
      </c>
      <c r="B843" t="s">
        <v>15</v>
      </c>
      <c r="C843" t="s">
        <v>8</v>
      </c>
      <c r="D843" t="s">
        <v>9</v>
      </c>
      <c r="E843">
        <v>19356</v>
      </c>
      <c r="F843" t="str">
        <f>INDEX([1]Store_Code!$A$2:$A$10,MATCH(B843,[1]Store_Code!$B$2:$B$10,0))</f>
        <v>Dumfries</v>
      </c>
      <c r="G843">
        <v>18</v>
      </c>
    </row>
    <row r="844" spans="1:7" hidden="1" x14ac:dyDescent="0.35">
      <c r="A844" s="1">
        <v>43907</v>
      </c>
      <c r="B844" t="s">
        <v>14</v>
      </c>
      <c r="C844" t="s">
        <v>6</v>
      </c>
      <c r="D844" t="s">
        <v>9</v>
      </c>
      <c r="E844">
        <v>19355</v>
      </c>
      <c r="F844" t="str">
        <f>INDEX([1]Store_Code!$A$2:$A$10,MATCH(B844,[1]Store_Code!$B$2:$B$10,0))</f>
        <v xml:space="preserve">Glasgow </v>
      </c>
      <c r="G844">
        <v>31</v>
      </c>
    </row>
    <row r="845" spans="1:7" hidden="1" x14ac:dyDescent="0.35">
      <c r="A845" s="1">
        <v>43875</v>
      </c>
      <c r="B845" t="s">
        <v>12</v>
      </c>
      <c r="C845" t="s">
        <v>8</v>
      </c>
      <c r="D845" t="s">
        <v>9</v>
      </c>
      <c r="E845">
        <v>19317</v>
      </c>
      <c r="F845" t="str">
        <f>INDEX([1]Store_Code!$A$2:$A$10,MATCH(B845,[1]Store_Code!$B$2:$B$10,0))</f>
        <v>St Andrews</v>
      </c>
      <c r="G845">
        <v>19</v>
      </c>
    </row>
    <row r="846" spans="1:7" hidden="1" x14ac:dyDescent="0.35">
      <c r="A846" s="1">
        <v>43903</v>
      </c>
      <c r="B846" t="s">
        <v>15</v>
      </c>
      <c r="C846" t="s">
        <v>8</v>
      </c>
      <c r="D846" t="s">
        <v>7</v>
      </c>
      <c r="E846">
        <v>19284</v>
      </c>
      <c r="F846" t="str">
        <f>INDEX([1]Store_Code!$A$2:$A$10,MATCH(B846,[1]Store_Code!$B$2:$B$10,0))</f>
        <v>Dumfries</v>
      </c>
      <c r="G846">
        <v>18</v>
      </c>
    </row>
    <row r="847" spans="1:7" hidden="1" x14ac:dyDescent="0.35">
      <c r="A847" s="1">
        <v>43833</v>
      </c>
      <c r="B847" t="s">
        <v>15</v>
      </c>
      <c r="C847" t="s">
        <v>8</v>
      </c>
      <c r="D847" t="s">
        <v>9</v>
      </c>
      <c r="E847">
        <v>19278</v>
      </c>
      <c r="F847" t="str">
        <f>INDEX([1]Store_Code!$A$2:$A$10,MATCH(B847,[1]Store_Code!$B$2:$B$10,0))</f>
        <v>Dumfries</v>
      </c>
      <c r="G847">
        <v>18</v>
      </c>
    </row>
    <row r="848" spans="1:7" hidden="1" x14ac:dyDescent="0.35">
      <c r="A848" s="1">
        <v>43834</v>
      </c>
      <c r="B848" t="s">
        <v>15</v>
      </c>
      <c r="C848" t="s">
        <v>8</v>
      </c>
      <c r="D848" t="s">
        <v>9</v>
      </c>
      <c r="E848">
        <v>19273</v>
      </c>
      <c r="F848" t="str">
        <f>INDEX([1]Store_Code!$A$2:$A$10,MATCH(B848,[1]Store_Code!$B$2:$B$10,0))</f>
        <v>Dumfries</v>
      </c>
      <c r="G848">
        <v>18</v>
      </c>
    </row>
    <row r="849" spans="1:7" hidden="1" x14ac:dyDescent="0.35">
      <c r="A849" s="1">
        <v>43880</v>
      </c>
      <c r="B849" t="s">
        <v>15</v>
      </c>
      <c r="C849" t="s">
        <v>8</v>
      </c>
      <c r="D849" t="s">
        <v>9</v>
      </c>
      <c r="E849">
        <v>19268</v>
      </c>
      <c r="F849" t="str">
        <f>INDEX([1]Store_Code!$A$2:$A$10,MATCH(B849,[1]Store_Code!$B$2:$B$10,0))</f>
        <v>Dumfries</v>
      </c>
      <c r="G849">
        <v>18</v>
      </c>
    </row>
    <row r="850" spans="1:7" hidden="1" x14ac:dyDescent="0.35">
      <c r="A850" s="1">
        <v>43895</v>
      </c>
      <c r="B850" t="s">
        <v>12</v>
      </c>
      <c r="C850" t="s">
        <v>8</v>
      </c>
      <c r="D850" t="s">
        <v>9</v>
      </c>
      <c r="E850">
        <v>19175</v>
      </c>
      <c r="F850" t="str">
        <f>INDEX([1]Store_Code!$A$2:$A$10,MATCH(B850,[1]Store_Code!$B$2:$B$10,0))</f>
        <v>St Andrews</v>
      </c>
      <c r="G850">
        <v>19</v>
      </c>
    </row>
    <row r="851" spans="1:7" hidden="1" x14ac:dyDescent="0.35">
      <c r="A851" s="1">
        <v>43916</v>
      </c>
      <c r="B851" t="s">
        <v>14</v>
      </c>
      <c r="C851" t="s">
        <v>6</v>
      </c>
      <c r="D851" t="s">
        <v>9</v>
      </c>
      <c r="E851">
        <v>19098</v>
      </c>
      <c r="F851" t="str">
        <f>INDEX([1]Store_Code!$A$2:$A$10,MATCH(B851,[1]Store_Code!$B$2:$B$10,0))</f>
        <v xml:space="preserve">Glasgow </v>
      </c>
      <c r="G851">
        <v>31</v>
      </c>
    </row>
    <row r="852" spans="1:7" hidden="1" x14ac:dyDescent="0.35">
      <c r="A852" s="1">
        <v>43885</v>
      </c>
      <c r="B852" t="s">
        <v>12</v>
      </c>
      <c r="C852" t="s">
        <v>8</v>
      </c>
      <c r="D852" t="s">
        <v>9</v>
      </c>
      <c r="E852">
        <v>19095</v>
      </c>
      <c r="F852" t="str">
        <f>INDEX([1]Store_Code!$A$2:$A$10,MATCH(B852,[1]Store_Code!$B$2:$B$10,0))</f>
        <v>St Andrews</v>
      </c>
      <c r="G852">
        <v>19</v>
      </c>
    </row>
    <row r="853" spans="1:7" hidden="1" x14ac:dyDescent="0.35">
      <c r="A853" s="1">
        <v>43884</v>
      </c>
      <c r="B853" t="s">
        <v>15</v>
      </c>
      <c r="C853" t="s">
        <v>8</v>
      </c>
      <c r="D853" t="s">
        <v>9</v>
      </c>
      <c r="E853">
        <v>19081</v>
      </c>
      <c r="F853" t="str">
        <f>INDEX([1]Store_Code!$A$2:$A$10,MATCH(B853,[1]Store_Code!$B$2:$B$10,0))</f>
        <v>Dumfries</v>
      </c>
      <c r="G853">
        <v>18</v>
      </c>
    </row>
    <row r="854" spans="1:7" hidden="1" x14ac:dyDescent="0.35">
      <c r="A854" s="1">
        <v>43861</v>
      </c>
      <c r="B854" t="s">
        <v>15</v>
      </c>
      <c r="C854" t="s">
        <v>8</v>
      </c>
      <c r="D854" t="s">
        <v>9</v>
      </c>
      <c r="E854">
        <v>19017</v>
      </c>
      <c r="F854" t="str">
        <f>INDEX([1]Store_Code!$A$2:$A$10,MATCH(B854,[1]Store_Code!$B$2:$B$10,0))</f>
        <v>Dumfries</v>
      </c>
      <c r="G854">
        <v>18</v>
      </c>
    </row>
    <row r="855" spans="1:7" hidden="1" x14ac:dyDescent="0.35">
      <c r="A855" s="1">
        <v>43851</v>
      </c>
      <c r="B855" t="s">
        <v>12</v>
      </c>
      <c r="C855" t="s">
        <v>8</v>
      </c>
      <c r="D855" t="s">
        <v>9</v>
      </c>
      <c r="E855">
        <v>19006</v>
      </c>
      <c r="F855" t="str">
        <f>INDEX([1]Store_Code!$A$2:$A$10,MATCH(B855,[1]Store_Code!$B$2:$B$10,0))</f>
        <v>St Andrews</v>
      </c>
      <c r="G855">
        <v>19</v>
      </c>
    </row>
    <row r="856" spans="1:7" hidden="1" x14ac:dyDescent="0.35">
      <c r="A856" s="1">
        <v>43860</v>
      </c>
      <c r="B856" t="s">
        <v>12</v>
      </c>
      <c r="C856" t="s">
        <v>8</v>
      </c>
      <c r="D856" t="s">
        <v>9</v>
      </c>
      <c r="E856">
        <v>18989</v>
      </c>
      <c r="F856" t="str">
        <f>INDEX([1]Store_Code!$A$2:$A$10,MATCH(B856,[1]Store_Code!$B$2:$B$10,0))</f>
        <v>St Andrews</v>
      </c>
      <c r="G856">
        <v>19</v>
      </c>
    </row>
    <row r="857" spans="1:7" hidden="1" x14ac:dyDescent="0.35">
      <c r="A857" s="1">
        <v>43911</v>
      </c>
      <c r="B857" t="s">
        <v>18</v>
      </c>
      <c r="C857" t="s">
        <v>6</v>
      </c>
      <c r="D857" t="s">
        <v>7</v>
      </c>
      <c r="E857">
        <v>18980</v>
      </c>
      <c r="F857" t="str">
        <f>INDEX([1]Store_Code!$A$2:$A$10,MATCH(B857,[1]Store_Code!$B$2:$B$10,0))</f>
        <v>Edinburgh</v>
      </c>
      <c r="G857">
        <f>INDEX([1]Store_Size!$B$2:D$10,MATCH(F857,[1]Store_Size!$A$2:$A$10,0),MATCH(C857,[1]Store_Size!$B$1:$D$1,0))</f>
        <v>29</v>
      </c>
    </row>
    <row r="858" spans="1:7" hidden="1" x14ac:dyDescent="0.35">
      <c r="A858" s="1">
        <v>43893</v>
      </c>
      <c r="B858" t="s">
        <v>12</v>
      </c>
      <c r="C858" t="s">
        <v>8</v>
      </c>
      <c r="D858" t="s">
        <v>9</v>
      </c>
      <c r="E858">
        <v>18970</v>
      </c>
      <c r="F858" t="str">
        <f>INDEX([1]Store_Code!$A$2:$A$10,MATCH(B858,[1]Store_Code!$B$2:$B$10,0))</f>
        <v>St Andrews</v>
      </c>
      <c r="G858">
        <v>19</v>
      </c>
    </row>
    <row r="859" spans="1:7" hidden="1" x14ac:dyDescent="0.35">
      <c r="A859" s="1">
        <v>43903</v>
      </c>
      <c r="B859" t="s">
        <v>12</v>
      </c>
      <c r="C859" t="s">
        <v>8</v>
      </c>
      <c r="D859" t="s">
        <v>7</v>
      </c>
      <c r="E859">
        <v>18898</v>
      </c>
      <c r="F859" t="str">
        <f>INDEX([1]Store_Code!$A$2:$A$10,MATCH(B859,[1]Store_Code!$B$2:$B$10,0))</f>
        <v>St Andrews</v>
      </c>
      <c r="G859">
        <v>19</v>
      </c>
    </row>
    <row r="860" spans="1:7" hidden="1" x14ac:dyDescent="0.35">
      <c r="A860" s="1">
        <v>43833</v>
      </c>
      <c r="B860" t="s">
        <v>12</v>
      </c>
      <c r="C860" t="s">
        <v>8</v>
      </c>
      <c r="D860" t="s">
        <v>9</v>
      </c>
      <c r="E860">
        <v>18892</v>
      </c>
      <c r="F860" t="str">
        <f>INDEX([1]Store_Code!$A$2:$A$10,MATCH(B860,[1]Store_Code!$B$2:$B$10,0))</f>
        <v>St Andrews</v>
      </c>
      <c r="G860">
        <v>19</v>
      </c>
    </row>
    <row r="861" spans="1:7" hidden="1" x14ac:dyDescent="0.35">
      <c r="A861" s="1">
        <v>43834</v>
      </c>
      <c r="B861" t="s">
        <v>12</v>
      </c>
      <c r="C861" t="s">
        <v>8</v>
      </c>
      <c r="D861" t="s">
        <v>9</v>
      </c>
      <c r="E861">
        <v>18887</v>
      </c>
      <c r="F861" t="str">
        <f>INDEX([1]Store_Code!$A$2:$A$10,MATCH(B861,[1]Store_Code!$B$2:$B$10,0))</f>
        <v>St Andrews</v>
      </c>
      <c r="G861">
        <v>19</v>
      </c>
    </row>
    <row r="862" spans="1:7" hidden="1" x14ac:dyDescent="0.35">
      <c r="A862" s="1">
        <v>43880</v>
      </c>
      <c r="B862" t="s">
        <v>12</v>
      </c>
      <c r="C862" t="s">
        <v>8</v>
      </c>
      <c r="D862" t="s">
        <v>9</v>
      </c>
      <c r="E862">
        <v>18882</v>
      </c>
      <c r="F862" t="str">
        <f>INDEX([1]Store_Code!$A$2:$A$10,MATCH(B862,[1]Store_Code!$B$2:$B$10,0))</f>
        <v>St Andrews</v>
      </c>
      <c r="G862">
        <v>19</v>
      </c>
    </row>
    <row r="863" spans="1:7" hidden="1" x14ac:dyDescent="0.35">
      <c r="A863" s="1">
        <v>43868</v>
      </c>
      <c r="B863" t="s">
        <v>15</v>
      </c>
      <c r="C863" t="s">
        <v>8</v>
      </c>
      <c r="D863" t="s">
        <v>9</v>
      </c>
      <c r="E863">
        <v>18829</v>
      </c>
      <c r="F863" t="str">
        <f>INDEX([1]Store_Code!$A$2:$A$10,MATCH(B863,[1]Store_Code!$B$2:$B$10,0))</f>
        <v>Dumfries</v>
      </c>
      <c r="G863">
        <v>18</v>
      </c>
    </row>
    <row r="864" spans="1:7" hidden="1" x14ac:dyDescent="0.35">
      <c r="A864" s="1">
        <v>43884</v>
      </c>
      <c r="B864" t="s">
        <v>12</v>
      </c>
      <c r="C864" t="s">
        <v>8</v>
      </c>
      <c r="D864" t="s">
        <v>9</v>
      </c>
      <c r="E864">
        <v>18700</v>
      </c>
      <c r="F864" t="str">
        <f>INDEX([1]Store_Code!$A$2:$A$10,MATCH(B864,[1]Store_Code!$B$2:$B$10,0))</f>
        <v>St Andrews</v>
      </c>
      <c r="G864">
        <v>19</v>
      </c>
    </row>
    <row r="865" spans="1:7" hidden="1" x14ac:dyDescent="0.35">
      <c r="A865" s="1">
        <v>43861</v>
      </c>
      <c r="B865" t="s">
        <v>12</v>
      </c>
      <c r="C865" t="s">
        <v>8</v>
      </c>
      <c r="D865" t="s">
        <v>9</v>
      </c>
      <c r="E865">
        <v>18636</v>
      </c>
      <c r="F865" t="str">
        <f>INDEX([1]Store_Code!$A$2:$A$10,MATCH(B865,[1]Store_Code!$B$2:$B$10,0))</f>
        <v>St Andrews</v>
      </c>
      <c r="G865">
        <v>19</v>
      </c>
    </row>
    <row r="866" spans="1:7" hidden="1" x14ac:dyDescent="0.35">
      <c r="A866" s="1">
        <v>43909</v>
      </c>
      <c r="B866" t="s">
        <v>15</v>
      </c>
      <c r="C866" t="s">
        <v>8</v>
      </c>
      <c r="D866" t="s">
        <v>7</v>
      </c>
      <c r="E866">
        <v>18577</v>
      </c>
      <c r="F866" t="str">
        <f>INDEX([1]Store_Code!$A$2:$A$10,MATCH(B866,[1]Store_Code!$B$2:$B$10,0))</f>
        <v>Dumfries</v>
      </c>
      <c r="G866">
        <v>18</v>
      </c>
    </row>
    <row r="867" spans="1:7" hidden="1" x14ac:dyDescent="0.35">
      <c r="A867" s="1">
        <v>43843</v>
      </c>
      <c r="B867" t="s">
        <v>18</v>
      </c>
      <c r="C867" t="s">
        <v>10</v>
      </c>
      <c r="D867" t="s">
        <v>7</v>
      </c>
      <c r="E867">
        <v>18561</v>
      </c>
      <c r="F867" t="str">
        <f>INDEX([1]Store_Code!$A$2:$A$10,MATCH(B867,[1]Store_Code!$B$2:$B$10,0))</f>
        <v>Edinburgh</v>
      </c>
      <c r="G867">
        <f>INDEX([1]Store_Size!$B$2:D$10,MATCH(F867,[1]Store_Size!$A$2:$A$10,0),MATCH(C867,[1]Store_Size!$B$1:$D$1,0))</f>
        <v>24</v>
      </c>
    </row>
    <row r="868" spans="1:7" hidden="1" x14ac:dyDescent="0.35">
      <c r="A868" s="1">
        <v>43837</v>
      </c>
      <c r="B868" t="s">
        <v>15</v>
      </c>
      <c r="C868" t="s">
        <v>8</v>
      </c>
      <c r="D868" t="s">
        <v>9</v>
      </c>
      <c r="E868">
        <v>18554</v>
      </c>
      <c r="F868" t="str">
        <f>INDEX([1]Store_Code!$A$2:$A$10,MATCH(B868,[1]Store_Code!$B$2:$B$10,0))</f>
        <v>Dumfries</v>
      </c>
      <c r="G868">
        <v>18</v>
      </c>
    </row>
    <row r="869" spans="1:7" hidden="1" x14ac:dyDescent="0.35">
      <c r="A869" s="1">
        <v>43844</v>
      </c>
      <c r="B869" t="s">
        <v>18</v>
      </c>
      <c r="C869" t="s">
        <v>6</v>
      </c>
      <c r="D869" t="s">
        <v>7</v>
      </c>
      <c r="E869">
        <v>18499</v>
      </c>
      <c r="F869" t="str">
        <f>INDEX([1]Store_Code!$A$2:$A$10,MATCH(B869,[1]Store_Code!$B$2:$B$10,0))</f>
        <v>Edinburgh</v>
      </c>
      <c r="G869">
        <f>INDEX([1]Store_Size!$B$2:D$10,MATCH(F869,[1]Store_Size!$A$2:$A$10,0),MATCH(C869,[1]Store_Size!$B$1:$D$1,0))</f>
        <v>29</v>
      </c>
    </row>
    <row r="870" spans="1:7" hidden="1" x14ac:dyDescent="0.35">
      <c r="A870" s="1">
        <v>43838</v>
      </c>
      <c r="B870" t="s">
        <v>15</v>
      </c>
      <c r="C870" t="s">
        <v>8</v>
      </c>
      <c r="D870" t="s">
        <v>9</v>
      </c>
      <c r="E870">
        <v>18468</v>
      </c>
      <c r="F870" t="str">
        <f>INDEX([1]Store_Code!$A$2:$A$10,MATCH(B870,[1]Store_Code!$B$2:$B$10,0))</f>
        <v>Dumfries</v>
      </c>
      <c r="G870">
        <v>18</v>
      </c>
    </row>
    <row r="871" spans="1:7" hidden="1" x14ac:dyDescent="0.35">
      <c r="A871" s="1">
        <v>43868</v>
      </c>
      <c r="B871" t="s">
        <v>12</v>
      </c>
      <c r="C871" t="s">
        <v>8</v>
      </c>
      <c r="D871" t="s">
        <v>9</v>
      </c>
      <c r="E871">
        <v>18452</v>
      </c>
      <c r="F871" t="str">
        <f>INDEX([1]Store_Code!$A$2:$A$10,MATCH(B871,[1]Store_Code!$B$2:$B$10,0))</f>
        <v>St Andrews</v>
      </c>
      <c r="G871">
        <v>19</v>
      </c>
    </row>
    <row r="872" spans="1:7" hidden="1" x14ac:dyDescent="0.35">
      <c r="A872" s="1">
        <v>43833</v>
      </c>
      <c r="B872" t="s">
        <v>18</v>
      </c>
      <c r="C872" t="s">
        <v>6</v>
      </c>
      <c r="D872" t="s">
        <v>7</v>
      </c>
      <c r="E872">
        <v>18410</v>
      </c>
      <c r="F872" t="str">
        <f>INDEX([1]Store_Code!$A$2:$A$10,MATCH(B872,[1]Store_Code!$B$2:$B$10,0))</f>
        <v>Edinburgh</v>
      </c>
      <c r="G872">
        <f>INDEX([1]Store_Size!$B$2:D$10,MATCH(F872,[1]Store_Size!$A$2:$A$10,0),MATCH(C872,[1]Store_Size!$B$1:$D$1,0))</f>
        <v>29</v>
      </c>
    </row>
    <row r="873" spans="1:7" hidden="1" x14ac:dyDescent="0.35">
      <c r="A873" s="1">
        <v>43842</v>
      </c>
      <c r="B873" t="s">
        <v>18</v>
      </c>
      <c r="C873" t="s">
        <v>6</v>
      </c>
      <c r="D873" t="s">
        <v>7</v>
      </c>
      <c r="E873">
        <v>18399</v>
      </c>
      <c r="F873" t="str">
        <f>INDEX([1]Store_Code!$A$2:$A$10,MATCH(B873,[1]Store_Code!$B$2:$B$10,0))</f>
        <v>Edinburgh</v>
      </c>
      <c r="G873">
        <f>INDEX([1]Store_Size!$B$2:D$10,MATCH(F873,[1]Store_Size!$A$2:$A$10,0),MATCH(C873,[1]Store_Size!$B$1:$D$1,0))</f>
        <v>29</v>
      </c>
    </row>
    <row r="874" spans="1:7" hidden="1" x14ac:dyDescent="0.35">
      <c r="A874" s="1">
        <v>43831</v>
      </c>
      <c r="B874" t="s">
        <v>18</v>
      </c>
      <c r="C874" t="s">
        <v>6</v>
      </c>
      <c r="D874" t="s">
        <v>7</v>
      </c>
      <c r="E874">
        <v>18380</v>
      </c>
      <c r="F874" t="str">
        <f>INDEX([1]Store_Code!$A$2:$A$10,MATCH(B874,[1]Store_Code!$B$2:$B$10,0))</f>
        <v>Edinburgh</v>
      </c>
      <c r="G874">
        <v>29</v>
      </c>
    </row>
    <row r="875" spans="1:7" hidden="1" x14ac:dyDescent="0.35">
      <c r="A875" s="1">
        <v>43848</v>
      </c>
      <c r="B875" t="s">
        <v>15</v>
      </c>
      <c r="C875" t="s">
        <v>8</v>
      </c>
      <c r="D875" t="s">
        <v>9</v>
      </c>
      <c r="E875">
        <v>18375</v>
      </c>
      <c r="F875" t="str">
        <f>INDEX([1]Store_Code!$A$2:$A$10,MATCH(B875,[1]Store_Code!$B$2:$B$10,0))</f>
        <v>Dumfries</v>
      </c>
      <c r="G875">
        <v>18</v>
      </c>
    </row>
    <row r="876" spans="1:7" hidden="1" x14ac:dyDescent="0.35">
      <c r="A876" s="1">
        <v>43876</v>
      </c>
      <c r="B876" t="s">
        <v>12</v>
      </c>
      <c r="C876" t="s">
        <v>8</v>
      </c>
      <c r="D876" t="s">
        <v>9</v>
      </c>
      <c r="E876">
        <v>18365</v>
      </c>
      <c r="F876" t="str">
        <f>INDEX([1]Store_Code!$A$2:$A$10,MATCH(B876,[1]Store_Code!$B$2:$B$10,0))</f>
        <v>St Andrews</v>
      </c>
      <c r="G876">
        <v>19</v>
      </c>
    </row>
    <row r="877" spans="1:7" hidden="1" x14ac:dyDescent="0.35">
      <c r="A877" s="1">
        <v>43836</v>
      </c>
      <c r="B877" t="s">
        <v>15</v>
      </c>
      <c r="C877" t="s">
        <v>8</v>
      </c>
      <c r="D877" t="s">
        <v>9</v>
      </c>
      <c r="E877">
        <v>18324</v>
      </c>
      <c r="F877" t="str">
        <f>INDEX([1]Store_Code!$A$2:$A$10,MATCH(B877,[1]Store_Code!$B$2:$B$10,0))</f>
        <v>Dumfries</v>
      </c>
      <c r="G877">
        <v>18</v>
      </c>
    </row>
    <row r="878" spans="1:7" hidden="1" x14ac:dyDescent="0.35">
      <c r="A878" s="1">
        <v>43835</v>
      </c>
      <c r="B878" t="s">
        <v>18</v>
      </c>
      <c r="C878" t="s">
        <v>6</v>
      </c>
      <c r="D878" t="s">
        <v>7</v>
      </c>
      <c r="E878">
        <v>18316</v>
      </c>
      <c r="F878" t="str">
        <f>INDEX([1]Store_Code!$A$2:$A$10,MATCH(B878,[1]Store_Code!$B$2:$B$10,0))</f>
        <v>Edinburgh</v>
      </c>
      <c r="G878">
        <f>INDEX([1]Store_Size!$B$2:D$10,MATCH(F878,[1]Store_Size!$A$2:$A$10,0),MATCH(C878,[1]Store_Size!$B$1:$D$1,0))</f>
        <v>29</v>
      </c>
    </row>
    <row r="879" spans="1:7" hidden="1" x14ac:dyDescent="0.35">
      <c r="A879" s="1">
        <v>43904</v>
      </c>
      <c r="B879" t="s">
        <v>15</v>
      </c>
      <c r="C879" t="s">
        <v>8</v>
      </c>
      <c r="D879" t="s">
        <v>7</v>
      </c>
      <c r="E879">
        <v>18298</v>
      </c>
      <c r="F879" t="str">
        <f>INDEX([1]Store_Code!$A$2:$A$10,MATCH(B879,[1]Store_Code!$B$2:$B$10,0))</f>
        <v>Dumfries</v>
      </c>
      <c r="G879">
        <v>18</v>
      </c>
    </row>
    <row r="880" spans="1:7" hidden="1" x14ac:dyDescent="0.35">
      <c r="A880" s="1">
        <v>43909</v>
      </c>
      <c r="B880" t="s">
        <v>18</v>
      </c>
      <c r="C880" t="s">
        <v>6</v>
      </c>
      <c r="D880" t="s">
        <v>7</v>
      </c>
      <c r="E880">
        <v>18291</v>
      </c>
      <c r="F880" t="str">
        <f>INDEX([1]Store_Code!$A$2:$A$10,MATCH(B880,[1]Store_Code!$B$2:$B$10,0))</f>
        <v>Edinburgh</v>
      </c>
      <c r="G880">
        <f>INDEX([1]Store_Size!$B$2:D$10,MATCH(F880,[1]Store_Size!$A$2:$A$10,0),MATCH(C880,[1]Store_Size!$B$1:$D$1,0))</f>
        <v>29</v>
      </c>
    </row>
    <row r="881" spans="1:7" hidden="1" x14ac:dyDescent="0.35">
      <c r="A881" s="1">
        <v>43836</v>
      </c>
      <c r="B881" t="s">
        <v>18</v>
      </c>
      <c r="C881" t="s">
        <v>6</v>
      </c>
      <c r="D881" t="s">
        <v>7</v>
      </c>
      <c r="E881">
        <v>18228</v>
      </c>
      <c r="F881" t="str">
        <f>INDEX([1]Store_Code!$A$2:$A$10,MATCH(B881,[1]Store_Code!$B$2:$B$10,0))</f>
        <v>Edinburgh</v>
      </c>
      <c r="G881">
        <f>INDEX([1]Store_Size!$B$2:D$10,MATCH(F881,[1]Store_Size!$A$2:$A$10,0),MATCH(C881,[1]Store_Size!$B$1:$D$1,0))</f>
        <v>29</v>
      </c>
    </row>
    <row r="882" spans="1:7" hidden="1" x14ac:dyDescent="0.35">
      <c r="A882" s="1">
        <v>43910</v>
      </c>
      <c r="B882" t="s">
        <v>18</v>
      </c>
      <c r="C882" t="s">
        <v>6</v>
      </c>
      <c r="D882" t="s">
        <v>7</v>
      </c>
      <c r="E882">
        <v>18226</v>
      </c>
      <c r="F882" t="str">
        <f>INDEX([1]Store_Code!$A$2:$A$10,MATCH(B882,[1]Store_Code!$B$2:$B$10,0))</f>
        <v>Edinburgh</v>
      </c>
      <c r="G882">
        <f>INDEX([1]Store_Size!$B$2:D$10,MATCH(F882,[1]Store_Size!$A$2:$A$10,0),MATCH(C882,[1]Store_Size!$B$1:$D$1,0))</f>
        <v>29</v>
      </c>
    </row>
    <row r="883" spans="1:7" hidden="1" x14ac:dyDescent="0.35">
      <c r="A883" s="1">
        <v>43909</v>
      </c>
      <c r="B883" t="s">
        <v>12</v>
      </c>
      <c r="C883" t="s">
        <v>8</v>
      </c>
      <c r="D883" t="s">
        <v>7</v>
      </c>
      <c r="E883">
        <v>18205</v>
      </c>
      <c r="F883" t="str">
        <f>INDEX([1]Store_Code!$A$2:$A$10,MATCH(B883,[1]Store_Code!$B$2:$B$10,0))</f>
        <v>St Andrews</v>
      </c>
      <c r="G883">
        <v>19</v>
      </c>
    </row>
    <row r="884" spans="1:7" hidden="1" x14ac:dyDescent="0.35">
      <c r="A884" s="1">
        <v>43877</v>
      </c>
      <c r="B884" t="s">
        <v>15</v>
      </c>
      <c r="C884" t="s">
        <v>8</v>
      </c>
      <c r="D884" t="s">
        <v>9</v>
      </c>
      <c r="E884">
        <v>18192</v>
      </c>
      <c r="F884" t="str">
        <f>INDEX([1]Store_Code!$A$2:$A$10,MATCH(B884,[1]Store_Code!$B$2:$B$10,0))</f>
        <v>Dumfries</v>
      </c>
      <c r="G884">
        <v>18</v>
      </c>
    </row>
    <row r="885" spans="1:7" hidden="1" x14ac:dyDescent="0.35">
      <c r="A885" s="1">
        <v>43837</v>
      </c>
      <c r="B885" t="s">
        <v>12</v>
      </c>
      <c r="C885" t="s">
        <v>8</v>
      </c>
      <c r="D885" t="s">
        <v>7</v>
      </c>
      <c r="E885">
        <v>18183</v>
      </c>
      <c r="F885" t="str">
        <f>INDEX([1]Store_Code!$A$2:$A$10,MATCH(B885,[1]Store_Code!$B$2:$B$10,0))</f>
        <v>St Andrews</v>
      </c>
      <c r="G885">
        <v>19</v>
      </c>
    </row>
    <row r="886" spans="1:7" hidden="1" x14ac:dyDescent="0.35">
      <c r="A886" s="1">
        <v>43832</v>
      </c>
      <c r="B886" t="s">
        <v>18</v>
      </c>
      <c r="C886" t="s">
        <v>6</v>
      </c>
      <c r="D886" t="s">
        <v>7</v>
      </c>
      <c r="E886">
        <v>18165</v>
      </c>
      <c r="F886" t="str">
        <f>INDEX([1]Store_Code!$A$2:$A$10,MATCH(B886,[1]Store_Code!$B$2:$B$10,0))</f>
        <v>Edinburgh</v>
      </c>
      <c r="G886">
        <v>29</v>
      </c>
    </row>
    <row r="887" spans="1:7" hidden="1" x14ac:dyDescent="0.35">
      <c r="A887" s="1">
        <v>43874</v>
      </c>
      <c r="B887" t="s">
        <v>15</v>
      </c>
      <c r="C887" t="s">
        <v>8</v>
      </c>
      <c r="D887" t="s">
        <v>9</v>
      </c>
      <c r="E887">
        <v>18142</v>
      </c>
      <c r="F887" t="str">
        <f>INDEX([1]Store_Code!$A$2:$A$10,MATCH(B887,[1]Store_Code!$B$2:$B$10,0))</f>
        <v>Dumfries</v>
      </c>
      <c r="G887">
        <v>18</v>
      </c>
    </row>
    <row r="888" spans="1:7" hidden="1" x14ac:dyDescent="0.35">
      <c r="A888" s="1">
        <v>43847</v>
      </c>
      <c r="B888" t="s">
        <v>12</v>
      </c>
      <c r="C888" t="s">
        <v>8</v>
      </c>
      <c r="D888" t="s">
        <v>7</v>
      </c>
      <c r="E888">
        <v>18114</v>
      </c>
      <c r="F888" t="str">
        <f>INDEX([1]Store_Code!$A$2:$A$10,MATCH(B888,[1]Store_Code!$B$2:$B$10,0))</f>
        <v>St Andrews</v>
      </c>
      <c r="G888">
        <v>19</v>
      </c>
    </row>
    <row r="889" spans="1:7" hidden="1" x14ac:dyDescent="0.35">
      <c r="A889" s="1">
        <v>43841</v>
      </c>
      <c r="B889" t="s">
        <v>18</v>
      </c>
      <c r="C889" t="s">
        <v>6</v>
      </c>
      <c r="D889" t="s">
        <v>7</v>
      </c>
      <c r="E889">
        <v>18102</v>
      </c>
      <c r="F889" t="str">
        <f>INDEX([1]Store_Code!$A$2:$A$10,MATCH(B889,[1]Store_Code!$B$2:$B$10,0))</f>
        <v>Edinburgh</v>
      </c>
      <c r="G889">
        <f>INDEX([1]Store_Size!$B$2:D$10,MATCH(F889,[1]Store_Size!$A$2:$A$10,0),MATCH(C889,[1]Store_Size!$B$1:$D$1,0))</f>
        <v>29</v>
      </c>
    </row>
    <row r="890" spans="1:7" hidden="1" x14ac:dyDescent="0.35">
      <c r="A890" s="1">
        <v>43838</v>
      </c>
      <c r="B890" t="s">
        <v>12</v>
      </c>
      <c r="C890" t="s">
        <v>8</v>
      </c>
      <c r="D890" t="s">
        <v>7</v>
      </c>
      <c r="E890">
        <v>18099</v>
      </c>
      <c r="F890" t="str">
        <f>INDEX([1]Store_Code!$A$2:$A$10,MATCH(B890,[1]Store_Code!$B$2:$B$10,0))</f>
        <v>St Andrews</v>
      </c>
      <c r="G890">
        <v>19</v>
      </c>
    </row>
    <row r="891" spans="1:7" hidden="1" x14ac:dyDescent="0.35">
      <c r="A891" s="1">
        <v>43838</v>
      </c>
      <c r="B891" t="s">
        <v>18</v>
      </c>
      <c r="C891" t="s">
        <v>6</v>
      </c>
      <c r="D891" t="s">
        <v>7</v>
      </c>
      <c r="E891">
        <v>18086</v>
      </c>
      <c r="F891" t="str">
        <f>INDEX([1]Store_Code!$A$2:$A$10,MATCH(B891,[1]Store_Code!$B$2:$B$10,0))</f>
        <v>Edinburgh</v>
      </c>
      <c r="G891">
        <f>INDEX([1]Store_Size!$B$2:D$10,MATCH(F891,[1]Store_Size!$A$2:$A$10,0),MATCH(C891,[1]Store_Size!$B$1:$D$1,0))</f>
        <v>29</v>
      </c>
    </row>
    <row r="892" spans="1:7" hidden="1" x14ac:dyDescent="0.35">
      <c r="A892" s="1">
        <v>43897</v>
      </c>
      <c r="B892" t="s">
        <v>18</v>
      </c>
      <c r="C892" t="s">
        <v>6</v>
      </c>
      <c r="D892" t="s">
        <v>7</v>
      </c>
      <c r="E892">
        <v>18052</v>
      </c>
      <c r="F892" t="str">
        <f>INDEX([1]Store_Code!$A$2:$A$10,MATCH(B892,[1]Store_Code!$B$2:$B$10,0))</f>
        <v>Edinburgh</v>
      </c>
      <c r="G892">
        <f>INDEX([1]Store_Size!$B$2:D$10,MATCH(F892,[1]Store_Size!$A$2:$A$10,0),MATCH(C892,[1]Store_Size!$B$1:$D$1,0))</f>
        <v>29</v>
      </c>
    </row>
    <row r="893" spans="1:7" x14ac:dyDescent="0.35">
      <c r="A893" s="1">
        <v>43844</v>
      </c>
      <c r="B893" t="s">
        <v>11</v>
      </c>
      <c r="C893" t="s">
        <v>10</v>
      </c>
      <c r="D893" t="s">
        <v>7</v>
      </c>
      <c r="E893">
        <v>18029</v>
      </c>
      <c r="F893" t="str">
        <f>INDEX([1]Store_Code!$A$2:$A$10,MATCH(B893,[1]Store_Code!$B$2:$B$10,0))</f>
        <v>Aberdeen</v>
      </c>
      <c r="G893">
        <f>INDEX([1]Store_Size!$B$2:D$10,MATCH(F893,[1]Store_Size!$A$2:$A$10,0),MATCH(C893,[1]Store_Size!$B$1:$D$1,0))</f>
        <v>16</v>
      </c>
    </row>
    <row r="894" spans="1:7" hidden="1" x14ac:dyDescent="0.35">
      <c r="A894" s="1">
        <v>43848</v>
      </c>
      <c r="B894" t="s">
        <v>12</v>
      </c>
      <c r="C894" t="s">
        <v>8</v>
      </c>
      <c r="D894" t="s">
        <v>7</v>
      </c>
      <c r="E894">
        <v>18007</v>
      </c>
      <c r="F894" t="str">
        <f>INDEX([1]Store_Code!$A$2:$A$10,MATCH(B894,[1]Store_Code!$B$2:$B$10,0))</f>
        <v>St Andrews</v>
      </c>
      <c r="G894">
        <v>19</v>
      </c>
    </row>
    <row r="895" spans="1:7" hidden="1" x14ac:dyDescent="0.35">
      <c r="A895" s="1">
        <v>43843</v>
      </c>
      <c r="B895" t="s">
        <v>18</v>
      </c>
      <c r="C895" t="s">
        <v>6</v>
      </c>
      <c r="D895" t="s">
        <v>7</v>
      </c>
      <c r="E895">
        <v>18004</v>
      </c>
      <c r="F895" t="str">
        <f>INDEX([1]Store_Code!$A$2:$A$10,MATCH(B895,[1]Store_Code!$B$2:$B$10,0))</f>
        <v>Edinburgh</v>
      </c>
      <c r="G895">
        <f>INDEX([1]Store_Size!$B$2:D$10,MATCH(F895,[1]Store_Size!$A$2:$A$10,0),MATCH(C895,[1]Store_Size!$B$1:$D$1,0))</f>
        <v>29</v>
      </c>
    </row>
    <row r="896" spans="1:7" hidden="1" x14ac:dyDescent="0.35">
      <c r="A896" s="1">
        <v>43895</v>
      </c>
      <c r="B896" t="s">
        <v>18</v>
      </c>
      <c r="C896" t="s">
        <v>6</v>
      </c>
      <c r="D896" t="s">
        <v>7</v>
      </c>
      <c r="E896">
        <v>17994</v>
      </c>
      <c r="F896" t="str">
        <f>INDEX([1]Store_Code!$A$2:$A$10,MATCH(B896,[1]Store_Code!$B$2:$B$10,0))</f>
        <v>Edinburgh</v>
      </c>
      <c r="G896">
        <f>INDEX([1]Store_Size!$B$2:D$10,MATCH(F896,[1]Store_Size!$A$2:$A$10,0),MATCH(C896,[1]Store_Size!$B$1:$D$1,0))</f>
        <v>29</v>
      </c>
    </row>
    <row r="897" spans="1:7" hidden="1" x14ac:dyDescent="0.35">
      <c r="A897" s="1">
        <v>43844</v>
      </c>
      <c r="B897" t="s">
        <v>13</v>
      </c>
      <c r="C897" t="s">
        <v>10</v>
      </c>
      <c r="D897" t="s">
        <v>7</v>
      </c>
      <c r="E897">
        <v>17965</v>
      </c>
      <c r="F897" t="str">
        <f>INDEX([1]Store_Code!$A$2:$A$10,MATCH(B897,[1]Store_Code!$B$2:$B$10,0))</f>
        <v>Dundee</v>
      </c>
      <c r="G897">
        <f>INDEX([1]Store_Size!$B$2:D$10,MATCH(F897,[1]Store_Size!$A$2:$A$10,0),MATCH(C897,[1]Store_Size!$B$1:$D$1,0))</f>
        <v>22</v>
      </c>
    </row>
    <row r="898" spans="1:7" hidden="1" x14ac:dyDescent="0.35">
      <c r="A898" s="1">
        <v>43836</v>
      </c>
      <c r="B898" t="s">
        <v>12</v>
      </c>
      <c r="C898" t="s">
        <v>8</v>
      </c>
      <c r="D898" t="s">
        <v>7</v>
      </c>
      <c r="E898">
        <v>17957</v>
      </c>
      <c r="F898" t="str">
        <f>INDEX([1]Store_Code!$A$2:$A$10,MATCH(B898,[1]Store_Code!$B$2:$B$10,0))</f>
        <v>St Andrews</v>
      </c>
      <c r="G898">
        <v>19</v>
      </c>
    </row>
    <row r="899" spans="1:7" hidden="1" x14ac:dyDescent="0.35">
      <c r="A899" s="1">
        <v>43904</v>
      </c>
      <c r="B899" t="s">
        <v>12</v>
      </c>
      <c r="C899" t="s">
        <v>8</v>
      </c>
      <c r="D899" t="s">
        <v>7</v>
      </c>
      <c r="E899">
        <v>17932</v>
      </c>
      <c r="F899" t="str">
        <f>INDEX([1]Store_Code!$A$2:$A$10,MATCH(B899,[1]Store_Code!$B$2:$B$10,0))</f>
        <v>St Andrews</v>
      </c>
      <c r="G899">
        <v>19</v>
      </c>
    </row>
    <row r="900" spans="1:7" hidden="1" x14ac:dyDescent="0.35">
      <c r="A900" s="1">
        <v>43845</v>
      </c>
      <c r="B900" t="s">
        <v>18</v>
      </c>
      <c r="C900" t="s">
        <v>6</v>
      </c>
      <c r="D900" t="s">
        <v>7</v>
      </c>
      <c r="E900">
        <v>17916</v>
      </c>
      <c r="F900" t="str">
        <f>INDEX([1]Store_Code!$A$2:$A$10,MATCH(B900,[1]Store_Code!$B$2:$B$10,0))</f>
        <v>Edinburgh</v>
      </c>
      <c r="G900">
        <f>INDEX([1]Store_Size!$B$2:D$10,MATCH(F900,[1]Store_Size!$A$2:$A$10,0),MATCH(C900,[1]Store_Size!$B$1:$D$1,0))</f>
        <v>29</v>
      </c>
    </row>
    <row r="901" spans="1:7" hidden="1" x14ac:dyDescent="0.35">
      <c r="A901" s="1">
        <v>43834</v>
      </c>
      <c r="B901" t="s">
        <v>18</v>
      </c>
      <c r="C901" t="s">
        <v>6</v>
      </c>
      <c r="D901" t="s">
        <v>7</v>
      </c>
      <c r="E901">
        <v>17892</v>
      </c>
      <c r="F901" t="str">
        <f>INDEX([1]Store_Code!$A$2:$A$10,MATCH(B901,[1]Store_Code!$B$2:$B$10,0))</f>
        <v>Edinburgh</v>
      </c>
      <c r="G901">
        <f>INDEX([1]Store_Size!$B$2:D$10,MATCH(F901,[1]Store_Size!$A$2:$A$10,0),MATCH(C901,[1]Store_Size!$B$1:$D$1,0))</f>
        <v>29</v>
      </c>
    </row>
    <row r="902" spans="1:7" hidden="1" x14ac:dyDescent="0.35">
      <c r="A902" s="1">
        <v>43831</v>
      </c>
      <c r="B902" t="s">
        <v>15</v>
      </c>
      <c r="C902" t="s">
        <v>8</v>
      </c>
      <c r="D902" t="s">
        <v>9</v>
      </c>
      <c r="E902">
        <v>17833</v>
      </c>
      <c r="F902" t="str">
        <f>INDEX([1]Store_Code!$A$2:$A$10,MATCH(B902,[1]Store_Code!$B$2:$B$10,0))</f>
        <v>Dumfries</v>
      </c>
      <c r="G902">
        <v>18</v>
      </c>
    </row>
    <row r="903" spans="1:7" hidden="1" x14ac:dyDescent="0.35">
      <c r="A903" s="1">
        <v>43877</v>
      </c>
      <c r="B903" t="s">
        <v>12</v>
      </c>
      <c r="C903" t="s">
        <v>8</v>
      </c>
      <c r="D903" t="s">
        <v>9</v>
      </c>
      <c r="E903">
        <v>17828</v>
      </c>
      <c r="F903" t="str">
        <f>INDEX([1]Store_Code!$A$2:$A$10,MATCH(B903,[1]Store_Code!$B$2:$B$10,0))</f>
        <v>St Andrews</v>
      </c>
      <c r="G903">
        <v>19</v>
      </c>
    </row>
    <row r="904" spans="1:7" x14ac:dyDescent="0.35">
      <c r="A904" s="1">
        <v>43837</v>
      </c>
      <c r="B904" t="s">
        <v>11</v>
      </c>
      <c r="C904" t="s">
        <v>10</v>
      </c>
      <c r="D904" t="s">
        <v>7</v>
      </c>
      <c r="E904">
        <v>17825</v>
      </c>
      <c r="F904" t="str">
        <f>INDEX([1]Store_Code!$A$2:$A$10,MATCH(B904,[1]Store_Code!$B$2:$B$10,0))</f>
        <v>Aberdeen</v>
      </c>
      <c r="G904">
        <f>INDEX([1]Store_Size!$B$2:D$10,MATCH(F904,[1]Store_Size!$A$2:$A$10,0),MATCH(C904,[1]Store_Size!$B$1:$D$1,0))</f>
        <v>16</v>
      </c>
    </row>
    <row r="905" spans="1:7" hidden="1" x14ac:dyDescent="0.35">
      <c r="A905" s="1">
        <v>43837</v>
      </c>
      <c r="B905" t="s">
        <v>18</v>
      </c>
      <c r="C905" t="s">
        <v>6</v>
      </c>
      <c r="D905" t="s">
        <v>7</v>
      </c>
      <c r="E905">
        <v>17823</v>
      </c>
      <c r="F905" t="str">
        <f>INDEX([1]Store_Code!$A$2:$A$10,MATCH(B905,[1]Store_Code!$B$2:$B$10,0))</f>
        <v>Edinburgh</v>
      </c>
      <c r="G905">
        <f>INDEX([1]Store_Size!$B$2:D$10,MATCH(F905,[1]Store_Size!$A$2:$A$10,0),MATCH(C905,[1]Store_Size!$B$1:$D$1,0))</f>
        <v>29</v>
      </c>
    </row>
    <row r="906" spans="1:7" hidden="1" x14ac:dyDescent="0.35">
      <c r="A906" s="1">
        <v>43892</v>
      </c>
      <c r="B906" t="s">
        <v>12</v>
      </c>
      <c r="C906" t="s">
        <v>8</v>
      </c>
      <c r="D906" t="s">
        <v>9</v>
      </c>
      <c r="E906">
        <v>17817</v>
      </c>
      <c r="F906" t="str">
        <f>INDEX([1]Store_Code!$A$2:$A$10,MATCH(B906,[1]Store_Code!$B$2:$B$10,0))</f>
        <v>St Andrews</v>
      </c>
      <c r="G906">
        <v>19</v>
      </c>
    </row>
    <row r="907" spans="1:7" hidden="1" x14ac:dyDescent="0.35">
      <c r="A907" s="1">
        <v>43902</v>
      </c>
      <c r="B907" t="s">
        <v>18</v>
      </c>
      <c r="C907" t="s">
        <v>6</v>
      </c>
      <c r="D907" t="s">
        <v>7</v>
      </c>
      <c r="E907">
        <v>17809</v>
      </c>
      <c r="F907" t="str">
        <f>INDEX([1]Store_Code!$A$2:$A$10,MATCH(B907,[1]Store_Code!$B$2:$B$10,0))</f>
        <v>Edinburgh</v>
      </c>
      <c r="G907">
        <f>INDEX([1]Store_Size!$B$2:D$10,MATCH(F907,[1]Store_Size!$A$2:$A$10,0),MATCH(C907,[1]Store_Size!$B$1:$D$1,0))</f>
        <v>29</v>
      </c>
    </row>
    <row r="908" spans="1:7" hidden="1" x14ac:dyDescent="0.35">
      <c r="A908" s="1">
        <v>43864</v>
      </c>
      <c r="B908" t="s">
        <v>15</v>
      </c>
      <c r="C908" t="s">
        <v>8</v>
      </c>
      <c r="D908" t="s">
        <v>9</v>
      </c>
      <c r="E908">
        <v>17784</v>
      </c>
      <c r="F908" t="str">
        <f>INDEX([1]Store_Code!$A$2:$A$10,MATCH(B908,[1]Store_Code!$B$2:$B$10,0))</f>
        <v>Dumfries</v>
      </c>
      <c r="G908">
        <v>18</v>
      </c>
    </row>
    <row r="909" spans="1:7" hidden="1" x14ac:dyDescent="0.35">
      <c r="A909" s="1">
        <v>43840</v>
      </c>
      <c r="B909" t="s">
        <v>18</v>
      </c>
      <c r="C909" t="s">
        <v>6</v>
      </c>
      <c r="D909" t="s">
        <v>7</v>
      </c>
      <c r="E909">
        <v>17780</v>
      </c>
      <c r="F909" t="str">
        <f>INDEX([1]Store_Code!$A$2:$A$10,MATCH(B909,[1]Store_Code!$B$2:$B$10,0))</f>
        <v>Edinburgh</v>
      </c>
      <c r="G909">
        <f>INDEX([1]Store_Size!$B$2:D$10,MATCH(F909,[1]Store_Size!$A$2:$A$10,0),MATCH(C909,[1]Store_Size!$B$1:$D$1,0))</f>
        <v>29</v>
      </c>
    </row>
    <row r="910" spans="1:7" hidden="1" x14ac:dyDescent="0.35">
      <c r="A910" s="1">
        <v>43874</v>
      </c>
      <c r="B910" t="s">
        <v>12</v>
      </c>
      <c r="C910" t="s">
        <v>8</v>
      </c>
      <c r="D910" t="s">
        <v>9</v>
      </c>
      <c r="E910">
        <v>17779</v>
      </c>
      <c r="F910" t="str">
        <f>INDEX([1]Store_Code!$A$2:$A$10,MATCH(B910,[1]Store_Code!$B$2:$B$10,0))</f>
        <v>St Andrews</v>
      </c>
      <c r="G910">
        <v>19</v>
      </c>
    </row>
    <row r="911" spans="1:7" hidden="1" x14ac:dyDescent="0.35">
      <c r="A911" s="1">
        <v>43837</v>
      </c>
      <c r="B911" t="s">
        <v>13</v>
      </c>
      <c r="C911" t="s">
        <v>10</v>
      </c>
      <c r="D911" t="s">
        <v>7</v>
      </c>
      <c r="E911">
        <v>17761</v>
      </c>
      <c r="F911" t="str">
        <f>INDEX([1]Store_Code!$A$2:$A$10,MATCH(B911,[1]Store_Code!$B$2:$B$10,0))</f>
        <v>Dundee</v>
      </c>
      <c r="G911">
        <f>INDEX([1]Store_Size!$B$2:D$10,MATCH(F911,[1]Store_Size!$A$2:$A$10,0),MATCH(C911,[1]Store_Size!$B$1:$D$1,0))</f>
        <v>22</v>
      </c>
    </row>
    <row r="912" spans="1:7" hidden="1" x14ac:dyDescent="0.35">
      <c r="A912" s="1">
        <v>43896</v>
      </c>
      <c r="B912" t="s">
        <v>18</v>
      </c>
      <c r="C912" t="s">
        <v>6</v>
      </c>
      <c r="D912" t="s">
        <v>7</v>
      </c>
      <c r="E912">
        <v>17674</v>
      </c>
      <c r="F912" t="str">
        <f>INDEX([1]Store_Code!$A$2:$A$10,MATCH(B912,[1]Store_Code!$B$2:$B$10,0))</f>
        <v>Edinburgh</v>
      </c>
      <c r="G912">
        <f>INDEX([1]Store_Size!$B$2:D$10,MATCH(F912,[1]Store_Size!$A$2:$A$10,0),MATCH(C912,[1]Store_Size!$B$1:$D$1,0))</f>
        <v>29</v>
      </c>
    </row>
    <row r="913" spans="1:7" hidden="1" x14ac:dyDescent="0.35">
      <c r="A913" s="1">
        <v>43839</v>
      </c>
      <c r="B913" t="s">
        <v>18</v>
      </c>
      <c r="C913" t="s">
        <v>6</v>
      </c>
      <c r="D913" t="s">
        <v>7</v>
      </c>
      <c r="E913">
        <v>17634</v>
      </c>
      <c r="F913" t="str">
        <f>INDEX([1]Store_Code!$A$2:$A$10,MATCH(B913,[1]Store_Code!$B$2:$B$10,0))</f>
        <v>Edinburgh</v>
      </c>
      <c r="G913">
        <f>INDEX([1]Store_Size!$B$2:D$10,MATCH(F913,[1]Store_Size!$A$2:$A$10,0),MATCH(C913,[1]Store_Size!$B$1:$D$1,0))</f>
        <v>29</v>
      </c>
    </row>
    <row r="914" spans="1:7" hidden="1" x14ac:dyDescent="0.35">
      <c r="A914" s="1">
        <v>43859</v>
      </c>
      <c r="B914" t="s">
        <v>15</v>
      </c>
      <c r="C914" t="s">
        <v>8</v>
      </c>
      <c r="D914" t="s">
        <v>9</v>
      </c>
      <c r="E914">
        <v>17631</v>
      </c>
      <c r="F914" t="str">
        <f>INDEX([1]Store_Code!$A$2:$A$10,MATCH(B914,[1]Store_Code!$B$2:$B$10,0))</f>
        <v>Dumfries</v>
      </c>
      <c r="G914">
        <v>18</v>
      </c>
    </row>
    <row r="915" spans="1:7" hidden="1" x14ac:dyDescent="0.35">
      <c r="A915" s="1">
        <v>43898</v>
      </c>
      <c r="B915" t="s">
        <v>15</v>
      </c>
      <c r="C915" t="s">
        <v>8</v>
      </c>
      <c r="D915" t="s">
        <v>9</v>
      </c>
      <c r="E915">
        <v>17623</v>
      </c>
      <c r="F915" t="str">
        <f>INDEX([1]Store_Code!$A$2:$A$10,MATCH(B915,[1]Store_Code!$B$2:$B$10,0))</f>
        <v>Dumfries</v>
      </c>
      <c r="G915">
        <v>18</v>
      </c>
    </row>
    <row r="916" spans="1:7" x14ac:dyDescent="0.35">
      <c r="A916" s="1">
        <v>43831</v>
      </c>
      <c r="B916" t="s">
        <v>11</v>
      </c>
      <c r="C916" t="s">
        <v>10</v>
      </c>
      <c r="D916" t="s">
        <v>7</v>
      </c>
      <c r="E916">
        <v>17554</v>
      </c>
      <c r="F916" t="str">
        <f>INDEX([1]Store_Code!$A$2:$A$10,MATCH(B916,[1]Store_Code!$B$2:$B$10,0))</f>
        <v>Aberdeen</v>
      </c>
      <c r="G916">
        <v>16</v>
      </c>
    </row>
    <row r="917" spans="1:7" hidden="1" x14ac:dyDescent="0.35">
      <c r="A917" s="1">
        <v>43873</v>
      </c>
      <c r="B917" t="s">
        <v>15</v>
      </c>
      <c r="C917" t="s">
        <v>8</v>
      </c>
      <c r="D917" t="s">
        <v>9</v>
      </c>
      <c r="E917">
        <v>17551</v>
      </c>
      <c r="F917" t="str">
        <f>INDEX([1]Store_Code!$A$2:$A$10,MATCH(B917,[1]Store_Code!$B$2:$B$10,0))</f>
        <v>Dumfries</v>
      </c>
      <c r="G917">
        <v>18</v>
      </c>
    </row>
    <row r="918" spans="1:7" hidden="1" x14ac:dyDescent="0.35">
      <c r="A918" s="1">
        <v>43882</v>
      </c>
      <c r="B918" t="s">
        <v>15</v>
      </c>
      <c r="C918" t="s">
        <v>8</v>
      </c>
      <c r="D918" t="s">
        <v>9</v>
      </c>
      <c r="E918">
        <v>17511</v>
      </c>
      <c r="F918" t="str">
        <f>INDEX([1]Store_Code!$A$2:$A$10,MATCH(B918,[1]Store_Code!$B$2:$B$10,0))</f>
        <v>Dumfries</v>
      </c>
      <c r="G918">
        <v>18</v>
      </c>
    </row>
    <row r="919" spans="1:7" hidden="1" x14ac:dyDescent="0.35">
      <c r="A919" s="1">
        <v>43831</v>
      </c>
      <c r="B919" t="s">
        <v>13</v>
      </c>
      <c r="C919" t="s">
        <v>10</v>
      </c>
      <c r="D919" t="s">
        <v>7</v>
      </c>
      <c r="E919">
        <v>17492</v>
      </c>
      <c r="F919" t="str">
        <f>INDEX([1]Store_Code!$A$2:$A$10,MATCH(B919,[1]Store_Code!$B$2:$B$10,0))</f>
        <v>Dundee</v>
      </c>
      <c r="G919">
        <v>22</v>
      </c>
    </row>
    <row r="920" spans="1:7" hidden="1" x14ac:dyDescent="0.35">
      <c r="A920" s="1">
        <v>43857</v>
      </c>
      <c r="B920" t="s">
        <v>12</v>
      </c>
      <c r="C920" t="s">
        <v>8</v>
      </c>
      <c r="D920" t="s">
        <v>9</v>
      </c>
      <c r="E920">
        <v>17486</v>
      </c>
      <c r="F920" t="str">
        <f>INDEX([1]Store_Code!$A$2:$A$10,MATCH(B920,[1]Store_Code!$B$2:$B$10,0))</f>
        <v>St Andrews</v>
      </c>
      <c r="G920">
        <v>19</v>
      </c>
    </row>
    <row r="921" spans="1:7" hidden="1" x14ac:dyDescent="0.35">
      <c r="A921" s="1">
        <v>43912</v>
      </c>
      <c r="B921" t="s">
        <v>15</v>
      </c>
      <c r="C921" t="s">
        <v>8</v>
      </c>
      <c r="D921" t="s">
        <v>7</v>
      </c>
      <c r="E921">
        <v>17478</v>
      </c>
      <c r="F921" t="str">
        <f>INDEX([1]Store_Code!$A$2:$A$10,MATCH(B921,[1]Store_Code!$B$2:$B$10,0))</f>
        <v>Dumfries</v>
      </c>
      <c r="G921">
        <v>18</v>
      </c>
    </row>
    <row r="922" spans="1:7" hidden="1" x14ac:dyDescent="0.35">
      <c r="A922" s="1">
        <v>43831</v>
      </c>
      <c r="B922" t="s">
        <v>12</v>
      </c>
      <c r="C922" t="s">
        <v>8</v>
      </c>
      <c r="D922" t="s">
        <v>9</v>
      </c>
      <c r="E922">
        <v>17476</v>
      </c>
      <c r="F922" t="str">
        <f>INDEX([1]Store_Code!$A$2:$A$10,MATCH(B922,[1]Store_Code!$B$2:$B$10,0))</f>
        <v>St Andrews</v>
      </c>
      <c r="G922">
        <v>19</v>
      </c>
    </row>
    <row r="923" spans="1:7" hidden="1" x14ac:dyDescent="0.35">
      <c r="A923" s="1">
        <v>43908</v>
      </c>
      <c r="B923" t="s">
        <v>18</v>
      </c>
      <c r="C923" t="s">
        <v>6</v>
      </c>
      <c r="D923" t="s">
        <v>7</v>
      </c>
      <c r="E923">
        <v>17470</v>
      </c>
      <c r="F923" t="str">
        <f>INDEX([1]Store_Code!$A$2:$A$10,MATCH(B923,[1]Store_Code!$B$2:$B$10,0))</f>
        <v>Edinburgh</v>
      </c>
      <c r="G923">
        <f>INDEX([1]Store_Size!$B$2:D$10,MATCH(F923,[1]Store_Size!$A$2:$A$10,0),MATCH(C923,[1]Store_Size!$B$1:$D$1,0))</f>
        <v>29</v>
      </c>
    </row>
    <row r="924" spans="1:7" hidden="1" x14ac:dyDescent="0.35">
      <c r="A924" s="1">
        <v>43896</v>
      </c>
      <c r="B924" t="s">
        <v>15</v>
      </c>
      <c r="C924" t="s">
        <v>8</v>
      </c>
      <c r="D924" t="s">
        <v>9</v>
      </c>
      <c r="E924">
        <v>17431</v>
      </c>
      <c r="F924" t="str">
        <f>INDEX([1]Store_Code!$A$2:$A$10,MATCH(B924,[1]Store_Code!$B$2:$B$10,0))</f>
        <v>Dumfries</v>
      </c>
      <c r="G924">
        <v>18</v>
      </c>
    </row>
    <row r="925" spans="1:7" hidden="1" x14ac:dyDescent="0.35">
      <c r="A925" s="1">
        <v>43858</v>
      </c>
      <c r="B925" t="s">
        <v>12</v>
      </c>
      <c r="C925" t="s">
        <v>8</v>
      </c>
      <c r="D925" t="s">
        <v>9</v>
      </c>
      <c r="E925">
        <v>17430</v>
      </c>
      <c r="F925" t="str">
        <f>INDEX([1]Store_Code!$A$2:$A$10,MATCH(B925,[1]Store_Code!$B$2:$B$10,0))</f>
        <v>St Andrews</v>
      </c>
      <c r="G925">
        <v>19</v>
      </c>
    </row>
    <row r="926" spans="1:7" hidden="1" x14ac:dyDescent="0.35">
      <c r="A926" s="1">
        <v>43864</v>
      </c>
      <c r="B926" t="s">
        <v>12</v>
      </c>
      <c r="C926" t="s">
        <v>8</v>
      </c>
      <c r="D926" t="s">
        <v>9</v>
      </c>
      <c r="E926">
        <v>17428</v>
      </c>
      <c r="F926" t="str">
        <f>INDEX([1]Store_Code!$A$2:$A$10,MATCH(B926,[1]Store_Code!$B$2:$B$10,0))</f>
        <v>St Andrews</v>
      </c>
      <c r="G926">
        <v>19</v>
      </c>
    </row>
    <row r="927" spans="1:7" hidden="1" x14ac:dyDescent="0.35">
      <c r="A927" s="1">
        <v>43862</v>
      </c>
      <c r="B927" t="s">
        <v>15</v>
      </c>
      <c r="C927" t="s">
        <v>8</v>
      </c>
      <c r="D927" t="s">
        <v>9</v>
      </c>
      <c r="E927">
        <v>17396</v>
      </c>
      <c r="F927" t="str">
        <f>INDEX([1]Store_Code!$A$2:$A$10,MATCH(B927,[1]Store_Code!$B$2:$B$10,0))</f>
        <v>Dumfries</v>
      </c>
      <c r="G927">
        <v>18</v>
      </c>
    </row>
    <row r="928" spans="1:7" hidden="1" x14ac:dyDescent="0.35">
      <c r="A928" s="1">
        <v>43844</v>
      </c>
      <c r="B928" t="s">
        <v>17</v>
      </c>
      <c r="C928" t="s">
        <v>10</v>
      </c>
      <c r="D928" t="s">
        <v>7</v>
      </c>
      <c r="E928">
        <v>17386</v>
      </c>
      <c r="F928" t="str">
        <f>INDEX([1]Store_Code!$A$2:$A$10,MATCH(B928,[1]Store_Code!$B$2:$B$10,0))</f>
        <v>Stirling</v>
      </c>
      <c r="G928">
        <f>INDEX([1]Store_Size!$B$2:D$10,MATCH(F928,[1]Store_Size!$A$2:$A$10,0),MATCH(C928,[1]Store_Size!$B$1:$D$1,0))</f>
        <v>15.7</v>
      </c>
    </row>
    <row r="929" spans="1:7" hidden="1" x14ac:dyDescent="0.35">
      <c r="A929" s="1">
        <v>43905</v>
      </c>
      <c r="B929" t="s">
        <v>15</v>
      </c>
      <c r="C929" t="s">
        <v>8</v>
      </c>
      <c r="D929" t="s">
        <v>7</v>
      </c>
      <c r="E929">
        <v>17351</v>
      </c>
      <c r="F929" t="str">
        <f>INDEX([1]Store_Code!$A$2:$A$10,MATCH(B929,[1]Store_Code!$B$2:$B$10,0))</f>
        <v>Dumfries</v>
      </c>
      <c r="G929">
        <v>18</v>
      </c>
    </row>
    <row r="930" spans="1:7" hidden="1" x14ac:dyDescent="0.35">
      <c r="A930" s="1">
        <v>43901</v>
      </c>
      <c r="B930" t="s">
        <v>18</v>
      </c>
      <c r="C930" t="s">
        <v>6</v>
      </c>
      <c r="D930" t="s">
        <v>7</v>
      </c>
      <c r="E930">
        <v>17345</v>
      </c>
      <c r="F930" t="str">
        <f>INDEX([1]Store_Code!$A$2:$A$10,MATCH(B930,[1]Store_Code!$B$2:$B$10,0))</f>
        <v>Edinburgh</v>
      </c>
      <c r="G930">
        <f>INDEX([1]Store_Size!$B$2:D$10,MATCH(F930,[1]Store_Size!$A$2:$A$10,0),MATCH(C930,[1]Store_Size!$B$1:$D$1,0))</f>
        <v>29</v>
      </c>
    </row>
    <row r="931" spans="1:7" hidden="1" x14ac:dyDescent="0.35">
      <c r="A931" s="1">
        <v>43918</v>
      </c>
      <c r="B931" t="s">
        <v>15</v>
      </c>
      <c r="C931" t="s">
        <v>8</v>
      </c>
      <c r="D931" t="s">
        <v>9</v>
      </c>
      <c r="E931">
        <v>17311</v>
      </c>
      <c r="F931" t="str">
        <f>INDEX([1]Store_Code!$A$2:$A$10,MATCH(B931,[1]Store_Code!$B$2:$B$10,0))</f>
        <v>Dumfries</v>
      </c>
      <c r="G931">
        <v>18</v>
      </c>
    </row>
    <row r="932" spans="1:7" hidden="1" x14ac:dyDescent="0.35">
      <c r="A932" s="1">
        <v>43842</v>
      </c>
      <c r="B932" t="s">
        <v>15</v>
      </c>
      <c r="C932" t="s">
        <v>8</v>
      </c>
      <c r="D932" t="s">
        <v>9</v>
      </c>
      <c r="E932">
        <v>17298</v>
      </c>
      <c r="F932" t="str">
        <f>INDEX([1]Store_Code!$A$2:$A$10,MATCH(B932,[1]Store_Code!$B$2:$B$10,0))</f>
        <v>Dumfries</v>
      </c>
      <c r="G932">
        <v>18</v>
      </c>
    </row>
    <row r="933" spans="1:7" hidden="1" x14ac:dyDescent="0.35">
      <c r="A933" s="1">
        <v>43859</v>
      </c>
      <c r="B933" t="s">
        <v>12</v>
      </c>
      <c r="C933" t="s">
        <v>8</v>
      </c>
      <c r="D933" t="s">
        <v>9</v>
      </c>
      <c r="E933">
        <v>17279</v>
      </c>
      <c r="F933" t="str">
        <f>INDEX([1]Store_Code!$A$2:$A$10,MATCH(B933,[1]Store_Code!$B$2:$B$10,0))</f>
        <v>St Andrews</v>
      </c>
      <c r="G933">
        <v>19</v>
      </c>
    </row>
    <row r="934" spans="1:7" hidden="1" x14ac:dyDescent="0.35">
      <c r="A934" s="1">
        <v>43898</v>
      </c>
      <c r="B934" t="s">
        <v>12</v>
      </c>
      <c r="C934" t="s">
        <v>8</v>
      </c>
      <c r="D934" t="s">
        <v>9</v>
      </c>
      <c r="E934">
        <v>17271</v>
      </c>
      <c r="F934" t="str">
        <f>INDEX([1]Store_Code!$A$2:$A$10,MATCH(B934,[1]Store_Code!$B$2:$B$10,0))</f>
        <v>St Andrews</v>
      </c>
      <c r="G934">
        <v>19</v>
      </c>
    </row>
    <row r="935" spans="1:7" hidden="1" x14ac:dyDescent="0.35">
      <c r="A935" s="1">
        <v>43844</v>
      </c>
      <c r="B935" t="s">
        <v>15</v>
      </c>
      <c r="C935" t="s">
        <v>8</v>
      </c>
      <c r="D935" t="s">
        <v>9</v>
      </c>
      <c r="E935">
        <v>17210</v>
      </c>
      <c r="F935" t="str">
        <f>INDEX([1]Store_Code!$A$2:$A$10,MATCH(B935,[1]Store_Code!$B$2:$B$10,0))</f>
        <v>Dumfries</v>
      </c>
      <c r="G935">
        <v>18</v>
      </c>
    </row>
    <row r="936" spans="1:7" hidden="1" x14ac:dyDescent="0.35">
      <c r="A936" s="1">
        <v>43873</v>
      </c>
      <c r="B936" t="s">
        <v>12</v>
      </c>
      <c r="C936" t="s">
        <v>8</v>
      </c>
      <c r="D936" t="s">
        <v>9</v>
      </c>
      <c r="E936">
        <v>17201</v>
      </c>
      <c r="F936" t="str">
        <f>INDEX([1]Store_Code!$A$2:$A$10,MATCH(B936,[1]Store_Code!$B$2:$B$10,0))</f>
        <v>St Andrews</v>
      </c>
      <c r="G936">
        <v>19</v>
      </c>
    </row>
    <row r="937" spans="1:7" hidden="1" x14ac:dyDescent="0.35">
      <c r="A937" s="1">
        <v>43837</v>
      </c>
      <c r="B937" t="s">
        <v>17</v>
      </c>
      <c r="C937" t="s">
        <v>10</v>
      </c>
      <c r="D937" t="s">
        <v>7</v>
      </c>
      <c r="E937">
        <v>17188</v>
      </c>
      <c r="F937" t="str">
        <f>INDEX([1]Store_Code!$A$2:$A$10,MATCH(B937,[1]Store_Code!$B$2:$B$10,0))</f>
        <v>Stirling</v>
      </c>
      <c r="G937">
        <f>INDEX([1]Store_Size!$B$2:D$10,MATCH(F937,[1]Store_Size!$A$2:$A$10,0),MATCH(C937,[1]Store_Size!$B$1:$D$1,0))</f>
        <v>15.7</v>
      </c>
    </row>
    <row r="938" spans="1:7" hidden="1" x14ac:dyDescent="0.35">
      <c r="A938" s="1">
        <v>43879</v>
      </c>
      <c r="B938" t="s">
        <v>15</v>
      </c>
      <c r="C938" t="s">
        <v>8</v>
      </c>
      <c r="D938" t="s">
        <v>9</v>
      </c>
      <c r="E938">
        <v>17176</v>
      </c>
      <c r="F938" t="str">
        <f>INDEX([1]Store_Code!$A$2:$A$10,MATCH(B938,[1]Store_Code!$B$2:$B$10,0))</f>
        <v>Dumfries</v>
      </c>
      <c r="G938">
        <v>18</v>
      </c>
    </row>
    <row r="939" spans="1:7" hidden="1" x14ac:dyDescent="0.35">
      <c r="A939" s="1">
        <v>43882</v>
      </c>
      <c r="B939" t="s">
        <v>12</v>
      </c>
      <c r="C939" t="s">
        <v>8</v>
      </c>
      <c r="D939" t="s">
        <v>9</v>
      </c>
      <c r="E939">
        <v>17161</v>
      </c>
      <c r="F939" t="str">
        <f>INDEX([1]Store_Code!$A$2:$A$10,MATCH(B939,[1]Store_Code!$B$2:$B$10,0))</f>
        <v>St Andrews</v>
      </c>
      <c r="G939">
        <v>19</v>
      </c>
    </row>
    <row r="940" spans="1:7" hidden="1" x14ac:dyDescent="0.35">
      <c r="A940" s="1">
        <v>43905</v>
      </c>
      <c r="B940" t="s">
        <v>18</v>
      </c>
      <c r="C940" t="s">
        <v>6</v>
      </c>
      <c r="D940" t="s">
        <v>7</v>
      </c>
      <c r="E940">
        <v>17155</v>
      </c>
      <c r="F940" t="str">
        <f>INDEX([1]Store_Code!$A$2:$A$10,MATCH(B940,[1]Store_Code!$B$2:$B$10,0))</f>
        <v>Edinburgh</v>
      </c>
      <c r="G940">
        <f>INDEX([1]Store_Size!$B$2:D$10,MATCH(F940,[1]Store_Size!$A$2:$A$10,0),MATCH(C940,[1]Store_Size!$B$1:$D$1,0))</f>
        <v>29</v>
      </c>
    </row>
    <row r="941" spans="1:7" hidden="1" x14ac:dyDescent="0.35">
      <c r="A941" s="1">
        <v>43872</v>
      </c>
      <c r="B941" t="s">
        <v>15</v>
      </c>
      <c r="C941" t="s">
        <v>8</v>
      </c>
      <c r="D941" t="s">
        <v>9</v>
      </c>
      <c r="E941">
        <v>17133</v>
      </c>
      <c r="F941" t="str">
        <f>INDEX([1]Store_Code!$A$2:$A$10,MATCH(B941,[1]Store_Code!$B$2:$B$10,0))</f>
        <v>Dumfries</v>
      </c>
      <c r="G941">
        <v>18</v>
      </c>
    </row>
    <row r="942" spans="1:7" hidden="1" x14ac:dyDescent="0.35">
      <c r="A942" s="1">
        <v>43912</v>
      </c>
      <c r="B942" t="s">
        <v>12</v>
      </c>
      <c r="C942" t="s">
        <v>8</v>
      </c>
      <c r="D942" t="s">
        <v>7</v>
      </c>
      <c r="E942">
        <v>17129</v>
      </c>
      <c r="F942" t="str">
        <f>INDEX([1]Store_Code!$A$2:$A$10,MATCH(B942,[1]Store_Code!$B$2:$B$10,0))</f>
        <v>St Andrews</v>
      </c>
      <c r="G942">
        <v>19</v>
      </c>
    </row>
    <row r="943" spans="1:7" hidden="1" x14ac:dyDescent="0.35">
      <c r="A943" s="1">
        <v>43896</v>
      </c>
      <c r="B943" t="s">
        <v>12</v>
      </c>
      <c r="C943" t="s">
        <v>8</v>
      </c>
      <c r="D943" t="s">
        <v>9</v>
      </c>
      <c r="E943">
        <v>17082</v>
      </c>
      <c r="F943" t="str">
        <f>INDEX([1]Store_Code!$A$2:$A$10,MATCH(B943,[1]Store_Code!$B$2:$B$10,0))</f>
        <v>St Andrews</v>
      </c>
      <c r="G943">
        <v>19</v>
      </c>
    </row>
    <row r="944" spans="1:7" hidden="1" x14ac:dyDescent="0.35">
      <c r="A944" s="1">
        <v>43894</v>
      </c>
      <c r="B944" t="s">
        <v>18</v>
      </c>
      <c r="C944" t="s">
        <v>6</v>
      </c>
      <c r="D944" t="s">
        <v>7</v>
      </c>
      <c r="E944">
        <v>17071</v>
      </c>
      <c r="F944" t="str">
        <f>INDEX([1]Store_Code!$A$2:$A$10,MATCH(B944,[1]Store_Code!$B$2:$B$10,0))</f>
        <v>Edinburgh</v>
      </c>
      <c r="G944">
        <f>INDEX([1]Store_Size!$B$2:D$10,MATCH(F944,[1]Store_Size!$A$2:$A$10,0),MATCH(C944,[1]Store_Size!$B$1:$D$1,0))</f>
        <v>29</v>
      </c>
    </row>
    <row r="945" spans="1:7" hidden="1" x14ac:dyDescent="0.35">
      <c r="A945" s="1">
        <v>43887</v>
      </c>
      <c r="B945" t="s">
        <v>15</v>
      </c>
      <c r="C945" t="s">
        <v>8</v>
      </c>
      <c r="D945" t="s">
        <v>9</v>
      </c>
      <c r="E945">
        <v>17055</v>
      </c>
      <c r="F945" t="str">
        <f>INDEX([1]Store_Code!$A$2:$A$10,MATCH(B945,[1]Store_Code!$B$2:$B$10,0))</f>
        <v>Dumfries</v>
      </c>
      <c r="G945">
        <v>18</v>
      </c>
    </row>
    <row r="946" spans="1:7" hidden="1" x14ac:dyDescent="0.35">
      <c r="A946" s="1">
        <v>43862</v>
      </c>
      <c r="B946" t="s">
        <v>12</v>
      </c>
      <c r="C946" t="s">
        <v>8</v>
      </c>
      <c r="D946" t="s">
        <v>9</v>
      </c>
      <c r="E946">
        <v>17048</v>
      </c>
      <c r="F946" t="str">
        <f>INDEX([1]Store_Code!$A$2:$A$10,MATCH(B946,[1]Store_Code!$B$2:$B$10,0))</f>
        <v>St Andrews</v>
      </c>
      <c r="G946">
        <v>19</v>
      </c>
    </row>
    <row r="947" spans="1:7" hidden="1" x14ac:dyDescent="0.35">
      <c r="A947" s="1">
        <v>43907</v>
      </c>
      <c r="B947" t="s">
        <v>18</v>
      </c>
      <c r="C947" t="s">
        <v>6</v>
      </c>
      <c r="D947" t="s">
        <v>7</v>
      </c>
      <c r="E947">
        <v>17008</v>
      </c>
      <c r="F947" t="str">
        <f>INDEX([1]Store_Code!$A$2:$A$10,MATCH(B947,[1]Store_Code!$B$2:$B$10,0))</f>
        <v>Edinburgh</v>
      </c>
      <c r="G947">
        <f>INDEX([1]Store_Size!$B$2:D$10,MATCH(F947,[1]Store_Size!$A$2:$A$10,0),MATCH(C947,[1]Store_Size!$B$1:$D$1,0))</f>
        <v>29</v>
      </c>
    </row>
    <row r="948" spans="1:7" hidden="1" x14ac:dyDescent="0.35">
      <c r="A948" s="1">
        <v>43905</v>
      </c>
      <c r="B948" t="s">
        <v>12</v>
      </c>
      <c r="C948" t="s">
        <v>8</v>
      </c>
      <c r="D948" t="s">
        <v>7</v>
      </c>
      <c r="E948">
        <v>17003</v>
      </c>
      <c r="F948" t="str">
        <f>INDEX([1]Store_Code!$A$2:$A$10,MATCH(B948,[1]Store_Code!$B$2:$B$10,0))</f>
        <v>St Andrews</v>
      </c>
      <c r="G948">
        <v>19</v>
      </c>
    </row>
    <row r="949" spans="1:7" hidden="1" x14ac:dyDescent="0.35">
      <c r="A949" s="1">
        <v>43898</v>
      </c>
      <c r="B949" t="s">
        <v>18</v>
      </c>
      <c r="C949" t="s">
        <v>6</v>
      </c>
      <c r="D949" t="s">
        <v>7</v>
      </c>
      <c r="E949">
        <v>16971</v>
      </c>
      <c r="F949" t="str">
        <f>INDEX([1]Store_Code!$A$2:$A$10,MATCH(B949,[1]Store_Code!$B$2:$B$10,0))</f>
        <v>Edinburgh</v>
      </c>
      <c r="G949">
        <f>INDEX([1]Store_Size!$B$2:D$10,MATCH(F949,[1]Store_Size!$A$2:$A$10,0),MATCH(C949,[1]Store_Size!$B$1:$D$1,0))</f>
        <v>29</v>
      </c>
    </row>
    <row r="950" spans="1:7" hidden="1" x14ac:dyDescent="0.35">
      <c r="A950" s="1">
        <v>43906</v>
      </c>
      <c r="B950" t="s">
        <v>18</v>
      </c>
      <c r="C950" t="s">
        <v>6</v>
      </c>
      <c r="D950" t="s">
        <v>7</v>
      </c>
      <c r="E950">
        <v>16968</v>
      </c>
      <c r="F950" t="str">
        <f>INDEX([1]Store_Code!$A$2:$A$10,MATCH(B950,[1]Store_Code!$B$2:$B$10,0))</f>
        <v>Edinburgh</v>
      </c>
      <c r="G950">
        <f>INDEX([1]Store_Size!$B$2:D$10,MATCH(F950,[1]Store_Size!$A$2:$A$10,0),MATCH(C950,[1]Store_Size!$B$1:$D$1,0))</f>
        <v>29</v>
      </c>
    </row>
    <row r="951" spans="1:7" hidden="1" x14ac:dyDescent="0.35">
      <c r="A951" s="1">
        <v>43918</v>
      </c>
      <c r="B951" t="s">
        <v>12</v>
      </c>
      <c r="C951" t="s">
        <v>8</v>
      </c>
      <c r="D951" t="s">
        <v>9</v>
      </c>
      <c r="E951">
        <v>16965</v>
      </c>
      <c r="F951" t="str">
        <f>INDEX([1]Store_Code!$A$2:$A$10,MATCH(B951,[1]Store_Code!$B$2:$B$10,0))</f>
        <v>St Andrews</v>
      </c>
      <c r="G951">
        <v>19</v>
      </c>
    </row>
    <row r="952" spans="1:7" hidden="1" x14ac:dyDescent="0.35">
      <c r="A952" s="1">
        <v>43842</v>
      </c>
      <c r="B952" t="s">
        <v>12</v>
      </c>
      <c r="C952" t="s">
        <v>8</v>
      </c>
      <c r="D952" t="s">
        <v>7</v>
      </c>
      <c r="E952">
        <v>16953</v>
      </c>
      <c r="F952" t="str">
        <f>INDEX([1]Store_Code!$A$2:$A$10,MATCH(B952,[1]Store_Code!$B$2:$B$10,0))</f>
        <v>St Andrews</v>
      </c>
      <c r="G952">
        <v>19</v>
      </c>
    </row>
    <row r="953" spans="1:7" hidden="1" x14ac:dyDescent="0.35">
      <c r="A953" s="1">
        <v>43897</v>
      </c>
      <c r="B953" t="s">
        <v>15</v>
      </c>
      <c r="C953" t="s">
        <v>8</v>
      </c>
      <c r="D953" t="s">
        <v>9</v>
      </c>
      <c r="E953">
        <v>16933</v>
      </c>
      <c r="F953" t="str">
        <f>INDEX([1]Store_Code!$A$2:$A$10,MATCH(B953,[1]Store_Code!$B$2:$B$10,0))</f>
        <v>Dumfries</v>
      </c>
      <c r="G953">
        <v>18</v>
      </c>
    </row>
    <row r="954" spans="1:7" hidden="1" x14ac:dyDescent="0.35">
      <c r="A954" s="1">
        <v>43831</v>
      </c>
      <c r="B954" t="s">
        <v>17</v>
      </c>
      <c r="C954" t="s">
        <v>10</v>
      </c>
      <c r="D954" t="s">
        <v>7</v>
      </c>
      <c r="E954">
        <v>16927</v>
      </c>
      <c r="F954" t="str">
        <f>INDEX([1]Store_Code!$A$2:$A$10,MATCH(B954,[1]Store_Code!$B$2:$B$10,0))</f>
        <v>Stirling</v>
      </c>
      <c r="G954">
        <v>15.7</v>
      </c>
    </row>
    <row r="955" spans="1:7" hidden="1" x14ac:dyDescent="0.35">
      <c r="A955" s="1">
        <v>43893</v>
      </c>
      <c r="B955" t="s">
        <v>18</v>
      </c>
      <c r="C955" t="s">
        <v>6</v>
      </c>
      <c r="D955" t="s">
        <v>7</v>
      </c>
      <c r="E955">
        <v>16904</v>
      </c>
      <c r="F955" t="str">
        <f>INDEX([1]Store_Code!$A$2:$A$10,MATCH(B955,[1]Store_Code!$B$2:$B$10,0))</f>
        <v>Edinburgh</v>
      </c>
      <c r="G955">
        <f>INDEX([1]Store_Size!$B$2:D$10,MATCH(F955,[1]Store_Size!$A$2:$A$10,0),MATCH(C955,[1]Store_Size!$B$1:$D$1,0))</f>
        <v>29</v>
      </c>
    </row>
    <row r="956" spans="1:7" hidden="1" x14ac:dyDescent="0.35">
      <c r="A956" s="1">
        <v>43832</v>
      </c>
      <c r="B956" t="s">
        <v>15</v>
      </c>
      <c r="C956" t="s">
        <v>8</v>
      </c>
      <c r="D956" t="s">
        <v>9</v>
      </c>
      <c r="E956">
        <v>16899</v>
      </c>
      <c r="F956" t="str">
        <f>INDEX([1]Store_Code!$A$2:$A$10,MATCH(B956,[1]Store_Code!$B$2:$B$10,0))</f>
        <v>Dumfries</v>
      </c>
      <c r="G956">
        <v>18</v>
      </c>
    </row>
    <row r="957" spans="1:7" hidden="1" x14ac:dyDescent="0.35">
      <c r="A957" s="1">
        <v>43900</v>
      </c>
      <c r="B957" t="s">
        <v>18</v>
      </c>
      <c r="C957" t="s">
        <v>6</v>
      </c>
      <c r="D957" t="s">
        <v>7</v>
      </c>
      <c r="E957">
        <v>16849</v>
      </c>
      <c r="F957" t="str">
        <f>INDEX([1]Store_Code!$A$2:$A$10,MATCH(B957,[1]Store_Code!$B$2:$B$10,0))</f>
        <v>Edinburgh</v>
      </c>
      <c r="G957">
        <f>INDEX([1]Store_Size!$B$2:D$10,MATCH(F957,[1]Store_Size!$A$2:$A$10,0),MATCH(C957,[1]Store_Size!$B$1:$D$1,0))</f>
        <v>29</v>
      </c>
    </row>
    <row r="958" spans="1:7" hidden="1" x14ac:dyDescent="0.35">
      <c r="A958" s="1">
        <v>43879</v>
      </c>
      <c r="B958" t="s">
        <v>12</v>
      </c>
      <c r="C958" t="s">
        <v>8</v>
      </c>
      <c r="D958" t="s">
        <v>9</v>
      </c>
      <c r="E958">
        <v>16832</v>
      </c>
      <c r="F958" t="str">
        <f>INDEX([1]Store_Code!$A$2:$A$10,MATCH(B958,[1]Store_Code!$B$2:$B$10,0))</f>
        <v>St Andrews</v>
      </c>
      <c r="G958">
        <v>19</v>
      </c>
    </row>
    <row r="959" spans="1:7" hidden="1" x14ac:dyDescent="0.35">
      <c r="A959" s="1">
        <v>43867</v>
      </c>
      <c r="B959" t="s">
        <v>15</v>
      </c>
      <c r="C959" t="s">
        <v>8</v>
      </c>
      <c r="D959" t="s">
        <v>9</v>
      </c>
      <c r="E959">
        <v>16824</v>
      </c>
      <c r="F959" t="str">
        <f>INDEX([1]Store_Code!$A$2:$A$10,MATCH(B959,[1]Store_Code!$B$2:$B$10,0))</f>
        <v>Dumfries</v>
      </c>
      <c r="G959">
        <v>18</v>
      </c>
    </row>
    <row r="960" spans="1:7" hidden="1" x14ac:dyDescent="0.35">
      <c r="A960" s="1">
        <v>43904</v>
      </c>
      <c r="B960" t="s">
        <v>18</v>
      </c>
      <c r="C960" t="s">
        <v>6</v>
      </c>
      <c r="D960" t="s">
        <v>7</v>
      </c>
      <c r="E960">
        <v>16792</v>
      </c>
      <c r="F960" t="str">
        <f>INDEX([1]Store_Code!$A$2:$A$10,MATCH(B960,[1]Store_Code!$B$2:$B$10,0))</f>
        <v>Edinburgh</v>
      </c>
      <c r="G960">
        <f>INDEX([1]Store_Size!$B$2:D$10,MATCH(F960,[1]Store_Size!$A$2:$A$10,0),MATCH(C960,[1]Store_Size!$B$1:$D$1,0))</f>
        <v>29</v>
      </c>
    </row>
    <row r="961" spans="1:7" hidden="1" x14ac:dyDescent="0.35">
      <c r="A961" s="1">
        <v>43872</v>
      </c>
      <c r="B961" t="s">
        <v>12</v>
      </c>
      <c r="C961" t="s">
        <v>8</v>
      </c>
      <c r="D961" t="s">
        <v>9</v>
      </c>
      <c r="E961">
        <v>16790</v>
      </c>
      <c r="F961" t="str">
        <f>INDEX([1]Store_Code!$A$2:$A$10,MATCH(B961,[1]Store_Code!$B$2:$B$10,0))</f>
        <v>St Andrews</v>
      </c>
      <c r="G961">
        <v>19</v>
      </c>
    </row>
    <row r="962" spans="1:7" hidden="1" x14ac:dyDescent="0.35">
      <c r="A962" s="1">
        <v>43844</v>
      </c>
      <c r="B962" t="s">
        <v>5</v>
      </c>
      <c r="C962" t="s">
        <v>10</v>
      </c>
      <c r="D962" t="s">
        <v>7</v>
      </c>
      <c r="E962">
        <v>16751</v>
      </c>
      <c r="F962" t="str">
        <f>INDEX([1]Store_Code!$A$2:$A$10,MATCH(B962,[1]Store_Code!$B$2:$B$10,0))</f>
        <v>Perth</v>
      </c>
      <c r="G962">
        <f>INDEX([1]Store_Size!$B$2:D$10,MATCH(F962,[1]Store_Size!$A$2:$A$10,0),MATCH(C962,[1]Store_Size!$B$1:$D$1,0))</f>
        <v>13</v>
      </c>
    </row>
    <row r="963" spans="1:7" hidden="1" x14ac:dyDescent="0.35">
      <c r="A963" s="1">
        <v>43903</v>
      </c>
      <c r="B963" t="s">
        <v>18</v>
      </c>
      <c r="C963" t="s">
        <v>6</v>
      </c>
      <c r="D963" t="s">
        <v>7</v>
      </c>
      <c r="E963">
        <v>16749</v>
      </c>
      <c r="F963" t="str">
        <f>INDEX([1]Store_Code!$A$2:$A$10,MATCH(B963,[1]Store_Code!$B$2:$B$10,0))</f>
        <v>Edinburgh</v>
      </c>
      <c r="G963">
        <f>INDEX([1]Store_Size!$B$2:D$10,MATCH(F963,[1]Store_Size!$A$2:$A$10,0),MATCH(C963,[1]Store_Size!$B$1:$D$1,0))</f>
        <v>29</v>
      </c>
    </row>
    <row r="964" spans="1:7" hidden="1" x14ac:dyDescent="0.35">
      <c r="A964" s="1">
        <v>43887</v>
      </c>
      <c r="B964" t="s">
        <v>12</v>
      </c>
      <c r="C964" t="s">
        <v>8</v>
      </c>
      <c r="D964" t="s">
        <v>9</v>
      </c>
      <c r="E964">
        <v>16714</v>
      </c>
      <c r="F964" t="str">
        <f>INDEX([1]Store_Code!$A$2:$A$10,MATCH(B964,[1]Store_Code!$B$2:$B$10,0))</f>
        <v>St Andrews</v>
      </c>
      <c r="G964">
        <v>19</v>
      </c>
    </row>
    <row r="965" spans="1:7" hidden="1" x14ac:dyDescent="0.35">
      <c r="A965" s="1">
        <v>43899</v>
      </c>
      <c r="B965" t="s">
        <v>18</v>
      </c>
      <c r="C965" t="s">
        <v>6</v>
      </c>
      <c r="D965" t="s">
        <v>7</v>
      </c>
      <c r="E965">
        <v>16693</v>
      </c>
      <c r="F965" t="str">
        <f>INDEX([1]Store_Code!$A$2:$A$10,MATCH(B965,[1]Store_Code!$B$2:$B$10,0))</f>
        <v>Edinburgh</v>
      </c>
      <c r="G965">
        <f>INDEX([1]Store_Size!$B$2:D$10,MATCH(F965,[1]Store_Size!$A$2:$A$10,0),MATCH(C965,[1]Store_Size!$B$1:$D$1,0))</f>
        <v>29</v>
      </c>
    </row>
    <row r="966" spans="1:7" hidden="1" x14ac:dyDescent="0.35">
      <c r="A966" s="1">
        <v>43847</v>
      </c>
      <c r="B966" t="s">
        <v>15</v>
      </c>
      <c r="C966" t="s">
        <v>8</v>
      </c>
      <c r="D966" t="s">
        <v>9</v>
      </c>
      <c r="E966">
        <v>16652</v>
      </c>
      <c r="F966" t="str">
        <f>INDEX([1]Store_Code!$A$2:$A$10,MATCH(B966,[1]Store_Code!$B$2:$B$10,0))</f>
        <v>Dumfries</v>
      </c>
      <c r="G966">
        <v>18</v>
      </c>
    </row>
    <row r="967" spans="1:7" hidden="1" x14ac:dyDescent="0.35">
      <c r="A967" s="1">
        <v>43897</v>
      </c>
      <c r="B967" t="s">
        <v>12</v>
      </c>
      <c r="C967" t="s">
        <v>8</v>
      </c>
      <c r="D967" t="s">
        <v>9</v>
      </c>
      <c r="E967">
        <v>16595</v>
      </c>
      <c r="F967" t="str">
        <f>INDEX([1]Store_Code!$A$2:$A$10,MATCH(B967,[1]Store_Code!$B$2:$B$10,0))</f>
        <v>St Andrews</v>
      </c>
      <c r="G967">
        <v>19</v>
      </c>
    </row>
    <row r="968" spans="1:7" hidden="1" x14ac:dyDescent="0.35">
      <c r="A968" s="1">
        <v>43837</v>
      </c>
      <c r="B968" t="s">
        <v>5</v>
      </c>
      <c r="C968" t="s">
        <v>10</v>
      </c>
      <c r="D968" t="s">
        <v>7</v>
      </c>
      <c r="E968">
        <v>16562</v>
      </c>
      <c r="F968" t="str">
        <f>INDEX([1]Store_Code!$A$2:$A$10,MATCH(B968,[1]Store_Code!$B$2:$B$10,0))</f>
        <v>Perth</v>
      </c>
      <c r="G968">
        <f>INDEX([1]Store_Size!$B$2:D$10,MATCH(F968,[1]Store_Size!$A$2:$A$10,0),MATCH(C968,[1]Store_Size!$B$1:$D$1,0))</f>
        <v>13</v>
      </c>
    </row>
    <row r="969" spans="1:7" hidden="1" x14ac:dyDescent="0.35">
      <c r="A969" s="1">
        <v>43832</v>
      </c>
      <c r="B969" t="s">
        <v>12</v>
      </c>
      <c r="C969" t="s">
        <v>8</v>
      </c>
      <c r="D969" t="s">
        <v>9</v>
      </c>
      <c r="E969">
        <v>16561</v>
      </c>
      <c r="F969" t="str">
        <f>INDEX([1]Store_Code!$A$2:$A$10,MATCH(B969,[1]Store_Code!$B$2:$B$10,0))</f>
        <v>St Andrews</v>
      </c>
      <c r="G969">
        <v>19</v>
      </c>
    </row>
    <row r="970" spans="1:7" hidden="1" x14ac:dyDescent="0.35">
      <c r="A970" s="1">
        <v>43840</v>
      </c>
      <c r="B970" t="s">
        <v>15</v>
      </c>
      <c r="C970" t="s">
        <v>8</v>
      </c>
      <c r="D970" t="s">
        <v>9</v>
      </c>
      <c r="E970">
        <v>16557</v>
      </c>
      <c r="F970" t="str">
        <f>INDEX([1]Store_Code!$A$2:$A$10,MATCH(B970,[1]Store_Code!$B$2:$B$10,0))</f>
        <v>Dumfries</v>
      </c>
      <c r="G970">
        <v>18</v>
      </c>
    </row>
    <row r="971" spans="1:7" hidden="1" x14ac:dyDescent="0.35">
      <c r="A971" s="1">
        <v>43891</v>
      </c>
      <c r="B971" t="s">
        <v>15</v>
      </c>
      <c r="C971" t="s">
        <v>8</v>
      </c>
      <c r="D971" t="s">
        <v>9</v>
      </c>
      <c r="E971">
        <v>16557</v>
      </c>
      <c r="F971" t="str">
        <f>INDEX([1]Store_Code!$A$2:$A$10,MATCH(B971,[1]Store_Code!$B$2:$B$10,0))</f>
        <v>Dumfries</v>
      </c>
      <c r="G971">
        <v>18</v>
      </c>
    </row>
    <row r="972" spans="1:7" hidden="1" x14ac:dyDescent="0.35">
      <c r="A972" s="1">
        <v>43866</v>
      </c>
      <c r="B972" t="s">
        <v>15</v>
      </c>
      <c r="C972" t="s">
        <v>8</v>
      </c>
      <c r="D972" t="s">
        <v>9</v>
      </c>
      <c r="E972">
        <v>16551</v>
      </c>
      <c r="F972" t="str">
        <f>INDEX([1]Store_Code!$A$2:$A$10,MATCH(B972,[1]Store_Code!$B$2:$B$10,0))</f>
        <v>Dumfries</v>
      </c>
      <c r="G972">
        <v>18</v>
      </c>
    </row>
    <row r="973" spans="1:7" hidden="1" x14ac:dyDescent="0.35">
      <c r="A973" s="1">
        <v>43867</v>
      </c>
      <c r="B973" t="s">
        <v>12</v>
      </c>
      <c r="C973" t="s">
        <v>8</v>
      </c>
      <c r="D973" t="s">
        <v>9</v>
      </c>
      <c r="E973">
        <v>16487</v>
      </c>
      <c r="F973" t="str">
        <f>INDEX([1]Store_Code!$A$2:$A$10,MATCH(B973,[1]Store_Code!$B$2:$B$10,0))</f>
        <v>St Andrews</v>
      </c>
      <c r="G973">
        <v>19</v>
      </c>
    </row>
    <row r="974" spans="1:7" hidden="1" x14ac:dyDescent="0.35">
      <c r="A974" s="1">
        <v>43831</v>
      </c>
      <c r="B974" t="s">
        <v>5</v>
      </c>
      <c r="C974" t="s">
        <v>10</v>
      </c>
      <c r="D974" t="s">
        <v>7</v>
      </c>
      <c r="E974">
        <v>16309</v>
      </c>
      <c r="F974" t="str">
        <f>INDEX([1]Store_Code!$A$2:$A$10,MATCH(B974,[1]Store_Code!$B$2:$B$10,0))</f>
        <v>Perth</v>
      </c>
      <c r="G974">
        <v>13</v>
      </c>
    </row>
    <row r="975" spans="1:7" hidden="1" x14ac:dyDescent="0.35">
      <c r="A975" s="1">
        <v>43891</v>
      </c>
      <c r="B975" t="s">
        <v>12</v>
      </c>
      <c r="C975" t="s">
        <v>8</v>
      </c>
      <c r="D975" t="s">
        <v>9</v>
      </c>
      <c r="E975">
        <v>16226</v>
      </c>
      <c r="F975" t="str">
        <f>INDEX([1]Store_Code!$A$2:$A$10,MATCH(B975,[1]Store_Code!$B$2:$B$10,0))</f>
        <v>St Andrews</v>
      </c>
      <c r="G975">
        <v>19</v>
      </c>
    </row>
    <row r="976" spans="1:7" hidden="1" x14ac:dyDescent="0.35">
      <c r="A976" s="1">
        <v>43866</v>
      </c>
      <c r="B976" t="s">
        <v>12</v>
      </c>
      <c r="C976" t="s">
        <v>8</v>
      </c>
      <c r="D976" t="s">
        <v>9</v>
      </c>
      <c r="E976">
        <v>16221</v>
      </c>
      <c r="F976" t="str">
        <f>INDEX([1]Store_Code!$A$2:$A$10,MATCH(B976,[1]Store_Code!$B$2:$B$10,0))</f>
        <v>St Andrews</v>
      </c>
      <c r="G976">
        <v>19</v>
      </c>
    </row>
    <row r="977" spans="1:7" hidden="1" x14ac:dyDescent="0.35">
      <c r="A977" s="1">
        <v>43852</v>
      </c>
      <c r="B977" t="s">
        <v>12</v>
      </c>
      <c r="C977" t="s">
        <v>8</v>
      </c>
      <c r="D977" t="s">
        <v>9</v>
      </c>
      <c r="E977">
        <v>16060</v>
      </c>
      <c r="F977" t="str">
        <f>INDEX([1]Store_Code!$A$2:$A$10,MATCH(B977,[1]Store_Code!$B$2:$B$10,0))</f>
        <v>St Andrews</v>
      </c>
      <c r="G977">
        <v>19</v>
      </c>
    </row>
    <row r="978" spans="1:7" hidden="1" x14ac:dyDescent="0.35">
      <c r="A978" s="1">
        <v>43883</v>
      </c>
      <c r="B978" t="s">
        <v>18</v>
      </c>
      <c r="C978" t="s">
        <v>6</v>
      </c>
      <c r="D978" t="s">
        <v>9</v>
      </c>
      <c r="E978">
        <v>15677</v>
      </c>
      <c r="F978" t="str">
        <f>INDEX([1]Store_Code!$A$2:$A$10,MATCH(B978,[1]Store_Code!$B$2:$B$10,0))</f>
        <v>Edinburgh</v>
      </c>
      <c r="G978">
        <f>INDEX([1]Store_Size!$B$2:D$10,MATCH(F978,[1]Store_Size!$A$2:$A$10,0),MATCH(C978,[1]Store_Size!$B$1:$D$1,0))</f>
        <v>29</v>
      </c>
    </row>
    <row r="979" spans="1:7" x14ac:dyDescent="0.35">
      <c r="A979" s="1">
        <v>43842</v>
      </c>
      <c r="B979" t="s">
        <v>11</v>
      </c>
      <c r="C979" t="s">
        <v>10</v>
      </c>
      <c r="D979" t="s">
        <v>7</v>
      </c>
      <c r="E979">
        <v>15671</v>
      </c>
      <c r="F979" t="str">
        <f>INDEX([1]Store_Code!$A$2:$A$10,MATCH(B979,[1]Store_Code!$B$2:$B$10,0))</f>
        <v>Aberdeen</v>
      </c>
      <c r="G979">
        <f>INDEX([1]Store_Size!$B$2:D$10,MATCH(F979,[1]Store_Size!$A$2:$A$10,0),MATCH(C979,[1]Store_Size!$B$1:$D$1,0))</f>
        <v>16</v>
      </c>
    </row>
    <row r="980" spans="1:7" hidden="1" x14ac:dyDescent="0.35">
      <c r="A980" s="1">
        <v>43850</v>
      </c>
      <c r="B980" t="s">
        <v>18</v>
      </c>
      <c r="C980" t="s">
        <v>6</v>
      </c>
      <c r="D980" t="s">
        <v>9</v>
      </c>
      <c r="E980">
        <v>15669</v>
      </c>
      <c r="F980" t="str">
        <f>INDEX([1]Store_Code!$A$2:$A$10,MATCH(B980,[1]Store_Code!$B$2:$B$10,0))</f>
        <v>Edinburgh</v>
      </c>
      <c r="G980">
        <f>INDEX([1]Store_Size!$B$2:D$10,MATCH(F980,[1]Store_Size!$A$2:$A$10,0),MATCH(C980,[1]Store_Size!$B$1:$D$1,0))</f>
        <v>29</v>
      </c>
    </row>
    <row r="981" spans="1:7" hidden="1" x14ac:dyDescent="0.35">
      <c r="A981" s="1">
        <v>43885</v>
      </c>
      <c r="B981" t="s">
        <v>18</v>
      </c>
      <c r="C981" t="s">
        <v>6</v>
      </c>
      <c r="D981" t="s">
        <v>9</v>
      </c>
      <c r="E981">
        <v>15635</v>
      </c>
      <c r="F981" t="str">
        <f>INDEX([1]Store_Code!$A$2:$A$10,MATCH(B981,[1]Store_Code!$B$2:$B$10,0))</f>
        <v>Edinburgh</v>
      </c>
      <c r="G981">
        <f>INDEX([1]Store_Size!$B$2:D$10,MATCH(F981,[1]Store_Size!$A$2:$A$10,0),MATCH(C981,[1]Store_Size!$B$1:$D$1,0))</f>
        <v>29</v>
      </c>
    </row>
    <row r="982" spans="1:7" hidden="1" x14ac:dyDescent="0.35">
      <c r="A982" s="1">
        <v>43891</v>
      </c>
      <c r="B982" t="s">
        <v>18</v>
      </c>
      <c r="C982" t="s">
        <v>6</v>
      </c>
      <c r="D982" t="s">
        <v>9</v>
      </c>
      <c r="E982">
        <v>15635</v>
      </c>
      <c r="F982" t="str">
        <f>INDEX([1]Store_Code!$A$2:$A$10,MATCH(B982,[1]Store_Code!$B$2:$B$10,0))</f>
        <v>Edinburgh</v>
      </c>
      <c r="G982">
        <f>INDEX([1]Store_Size!$B$2:D$10,MATCH(F982,[1]Store_Size!$A$2:$A$10,0),MATCH(C982,[1]Store_Size!$B$1:$D$1,0))</f>
        <v>29</v>
      </c>
    </row>
    <row r="983" spans="1:7" x14ac:dyDescent="0.35">
      <c r="A983" s="1">
        <v>43838</v>
      </c>
      <c r="B983" t="s">
        <v>11</v>
      </c>
      <c r="C983" t="s">
        <v>10</v>
      </c>
      <c r="D983" t="s">
        <v>7</v>
      </c>
      <c r="E983">
        <v>15617</v>
      </c>
      <c r="F983" t="str">
        <f>INDEX([1]Store_Code!$A$2:$A$10,MATCH(B983,[1]Store_Code!$B$2:$B$10,0))</f>
        <v>Aberdeen</v>
      </c>
      <c r="G983">
        <f>INDEX([1]Store_Size!$B$2:D$10,MATCH(F983,[1]Store_Size!$A$2:$A$10,0),MATCH(C983,[1]Store_Size!$B$1:$D$1,0))</f>
        <v>16</v>
      </c>
    </row>
    <row r="984" spans="1:7" hidden="1" x14ac:dyDescent="0.35">
      <c r="A984" s="1">
        <v>43842</v>
      </c>
      <c r="B984" t="s">
        <v>13</v>
      </c>
      <c r="C984" t="s">
        <v>10</v>
      </c>
      <c r="D984" t="s">
        <v>7</v>
      </c>
      <c r="E984">
        <v>15614</v>
      </c>
      <c r="F984" t="str">
        <f>INDEX([1]Store_Code!$A$2:$A$10,MATCH(B984,[1]Store_Code!$B$2:$B$10,0))</f>
        <v>Dundee</v>
      </c>
      <c r="G984">
        <f>INDEX([1]Store_Size!$B$2:D$10,MATCH(F984,[1]Store_Size!$A$2:$A$10,0),MATCH(C984,[1]Store_Size!$B$1:$D$1,0))</f>
        <v>22</v>
      </c>
    </row>
    <row r="985" spans="1:7" hidden="1" x14ac:dyDescent="0.35">
      <c r="A985" s="1">
        <v>43880</v>
      </c>
      <c r="B985" t="s">
        <v>18</v>
      </c>
      <c r="C985" t="s">
        <v>6</v>
      </c>
      <c r="D985" t="s">
        <v>9</v>
      </c>
      <c r="E985">
        <v>15612</v>
      </c>
      <c r="F985" t="str">
        <f>INDEX([1]Store_Code!$A$2:$A$10,MATCH(B985,[1]Store_Code!$B$2:$B$10,0))</f>
        <v>Edinburgh</v>
      </c>
      <c r="G985">
        <f>INDEX([1]Store_Size!$B$2:D$10,MATCH(F985,[1]Store_Size!$A$2:$A$10,0),MATCH(C985,[1]Store_Size!$B$1:$D$1,0))</f>
        <v>29</v>
      </c>
    </row>
    <row r="986" spans="1:7" hidden="1" x14ac:dyDescent="0.35">
      <c r="A986" s="1">
        <v>43856</v>
      </c>
      <c r="B986" t="s">
        <v>18</v>
      </c>
      <c r="C986" t="s">
        <v>6</v>
      </c>
      <c r="D986" t="s">
        <v>9</v>
      </c>
      <c r="E986">
        <v>15604</v>
      </c>
      <c r="F986" t="str">
        <f>INDEX([1]Store_Code!$A$2:$A$10,MATCH(B986,[1]Store_Code!$B$2:$B$10,0))</f>
        <v>Edinburgh</v>
      </c>
      <c r="G986">
        <f>INDEX([1]Store_Size!$B$2:D$10,MATCH(F986,[1]Store_Size!$A$2:$A$10,0),MATCH(C986,[1]Store_Size!$B$1:$D$1,0))</f>
        <v>29</v>
      </c>
    </row>
    <row r="987" spans="1:7" hidden="1" x14ac:dyDescent="0.35">
      <c r="A987" s="1">
        <v>43838</v>
      </c>
      <c r="B987" t="s">
        <v>13</v>
      </c>
      <c r="C987" t="s">
        <v>10</v>
      </c>
      <c r="D987" t="s">
        <v>7</v>
      </c>
      <c r="E987">
        <v>15560</v>
      </c>
      <c r="F987" t="str">
        <f>INDEX([1]Store_Code!$A$2:$A$10,MATCH(B987,[1]Store_Code!$B$2:$B$10,0))</f>
        <v>Dundee</v>
      </c>
      <c r="G987">
        <f>INDEX([1]Store_Size!$B$2:D$10,MATCH(F987,[1]Store_Size!$A$2:$A$10,0),MATCH(C987,[1]Store_Size!$B$1:$D$1,0))</f>
        <v>22</v>
      </c>
    </row>
    <row r="988" spans="1:7" hidden="1" x14ac:dyDescent="0.35">
      <c r="A988" s="1">
        <v>43869</v>
      </c>
      <c r="B988" t="s">
        <v>18</v>
      </c>
      <c r="C988" t="s">
        <v>6</v>
      </c>
      <c r="D988" t="s">
        <v>9</v>
      </c>
      <c r="E988">
        <v>15506</v>
      </c>
      <c r="F988" t="str">
        <f>INDEX([1]Store_Code!$A$2:$A$10,MATCH(B988,[1]Store_Code!$B$2:$B$10,0))</f>
        <v>Edinburgh</v>
      </c>
      <c r="G988">
        <f>INDEX([1]Store_Size!$B$2:D$10,MATCH(F988,[1]Store_Size!$A$2:$A$10,0),MATCH(C988,[1]Store_Size!$B$1:$D$1,0))</f>
        <v>29</v>
      </c>
    </row>
    <row r="989" spans="1:7" hidden="1" x14ac:dyDescent="0.35">
      <c r="A989" s="1">
        <v>43851</v>
      </c>
      <c r="B989" t="s">
        <v>18</v>
      </c>
      <c r="C989" t="s">
        <v>6</v>
      </c>
      <c r="D989" t="s">
        <v>9</v>
      </c>
      <c r="E989">
        <v>15457</v>
      </c>
      <c r="F989" t="str">
        <f>INDEX([1]Store_Code!$A$2:$A$10,MATCH(B989,[1]Store_Code!$B$2:$B$10,0))</f>
        <v>Edinburgh</v>
      </c>
      <c r="G989">
        <f>INDEX([1]Store_Size!$B$2:D$10,MATCH(F989,[1]Store_Size!$A$2:$A$10,0),MATCH(C989,[1]Store_Size!$B$1:$D$1,0))</f>
        <v>29</v>
      </c>
    </row>
    <row r="990" spans="1:7" x14ac:dyDescent="0.35">
      <c r="A990" s="1">
        <v>43845</v>
      </c>
      <c r="B990" t="s">
        <v>11</v>
      </c>
      <c r="C990" t="s">
        <v>10</v>
      </c>
      <c r="D990" t="s">
        <v>7</v>
      </c>
      <c r="E990">
        <v>15449</v>
      </c>
      <c r="F990" t="str">
        <f>INDEX([1]Store_Code!$A$2:$A$10,MATCH(B990,[1]Store_Code!$B$2:$B$10,0))</f>
        <v>Aberdeen</v>
      </c>
      <c r="G990">
        <f>INDEX([1]Store_Size!$B$2:D$10,MATCH(F990,[1]Store_Size!$A$2:$A$10,0),MATCH(C990,[1]Store_Size!$B$1:$D$1,0))</f>
        <v>16</v>
      </c>
    </row>
    <row r="991" spans="1:7" hidden="1" x14ac:dyDescent="0.35">
      <c r="A991" s="1">
        <v>43845</v>
      </c>
      <c r="B991" t="s">
        <v>13</v>
      </c>
      <c r="C991" t="s">
        <v>10</v>
      </c>
      <c r="D991" t="s">
        <v>7</v>
      </c>
      <c r="E991">
        <v>15394</v>
      </c>
      <c r="F991" t="str">
        <f>INDEX([1]Store_Code!$A$2:$A$10,MATCH(B991,[1]Store_Code!$B$2:$B$10,0))</f>
        <v>Dundee</v>
      </c>
      <c r="G991">
        <f>INDEX([1]Store_Size!$B$2:D$10,MATCH(F991,[1]Store_Size!$A$2:$A$10,0),MATCH(C991,[1]Store_Size!$B$1:$D$1,0))</f>
        <v>22</v>
      </c>
    </row>
    <row r="992" spans="1:7" hidden="1" x14ac:dyDescent="0.35">
      <c r="A992" s="1">
        <v>43872</v>
      </c>
      <c r="B992" t="s">
        <v>18</v>
      </c>
      <c r="C992" t="s">
        <v>6</v>
      </c>
      <c r="D992" t="s">
        <v>9</v>
      </c>
      <c r="E992">
        <v>15387</v>
      </c>
      <c r="F992" t="str">
        <f>INDEX([1]Store_Code!$A$2:$A$10,MATCH(B992,[1]Store_Code!$B$2:$B$10,0))</f>
        <v>Edinburgh</v>
      </c>
      <c r="G992">
        <f>INDEX([1]Store_Size!$B$2:D$10,MATCH(F992,[1]Store_Size!$A$2:$A$10,0),MATCH(C992,[1]Store_Size!$B$1:$D$1,0))</f>
        <v>29</v>
      </c>
    </row>
    <row r="993" spans="1:7" hidden="1" x14ac:dyDescent="0.35">
      <c r="A993" s="1">
        <v>43853</v>
      </c>
      <c r="B993" t="s">
        <v>18</v>
      </c>
      <c r="C993" t="s">
        <v>6</v>
      </c>
      <c r="D993" t="s">
        <v>9</v>
      </c>
      <c r="E993">
        <v>15366</v>
      </c>
      <c r="F993" t="str">
        <f>INDEX([1]Store_Code!$A$2:$A$10,MATCH(B993,[1]Store_Code!$B$2:$B$10,0))</f>
        <v>Edinburgh</v>
      </c>
      <c r="G993">
        <f>INDEX([1]Store_Size!$B$2:D$10,MATCH(F993,[1]Store_Size!$A$2:$A$10,0),MATCH(C993,[1]Store_Size!$B$1:$D$1,0))</f>
        <v>29</v>
      </c>
    </row>
    <row r="994" spans="1:7" x14ac:dyDescent="0.35">
      <c r="A994" s="1">
        <v>43835</v>
      </c>
      <c r="B994" t="s">
        <v>11</v>
      </c>
      <c r="C994" t="s">
        <v>10</v>
      </c>
      <c r="D994" t="s">
        <v>7</v>
      </c>
      <c r="E994">
        <v>15361</v>
      </c>
      <c r="F994" t="str">
        <f>INDEX([1]Store_Code!$A$2:$A$10,MATCH(B994,[1]Store_Code!$B$2:$B$10,0))</f>
        <v>Aberdeen</v>
      </c>
      <c r="G994">
        <f>INDEX([1]Store_Size!$B$2:D$10,MATCH(F994,[1]Store_Size!$A$2:$A$10,0),MATCH(C994,[1]Store_Size!$B$1:$D$1,0))</f>
        <v>16</v>
      </c>
    </row>
    <row r="995" spans="1:7" hidden="1" x14ac:dyDescent="0.35">
      <c r="A995" s="1">
        <v>43873</v>
      </c>
      <c r="B995" t="s">
        <v>18</v>
      </c>
      <c r="C995" t="s">
        <v>6</v>
      </c>
      <c r="D995" t="s">
        <v>9</v>
      </c>
      <c r="E995">
        <v>15307</v>
      </c>
      <c r="F995" t="str">
        <f>INDEX([1]Store_Code!$A$2:$A$10,MATCH(B995,[1]Store_Code!$B$2:$B$10,0))</f>
        <v>Edinburgh</v>
      </c>
      <c r="G995">
        <f>INDEX([1]Store_Size!$B$2:D$10,MATCH(F995,[1]Store_Size!$A$2:$A$10,0),MATCH(C995,[1]Store_Size!$B$1:$D$1,0))</f>
        <v>29</v>
      </c>
    </row>
    <row r="996" spans="1:7" hidden="1" x14ac:dyDescent="0.35">
      <c r="A996" s="1">
        <v>43835</v>
      </c>
      <c r="B996" t="s">
        <v>13</v>
      </c>
      <c r="C996" t="s">
        <v>10</v>
      </c>
      <c r="D996" t="s">
        <v>7</v>
      </c>
      <c r="E996">
        <v>15306</v>
      </c>
      <c r="F996" t="str">
        <f>INDEX([1]Store_Code!$A$2:$A$10,MATCH(B996,[1]Store_Code!$B$2:$B$10,0))</f>
        <v>Dundee</v>
      </c>
      <c r="G996">
        <f>INDEX([1]Store_Size!$B$2:D$10,MATCH(F996,[1]Store_Size!$A$2:$A$10,0),MATCH(C996,[1]Store_Size!$B$1:$D$1,0))</f>
        <v>22</v>
      </c>
    </row>
    <row r="997" spans="1:7" hidden="1" x14ac:dyDescent="0.35">
      <c r="A997" s="1">
        <v>43866</v>
      </c>
      <c r="B997" t="s">
        <v>18</v>
      </c>
      <c r="C997" t="s">
        <v>6</v>
      </c>
      <c r="D997" t="s">
        <v>9</v>
      </c>
      <c r="E997">
        <v>15283</v>
      </c>
      <c r="F997" t="str">
        <f>INDEX([1]Store_Code!$A$2:$A$10,MATCH(B997,[1]Store_Code!$B$2:$B$10,0))</f>
        <v>Edinburgh</v>
      </c>
      <c r="G997">
        <f>INDEX([1]Store_Size!$B$2:D$10,MATCH(F997,[1]Store_Size!$A$2:$A$10,0),MATCH(C997,[1]Store_Size!$B$1:$D$1,0))</f>
        <v>29</v>
      </c>
    </row>
    <row r="998" spans="1:7" hidden="1" x14ac:dyDescent="0.35">
      <c r="A998" s="1">
        <v>43879</v>
      </c>
      <c r="B998" t="s">
        <v>18</v>
      </c>
      <c r="C998" t="s">
        <v>6</v>
      </c>
      <c r="D998" t="s">
        <v>9</v>
      </c>
      <c r="E998">
        <v>15264</v>
      </c>
      <c r="F998" t="str">
        <f>INDEX([1]Store_Code!$A$2:$A$10,MATCH(B998,[1]Store_Code!$B$2:$B$10,0))</f>
        <v>Edinburgh</v>
      </c>
      <c r="G998">
        <f>INDEX([1]Store_Size!$B$2:D$10,MATCH(F998,[1]Store_Size!$A$2:$A$10,0),MATCH(C998,[1]Store_Size!$B$1:$D$1,0))</f>
        <v>29</v>
      </c>
    </row>
    <row r="999" spans="1:7" hidden="1" x14ac:dyDescent="0.35">
      <c r="A999" s="1">
        <v>43874</v>
      </c>
      <c r="B999" t="s">
        <v>18</v>
      </c>
      <c r="C999" t="s">
        <v>6</v>
      </c>
      <c r="D999" t="s">
        <v>9</v>
      </c>
      <c r="E999">
        <v>15262</v>
      </c>
      <c r="F999" t="str">
        <f>INDEX([1]Store_Code!$A$2:$A$10,MATCH(B999,[1]Store_Code!$B$2:$B$10,0))</f>
        <v>Edinburgh</v>
      </c>
      <c r="G999">
        <f>INDEX([1]Store_Size!$B$2:D$10,MATCH(F999,[1]Store_Size!$A$2:$A$10,0),MATCH(C999,[1]Store_Size!$B$1:$D$1,0))</f>
        <v>29</v>
      </c>
    </row>
    <row r="1000" spans="1:7" hidden="1" x14ac:dyDescent="0.35">
      <c r="A1000" s="1">
        <v>43858</v>
      </c>
      <c r="B1000" t="s">
        <v>18</v>
      </c>
      <c r="C1000" t="s">
        <v>6</v>
      </c>
      <c r="D1000" t="s">
        <v>9</v>
      </c>
      <c r="E1000">
        <v>15219</v>
      </c>
      <c r="F1000" t="str">
        <f>INDEX([1]Store_Code!$A$2:$A$10,MATCH(B1000,[1]Store_Code!$B$2:$B$10,0))</f>
        <v>Edinburgh</v>
      </c>
      <c r="G1000">
        <f>INDEX([1]Store_Size!$B$2:D$10,MATCH(F1000,[1]Store_Size!$A$2:$A$10,0),MATCH(C1000,[1]Store_Size!$B$1:$D$1,0))</f>
        <v>29</v>
      </c>
    </row>
    <row r="1001" spans="1:7" hidden="1" x14ac:dyDescent="0.35">
      <c r="A1001" s="1">
        <v>43884</v>
      </c>
      <c r="B1001" t="s">
        <v>18</v>
      </c>
      <c r="C1001" t="s">
        <v>6</v>
      </c>
      <c r="D1001" t="s">
        <v>9</v>
      </c>
      <c r="E1001">
        <v>15214</v>
      </c>
      <c r="F1001" t="str">
        <f>INDEX([1]Store_Code!$A$2:$A$10,MATCH(B1001,[1]Store_Code!$B$2:$B$10,0))</f>
        <v>Edinburgh</v>
      </c>
      <c r="G1001">
        <f>INDEX([1]Store_Size!$B$2:D$10,MATCH(F1001,[1]Store_Size!$A$2:$A$10,0),MATCH(C1001,[1]Store_Size!$B$1:$D$1,0))</f>
        <v>29</v>
      </c>
    </row>
    <row r="1002" spans="1:7" hidden="1" x14ac:dyDescent="0.35">
      <c r="A1002" s="1">
        <v>43842</v>
      </c>
      <c r="B1002" t="s">
        <v>17</v>
      </c>
      <c r="C1002" t="s">
        <v>10</v>
      </c>
      <c r="D1002" t="s">
        <v>7</v>
      </c>
      <c r="E1002">
        <v>15111</v>
      </c>
      <c r="F1002" t="str">
        <f>INDEX([1]Store_Code!$A$2:$A$10,MATCH(B1002,[1]Store_Code!$B$2:$B$10,0))</f>
        <v>Stirling</v>
      </c>
      <c r="G1002">
        <f>INDEX([1]Store_Size!$B$2:D$10,MATCH(F1002,[1]Store_Size!$A$2:$A$10,0),MATCH(C1002,[1]Store_Size!$B$1:$D$1,0))</f>
        <v>15.7</v>
      </c>
    </row>
    <row r="1003" spans="1:7" hidden="1" x14ac:dyDescent="0.35">
      <c r="A1003" s="1">
        <v>43859</v>
      </c>
      <c r="B1003" t="s">
        <v>18</v>
      </c>
      <c r="C1003" t="s">
        <v>6</v>
      </c>
      <c r="D1003" t="s">
        <v>9</v>
      </c>
      <c r="E1003">
        <v>15108</v>
      </c>
      <c r="F1003" t="str">
        <f>INDEX([1]Store_Code!$A$2:$A$10,MATCH(B1003,[1]Store_Code!$B$2:$B$10,0))</f>
        <v>Edinburgh</v>
      </c>
      <c r="G1003">
        <f>INDEX([1]Store_Size!$B$2:D$10,MATCH(F1003,[1]Store_Size!$A$2:$A$10,0),MATCH(C1003,[1]Store_Size!$B$1:$D$1,0))</f>
        <v>29</v>
      </c>
    </row>
    <row r="1004" spans="1:7" hidden="1" x14ac:dyDescent="0.35">
      <c r="A1004" s="1">
        <v>43863</v>
      </c>
      <c r="B1004" t="s">
        <v>18</v>
      </c>
      <c r="C1004" t="s">
        <v>6</v>
      </c>
      <c r="D1004" t="s">
        <v>9</v>
      </c>
      <c r="E1004">
        <v>15069</v>
      </c>
      <c r="F1004" t="str">
        <f>INDEX([1]Store_Code!$A$2:$A$10,MATCH(B1004,[1]Store_Code!$B$2:$B$10,0))</f>
        <v>Edinburgh</v>
      </c>
      <c r="G1004">
        <f>INDEX([1]Store_Size!$B$2:D$10,MATCH(F1004,[1]Store_Size!$A$2:$A$10,0),MATCH(C1004,[1]Store_Size!$B$1:$D$1,0))</f>
        <v>29</v>
      </c>
    </row>
    <row r="1005" spans="1:7" hidden="1" x14ac:dyDescent="0.35">
      <c r="A1005" s="1">
        <v>43838</v>
      </c>
      <c r="B1005" t="s">
        <v>17</v>
      </c>
      <c r="C1005" t="s">
        <v>10</v>
      </c>
      <c r="D1005" t="s">
        <v>7</v>
      </c>
      <c r="E1005">
        <v>15059</v>
      </c>
      <c r="F1005" t="str">
        <f>INDEX([1]Store_Code!$A$2:$A$10,MATCH(B1005,[1]Store_Code!$B$2:$B$10,0))</f>
        <v>Stirling</v>
      </c>
      <c r="G1005">
        <f>INDEX([1]Store_Size!$B$2:D$10,MATCH(F1005,[1]Store_Size!$A$2:$A$10,0),MATCH(C1005,[1]Store_Size!$B$1:$D$1,0))</f>
        <v>15.7</v>
      </c>
    </row>
    <row r="1006" spans="1:7" hidden="1" x14ac:dyDescent="0.35">
      <c r="A1006" s="1">
        <v>43847</v>
      </c>
      <c r="B1006" t="s">
        <v>18</v>
      </c>
      <c r="C1006" t="s">
        <v>6</v>
      </c>
      <c r="D1006" t="s">
        <v>9</v>
      </c>
      <c r="E1006">
        <v>15045</v>
      </c>
      <c r="F1006" t="str">
        <f>INDEX([1]Store_Code!$A$2:$A$10,MATCH(B1006,[1]Store_Code!$B$2:$B$10,0))</f>
        <v>Edinburgh</v>
      </c>
      <c r="G1006">
        <f>INDEX([1]Store_Size!$B$2:D$10,MATCH(F1006,[1]Store_Size!$A$2:$A$10,0),MATCH(C1006,[1]Store_Size!$B$1:$D$1,0))</f>
        <v>29</v>
      </c>
    </row>
    <row r="1007" spans="1:7" hidden="1" x14ac:dyDescent="0.35">
      <c r="A1007" s="1">
        <v>43875</v>
      </c>
      <c r="B1007" t="s">
        <v>18</v>
      </c>
      <c r="C1007" t="s">
        <v>6</v>
      </c>
      <c r="D1007" t="s">
        <v>9</v>
      </c>
      <c r="E1007">
        <v>14951</v>
      </c>
      <c r="F1007" t="str">
        <f>INDEX([1]Store_Code!$A$2:$A$10,MATCH(B1007,[1]Store_Code!$B$2:$B$10,0))</f>
        <v>Edinburgh</v>
      </c>
      <c r="G1007">
        <f>INDEX([1]Store_Size!$B$2:D$10,MATCH(F1007,[1]Store_Size!$A$2:$A$10,0),MATCH(C1007,[1]Store_Size!$B$1:$D$1,0))</f>
        <v>29</v>
      </c>
    </row>
    <row r="1008" spans="1:7" hidden="1" x14ac:dyDescent="0.35">
      <c r="A1008" s="1">
        <v>43888</v>
      </c>
      <c r="B1008" t="s">
        <v>18</v>
      </c>
      <c r="C1008" t="s">
        <v>6</v>
      </c>
      <c r="D1008" t="s">
        <v>9</v>
      </c>
      <c r="E1008">
        <v>14931</v>
      </c>
      <c r="F1008" t="str">
        <f>INDEX([1]Store_Code!$A$2:$A$10,MATCH(B1008,[1]Store_Code!$B$2:$B$10,0))</f>
        <v>Edinburgh</v>
      </c>
      <c r="G1008">
        <f>INDEX([1]Store_Size!$B$2:D$10,MATCH(F1008,[1]Store_Size!$A$2:$A$10,0),MATCH(C1008,[1]Store_Size!$B$1:$D$1,0))</f>
        <v>29</v>
      </c>
    </row>
    <row r="1009" spans="1:7" hidden="1" x14ac:dyDescent="0.35">
      <c r="A1009" s="1">
        <v>43845</v>
      </c>
      <c r="B1009" t="s">
        <v>17</v>
      </c>
      <c r="C1009" t="s">
        <v>10</v>
      </c>
      <c r="D1009" t="s">
        <v>7</v>
      </c>
      <c r="E1009">
        <v>14897</v>
      </c>
      <c r="F1009" t="str">
        <f>INDEX([1]Store_Code!$A$2:$A$10,MATCH(B1009,[1]Store_Code!$B$2:$B$10,0))</f>
        <v>Stirling</v>
      </c>
      <c r="G1009">
        <f>INDEX([1]Store_Size!$B$2:D$10,MATCH(F1009,[1]Store_Size!$A$2:$A$10,0),MATCH(C1009,[1]Store_Size!$B$1:$D$1,0))</f>
        <v>15.7</v>
      </c>
    </row>
    <row r="1010" spans="1:7" hidden="1" x14ac:dyDescent="0.35">
      <c r="A1010" s="1">
        <v>43835</v>
      </c>
      <c r="B1010" t="s">
        <v>17</v>
      </c>
      <c r="C1010" t="s">
        <v>10</v>
      </c>
      <c r="D1010" t="s">
        <v>7</v>
      </c>
      <c r="E1010">
        <v>14812</v>
      </c>
      <c r="F1010" t="str">
        <f>INDEX([1]Store_Code!$A$2:$A$10,MATCH(B1010,[1]Store_Code!$B$2:$B$10,0))</f>
        <v>Stirling</v>
      </c>
      <c r="G1010">
        <f>INDEX([1]Store_Size!$B$2:D$10,MATCH(F1010,[1]Store_Size!$A$2:$A$10,0),MATCH(C1010,[1]Store_Size!$B$1:$D$1,0))</f>
        <v>15.7</v>
      </c>
    </row>
    <row r="1011" spans="1:7" hidden="1" x14ac:dyDescent="0.35">
      <c r="A1011" s="1">
        <v>43882</v>
      </c>
      <c r="B1011" t="s">
        <v>18</v>
      </c>
      <c r="C1011" t="s">
        <v>6</v>
      </c>
      <c r="D1011" t="s">
        <v>9</v>
      </c>
      <c r="E1011">
        <v>14809</v>
      </c>
      <c r="F1011" t="str">
        <f>INDEX([1]Store_Code!$A$2:$A$10,MATCH(B1011,[1]Store_Code!$B$2:$B$10,0))</f>
        <v>Edinburgh</v>
      </c>
      <c r="G1011">
        <f>INDEX([1]Store_Size!$B$2:D$10,MATCH(F1011,[1]Store_Size!$A$2:$A$10,0),MATCH(C1011,[1]Store_Size!$B$1:$D$1,0))</f>
        <v>29</v>
      </c>
    </row>
    <row r="1012" spans="1:7" hidden="1" x14ac:dyDescent="0.35">
      <c r="A1012" s="1">
        <v>43844</v>
      </c>
      <c r="B1012" t="s">
        <v>13</v>
      </c>
      <c r="C1012" t="s">
        <v>6</v>
      </c>
      <c r="D1012" t="s">
        <v>7</v>
      </c>
      <c r="E1012">
        <v>14800</v>
      </c>
      <c r="F1012" t="str">
        <f>INDEX([1]Store_Code!$A$2:$A$10,MATCH(B1012,[1]Store_Code!$B$2:$B$10,0))</f>
        <v>Dundee</v>
      </c>
      <c r="G1012">
        <f>INDEX([1]Store_Size!$B$2:D$10,MATCH(F1012,[1]Store_Size!$A$2:$A$10,0),MATCH(C1012,[1]Store_Size!$B$1:$D$1,0))</f>
        <v>23</v>
      </c>
    </row>
    <row r="1013" spans="1:7" hidden="1" x14ac:dyDescent="0.35">
      <c r="A1013" s="1">
        <v>43833</v>
      </c>
      <c r="B1013" t="s">
        <v>13</v>
      </c>
      <c r="C1013" t="s">
        <v>6</v>
      </c>
      <c r="D1013" t="s">
        <v>7</v>
      </c>
      <c r="E1013">
        <v>14728</v>
      </c>
      <c r="F1013" t="str">
        <f>INDEX([1]Store_Code!$A$2:$A$10,MATCH(B1013,[1]Store_Code!$B$2:$B$10,0))</f>
        <v>Dundee</v>
      </c>
      <c r="G1013">
        <f>INDEX([1]Store_Size!$B$2:D$10,MATCH(F1013,[1]Store_Size!$A$2:$A$10,0),MATCH(C1013,[1]Store_Size!$B$1:$D$1,0))</f>
        <v>23</v>
      </c>
    </row>
    <row r="1014" spans="1:7" hidden="1" x14ac:dyDescent="0.35">
      <c r="A1014" s="1">
        <v>43842</v>
      </c>
      <c r="B1014" t="s">
        <v>13</v>
      </c>
      <c r="C1014" t="s">
        <v>6</v>
      </c>
      <c r="D1014" t="s">
        <v>7</v>
      </c>
      <c r="E1014">
        <v>14720</v>
      </c>
      <c r="F1014" t="str">
        <f>INDEX([1]Store_Code!$A$2:$A$10,MATCH(B1014,[1]Store_Code!$B$2:$B$10,0))</f>
        <v>Dundee</v>
      </c>
      <c r="G1014">
        <f>INDEX([1]Store_Size!$B$2:D$10,MATCH(F1014,[1]Store_Size!$A$2:$A$10,0),MATCH(C1014,[1]Store_Size!$B$1:$D$1,0))</f>
        <v>23</v>
      </c>
    </row>
    <row r="1015" spans="1:7" hidden="1" x14ac:dyDescent="0.35">
      <c r="A1015" s="1">
        <v>43831</v>
      </c>
      <c r="B1015" t="s">
        <v>13</v>
      </c>
      <c r="C1015" t="s">
        <v>6</v>
      </c>
      <c r="D1015" t="s">
        <v>7</v>
      </c>
      <c r="E1015">
        <v>14704</v>
      </c>
      <c r="F1015" t="str">
        <f>INDEX([1]Store_Code!$A$2:$A$10,MATCH(B1015,[1]Store_Code!$B$2:$B$10,0))</f>
        <v>Dundee</v>
      </c>
      <c r="G1015">
        <v>23</v>
      </c>
    </row>
    <row r="1016" spans="1:7" x14ac:dyDescent="0.35">
      <c r="A1016" s="1">
        <v>43840</v>
      </c>
      <c r="B1016" t="s">
        <v>11</v>
      </c>
      <c r="C1016" t="s">
        <v>10</v>
      </c>
      <c r="D1016" t="s">
        <v>7</v>
      </c>
      <c r="E1016">
        <v>14697</v>
      </c>
      <c r="F1016" t="str">
        <f>INDEX([1]Store_Code!$A$2:$A$10,MATCH(B1016,[1]Store_Code!$B$2:$B$10,0))</f>
        <v>Aberdeen</v>
      </c>
      <c r="G1016">
        <f>INDEX([1]Store_Size!$B$2:D$10,MATCH(F1016,[1]Store_Size!$A$2:$A$10,0),MATCH(C1016,[1]Store_Size!$B$1:$D$1,0))</f>
        <v>16</v>
      </c>
    </row>
    <row r="1017" spans="1:7" hidden="1" x14ac:dyDescent="0.35">
      <c r="A1017" s="1">
        <v>43878</v>
      </c>
      <c r="B1017" t="s">
        <v>18</v>
      </c>
      <c r="C1017" t="s">
        <v>6</v>
      </c>
      <c r="D1017" t="s">
        <v>9</v>
      </c>
      <c r="E1017">
        <v>14685</v>
      </c>
      <c r="F1017" t="str">
        <f>INDEX([1]Store_Code!$A$2:$A$10,MATCH(B1017,[1]Store_Code!$B$2:$B$10,0))</f>
        <v>Edinburgh</v>
      </c>
      <c r="G1017">
        <f>INDEX([1]Store_Size!$B$2:D$10,MATCH(F1017,[1]Store_Size!$A$2:$A$10,0),MATCH(C1017,[1]Store_Size!$B$1:$D$1,0))</f>
        <v>29</v>
      </c>
    </row>
    <row r="1018" spans="1:7" hidden="1" x14ac:dyDescent="0.35">
      <c r="A1018" s="1">
        <v>43920</v>
      </c>
      <c r="B1018" t="s">
        <v>11</v>
      </c>
      <c r="C1018" t="s">
        <v>6</v>
      </c>
      <c r="D1018" t="s">
        <v>7</v>
      </c>
      <c r="E1018">
        <v>14685</v>
      </c>
      <c r="F1018" t="str">
        <f>INDEX([1]Store_Code!$A$2:$A$10,MATCH(B1018,[1]Store_Code!$B$2:$B$10,0))</f>
        <v>Aberdeen</v>
      </c>
      <c r="G1018">
        <f>INDEX([1]Store_Size!$B$2:D$10,MATCH(F1018,[1]Store_Size!$A$2:$A$10,0),MATCH(C1018,[1]Store_Size!$B$1:$D$1,0))</f>
        <v>24</v>
      </c>
    </row>
    <row r="1019" spans="1:7" hidden="1" x14ac:dyDescent="0.35">
      <c r="A1019" s="1">
        <v>43913</v>
      </c>
      <c r="B1019" t="s">
        <v>11</v>
      </c>
      <c r="C1019" t="s">
        <v>6</v>
      </c>
      <c r="D1019" t="s">
        <v>7</v>
      </c>
      <c r="E1019">
        <v>14676</v>
      </c>
      <c r="F1019" t="str">
        <f>INDEX([1]Store_Code!$A$2:$A$10,MATCH(B1019,[1]Store_Code!$B$2:$B$10,0))</f>
        <v>Aberdeen</v>
      </c>
      <c r="G1019">
        <f>INDEX([1]Store_Size!$B$2:D$10,MATCH(F1019,[1]Store_Size!$A$2:$A$10,0),MATCH(C1019,[1]Store_Size!$B$1:$D$1,0))</f>
        <v>24</v>
      </c>
    </row>
    <row r="1020" spans="1:7" hidden="1" x14ac:dyDescent="0.35">
      <c r="A1020" s="1">
        <v>43881</v>
      </c>
      <c r="B1020" t="s">
        <v>18</v>
      </c>
      <c r="C1020" t="s">
        <v>6</v>
      </c>
      <c r="D1020" t="s">
        <v>9</v>
      </c>
      <c r="E1020">
        <v>14660</v>
      </c>
      <c r="F1020" t="str">
        <f>INDEX([1]Store_Code!$A$2:$A$10,MATCH(B1020,[1]Store_Code!$B$2:$B$10,0))</f>
        <v>Edinburgh</v>
      </c>
      <c r="G1020">
        <f>INDEX([1]Store_Size!$B$2:D$10,MATCH(F1020,[1]Store_Size!$A$2:$A$10,0),MATCH(C1020,[1]Store_Size!$B$1:$D$1,0))</f>
        <v>29</v>
      </c>
    </row>
    <row r="1021" spans="1:7" hidden="1" x14ac:dyDescent="0.35">
      <c r="A1021" s="1">
        <v>43835</v>
      </c>
      <c r="B1021" t="s">
        <v>13</v>
      </c>
      <c r="C1021" t="s">
        <v>6</v>
      </c>
      <c r="D1021" t="s">
        <v>7</v>
      </c>
      <c r="E1021">
        <v>14653</v>
      </c>
      <c r="F1021" t="str">
        <f>INDEX([1]Store_Code!$A$2:$A$10,MATCH(B1021,[1]Store_Code!$B$2:$B$10,0))</f>
        <v>Dundee</v>
      </c>
      <c r="G1021">
        <f>INDEX([1]Store_Size!$B$2:D$10,MATCH(F1021,[1]Store_Size!$A$2:$A$10,0),MATCH(C1021,[1]Store_Size!$B$1:$D$1,0))</f>
        <v>23</v>
      </c>
    </row>
    <row r="1022" spans="1:7" hidden="1" x14ac:dyDescent="0.35">
      <c r="A1022" s="1">
        <v>43840</v>
      </c>
      <c r="B1022" t="s">
        <v>13</v>
      </c>
      <c r="C1022" t="s">
        <v>10</v>
      </c>
      <c r="D1022" t="s">
        <v>7</v>
      </c>
      <c r="E1022">
        <v>14645</v>
      </c>
      <c r="F1022" t="str">
        <f>INDEX([1]Store_Code!$A$2:$A$10,MATCH(B1022,[1]Store_Code!$B$2:$B$10,0))</f>
        <v>Dundee</v>
      </c>
      <c r="G1022">
        <f>INDEX([1]Store_Size!$B$2:D$10,MATCH(F1022,[1]Store_Size!$A$2:$A$10,0),MATCH(C1022,[1]Store_Size!$B$1:$D$1,0))</f>
        <v>22</v>
      </c>
    </row>
    <row r="1023" spans="1:7" hidden="1" x14ac:dyDescent="0.35">
      <c r="A1023" s="1">
        <v>43849</v>
      </c>
      <c r="B1023" t="s">
        <v>18</v>
      </c>
      <c r="C1023" t="s">
        <v>6</v>
      </c>
      <c r="D1023" t="s">
        <v>9</v>
      </c>
      <c r="E1023">
        <v>14636</v>
      </c>
      <c r="F1023" t="str">
        <f>INDEX([1]Store_Code!$A$2:$A$10,MATCH(B1023,[1]Store_Code!$B$2:$B$10,0))</f>
        <v>Edinburgh</v>
      </c>
      <c r="G1023">
        <f>INDEX([1]Store_Size!$B$2:D$10,MATCH(F1023,[1]Store_Size!$A$2:$A$10,0),MATCH(C1023,[1]Store_Size!$B$1:$D$1,0))</f>
        <v>29</v>
      </c>
    </row>
    <row r="1024" spans="1:7" hidden="1" x14ac:dyDescent="0.35">
      <c r="A1024" s="1">
        <v>43917</v>
      </c>
      <c r="B1024" t="s">
        <v>11</v>
      </c>
      <c r="C1024" t="s">
        <v>6</v>
      </c>
      <c r="D1024" t="s">
        <v>7</v>
      </c>
      <c r="E1024">
        <v>14635</v>
      </c>
      <c r="F1024" t="str">
        <f>INDEX([1]Store_Code!$A$2:$A$10,MATCH(B1024,[1]Store_Code!$B$2:$B$10,0))</f>
        <v>Aberdeen</v>
      </c>
      <c r="G1024">
        <f>INDEX([1]Store_Size!$B$2:D$10,MATCH(F1024,[1]Store_Size!$A$2:$A$10,0),MATCH(C1024,[1]Store_Size!$B$1:$D$1,0))</f>
        <v>24</v>
      </c>
    </row>
    <row r="1025" spans="1:7" hidden="1" x14ac:dyDescent="0.35">
      <c r="A1025" s="1">
        <v>43860</v>
      </c>
      <c r="B1025" t="s">
        <v>18</v>
      </c>
      <c r="C1025" t="s">
        <v>6</v>
      </c>
      <c r="D1025" t="s">
        <v>9</v>
      </c>
      <c r="E1025">
        <v>14633</v>
      </c>
      <c r="F1025" t="str">
        <f>INDEX([1]Store_Code!$A$2:$A$10,MATCH(B1025,[1]Store_Code!$B$2:$B$10,0))</f>
        <v>Edinburgh</v>
      </c>
      <c r="G1025">
        <f>INDEX([1]Store_Size!$B$2:D$10,MATCH(F1025,[1]Store_Size!$A$2:$A$10,0),MATCH(C1025,[1]Store_Size!$B$1:$D$1,0))</f>
        <v>29</v>
      </c>
    </row>
    <row r="1026" spans="1:7" hidden="1" x14ac:dyDescent="0.35">
      <c r="A1026" s="1">
        <v>43836</v>
      </c>
      <c r="B1026" t="s">
        <v>13</v>
      </c>
      <c r="C1026" t="s">
        <v>6</v>
      </c>
      <c r="D1026" t="s">
        <v>7</v>
      </c>
      <c r="E1026">
        <v>14582</v>
      </c>
      <c r="F1026" t="str">
        <f>INDEX([1]Store_Code!$A$2:$A$10,MATCH(B1026,[1]Store_Code!$B$2:$B$10,0))</f>
        <v>Dundee</v>
      </c>
      <c r="G1026">
        <f>INDEX([1]Store_Size!$B$2:D$10,MATCH(F1026,[1]Store_Size!$A$2:$A$10,0),MATCH(C1026,[1]Store_Size!$B$1:$D$1,0))</f>
        <v>23</v>
      </c>
    </row>
    <row r="1027" spans="1:7" hidden="1" x14ac:dyDescent="0.35">
      <c r="A1027" s="1">
        <v>43855</v>
      </c>
      <c r="B1027" t="s">
        <v>18</v>
      </c>
      <c r="C1027" t="s">
        <v>6</v>
      </c>
      <c r="D1027" t="s">
        <v>9</v>
      </c>
      <c r="E1027">
        <v>14575</v>
      </c>
      <c r="F1027" t="str">
        <f>INDEX([1]Store_Code!$A$2:$A$10,MATCH(B1027,[1]Store_Code!$B$2:$B$10,0))</f>
        <v>Edinburgh</v>
      </c>
      <c r="G1027">
        <f>INDEX([1]Store_Size!$B$2:D$10,MATCH(F1027,[1]Store_Size!$A$2:$A$10,0),MATCH(C1027,[1]Store_Size!$B$1:$D$1,0))</f>
        <v>29</v>
      </c>
    </row>
    <row r="1028" spans="1:7" hidden="1" x14ac:dyDescent="0.35">
      <c r="A1028" s="1">
        <v>43897</v>
      </c>
      <c r="B1028" t="s">
        <v>11</v>
      </c>
      <c r="C1028" t="s">
        <v>6</v>
      </c>
      <c r="D1028" t="s">
        <v>9</v>
      </c>
      <c r="E1028">
        <v>14561</v>
      </c>
      <c r="F1028" t="str">
        <f>INDEX([1]Store_Code!$A$2:$A$10,MATCH(B1028,[1]Store_Code!$B$2:$B$10,0))</f>
        <v>Aberdeen</v>
      </c>
      <c r="G1028">
        <f>INDEX([1]Store_Size!$B$2:D$10,MATCH(F1028,[1]Store_Size!$A$2:$A$10,0),MATCH(C1028,[1]Store_Size!$B$1:$D$1,0))</f>
        <v>24</v>
      </c>
    </row>
    <row r="1029" spans="1:7" hidden="1" x14ac:dyDescent="0.35">
      <c r="A1029" s="1">
        <v>43842</v>
      </c>
      <c r="B1029" t="s">
        <v>5</v>
      </c>
      <c r="C1029" t="s">
        <v>10</v>
      </c>
      <c r="D1029" t="s">
        <v>7</v>
      </c>
      <c r="E1029">
        <v>14559</v>
      </c>
      <c r="F1029" t="str">
        <f>INDEX([1]Store_Code!$A$2:$A$10,MATCH(B1029,[1]Store_Code!$B$2:$B$10,0))</f>
        <v>Perth</v>
      </c>
      <c r="G1029">
        <f>INDEX([1]Store_Size!$B$2:D$10,MATCH(F1029,[1]Store_Size!$A$2:$A$10,0),MATCH(C1029,[1]Store_Size!$B$1:$D$1,0))</f>
        <v>13</v>
      </c>
    </row>
    <row r="1030" spans="1:7" hidden="1" x14ac:dyDescent="0.35">
      <c r="A1030" s="1">
        <v>43832</v>
      </c>
      <c r="B1030" t="s">
        <v>13</v>
      </c>
      <c r="C1030" t="s">
        <v>6</v>
      </c>
      <c r="D1030" t="s">
        <v>7</v>
      </c>
      <c r="E1030">
        <v>14531</v>
      </c>
      <c r="F1030" t="str">
        <f>INDEX([1]Store_Code!$A$2:$A$10,MATCH(B1030,[1]Store_Code!$B$2:$B$10,0))</f>
        <v>Dundee</v>
      </c>
      <c r="G1030">
        <v>23</v>
      </c>
    </row>
    <row r="1031" spans="1:7" hidden="1" x14ac:dyDescent="0.35">
      <c r="A1031" s="1">
        <v>43852</v>
      </c>
      <c r="B1031" t="s">
        <v>18</v>
      </c>
      <c r="C1031" t="s">
        <v>6</v>
      </c>
      <c r="D1031" t="s">
        <v>9</v>
      </c>
      <c r="E1031">
        <v>14516</v>
      </c>
      <c r="F1031" t="str">
        <f>INDEX([1]Store_Code!$A$2:$A$10,MATCH(B1031,[1]Store_Code!$B$2:$B$10,0))</f>
        <v>Edinburgh</v>
      </c>
      <c r="G1031">
        <f>INDEX([1]Store_Size!$B$2:D$10,MATCH(F1031,[1]Store_Size!$A$2:$A$10,0),MATCH(C1031,[1]Store_Size!$B$1:$D$1,0))</f>
        <v>29</v>
      </c>
    </row>
    <row r="1032" spans="1:7" hidden="1" x14ac:dyDescent="0.35">
      <c r="A1032" s="1">
        <v>43895</v>
      </c>
      <c r="B1032" t="s">
        <v>11</v>
      </c>
      <c r="C1032" t="s">
        <v>6</v>
      </c>
      <c r="D1032" t="s">
        <v>9</v>
      </c>
      <c r="E1032">
        <v>14514</v>
      </c>
      <c r="F1032" t="str">
        <f>INDEX([1]Store_Code!$A$2:$A$10,MATCH(B1032,[1]Store_Code!$B$2:$B$10,0))</f>
        <v>Aberdeen</v>
      </c>
      <c r="G1032">
        <f>INDEX([1]Store_Size!$B$2:D$10,MATCH(F1032,[1]Store_Size!$A$2:$A$10,0),MATCH(C1032,[1]Store_Size!$B$1:$D$1,0))</f>
        <v>24</v>
      </c>
    </row>
    <row r="1033" spans="1:7" hidden="1" x14ac:dyDescent="0.35">
      <c r="A1033" s="1">
        <v>43838</v>
      </c>
      <c r="B1033" t="s">
        <v>5</v>
      </c>
      <c r="C1033" t="s">
        <v>10</v>
      </c>
      <c r="D1033" t="s">
        <v>7</v>
      </c>
      <c r="E1033">
        <v>14508</v>
      </c>
      <c r="F1033" t="str">
        <f>INDEX([1]Store_Code!$A$2:$A$10,MATCH(B1033,[1]Store_Code!$B$2:$B$10,0))</f>
        <v>Perth</v>
      </c>
      <c r="G1033">
        <f>INDEX([1]Store_Size!$B$2:D$10,MATCH(F1033,[1]Store_Size!$A$2:$A$10,0),MATCH(C1033,[1]Store_Size!$B$1:$D$1,0))</f>
        <v>13</v>
      </c>
    </row>
    <row r="1034" spans="1:7" hidden="1" x14ac:dyDescent="0.35">
      <c r="A1034" s="1">
        <v>43876</v>
      </c>
      <c r="B1034" t="s">
        <v>18</v>
      </c>
      <c r="C1034" t="s">
        <v>6</v>
      </c>
      <c r="D1034" t="s">
        <v>9</v>
      </c>
      <c r="E1034">
        <v>14500</v>
      </c>
      <c r="F1034" t="str">
        <f>INDEX([1]Store_Code!$A$2:$A$10,MATCH(B1034,[1]Store_Code!$B$2:$B$10,0))</f>
        <v>Edinburgh</v>
      </c>
      <c r="G1034">
        <f>INDEX([1]Store_Size!$B$2:D$10,MATCH(F1034,[1]Store_Size!$A$2:$A$10,0),MATCH(C1034,[1]Store_Size!$B$1:$D$1,0))</f>
        <v>29</v>
      </c>
    </row>
    <row r="1035" spans="1:7" hidden="1" x14ac:dyDescent="0.35">
      <c r="A1035" s="1">
        <v>43841</v>
      </c>
      <c r="B1035" t="s">
        <v>13</v>
      </c>
      <c r="C1035" t="s">
        <v>6</v>
      </c>
      <c r="D1035" t="s">
        <v>7</v>
      </c>
      <c r="E1035">
        <v>14482</v>
      </c>
      <c r="F1035" t="str">
        <f>INDEX([1]Store_Code!$A$2:$A$10,MATCH(B1035,[1]Store_Code!$B$2:$B$10,0))</f>
        <v>Dundee</v>
      </c>
      <c r="G1035">
        <f>INDEX([1]Store_Size!$B$2:D$10,MATCH(F1035,[1]Store_Size!$A$2:$A$10,0),MATCH(C1035,[1]Store_Size!$B$1:$D$1,0))</f>
        <v>23</v>
      </c>
    </row>
    <row r="1036" spans="1:7" hidden="1" x14ac:dyDescent="0.35">
      <c r="A1036" s="1">
        <v>43870</v>
      </c>
      <c r="B1036" t="s">
        <v>18</v>
      </c>
      <c r="C1036" t="s">
        <v>6</v>
      </c>
      <c r="D1036" t="s">
        <v>9</v>
      </c>
      <c r="E1036">
        <v>14478</v>
      </c>
      <c r="F1036" t="str">
        <f>INDEX([1]Store_Code!$A$2:$A$10,MATCH(B1036,[1]Store_Code!$B$2:$B$10,0))</f>
        <v>Edinburgh</v>
      </c>
      <c r="G1036">
        <f>INDEX([1]Store_Size!$B$2:D$10,MATCH(F1036,[1]Store_Size!$A$2:$A$10,0),MATCH(C1036,[1]Store_Size!$B$1:$D$1,0))</f>
        <v>29</v>
      </c>
    </row>
    <row r="1037" spans="1:7" hidden="1" x14ac:dyDescent="0.35">
      <c r="A1037" s="1">
        <v>43838</v>
      </c>
      <c r="B1037" t="s">
        <v>13</v>
      </c>
      <c r="C1037" t="s">
        <v>6</v>
      </c>
      <c r="D1037" t="s">
        <v>7</v>
      </c>
      <c r="E1037">
        <v>14469</v>
      </c>
      <c r="F1037" t="str">
        <f>INDEX([1]Store_Code!$A$2:$A$10,MATCH(B1037,[1]Store_Code!$B$2:$B$10,0))</f>
        <v>Dundee</v>
      </c>
      <c r="G1037">
        <f>INDEX([1]Store_Size!$B$2:D$10,MATCH(F1037,[1]Store_Size!$A$2:$A$10,0),MATCH(C1037,[1]Store_Size!$B$1:$D$1,0))</f>
        <v>23</v>
      </c>
    </row>
    <row r="1038" spans="1:7" hidden="1" x14ac:dyDescent="0.35">
      <c r="A1038" s="1">
        <v>43887</v>
      </c>
      <c r="B1038" t="s">
        <v>18</v>
      </c>
      <c r="C1038" t="s">
        <v>6</v>
      </c>
      <c r="D1038" t="s">
        <v>9</v>
      </c>
      <c r="E1038">
        <v>14461</v>
      </c>
      <c r="F1038" t="str">
        <f>INDEX([1]Store_Code!$A$2:$A$10,MATCH(B1038,[1]Store_Code!$B$2:$B$10,0))</f>
        <v>Edinburgh</v>
      </c>
      <c r="G1038">
        <f>INDEX([1]Store_Size!$B$2:D$10,MATCH(F1038,[1]Store_Size!$A$2:$A$10,0),MATCH(C1038,[1]Store_Size!$B$1:$D$1,0))</f>
        <v>29</v>
      </c>
    </row>
    <row r="1039" spans="1:7" hidden="1" x14ac:dyDescent="0.35">
      <c r="A1039" s="1">
        <v>43897</v>
      </c>
      <c r="B1039" t="s">
        <v>13</v>
      </c>
      <c r="C1039" t="s">
        <v>6</v>
      </c>
      <c r="D1039" t="s">
        <v>7</v>
      </c>
      <c r="E1039">
        <v>14441</v>
      </c>
      <c r="F1039" t="str">
        <f>INDEX([1]Store_Code!$A$2:$A$10,MATCH(B1039,[1]Store_Code!$B$2:$B$10,0))</f>
        <v>Dundee</v>
      </c>
      <c r="G1039">
        <f>INDEX([1]Store_Size!$B$2:D$10,MATCH(F1039,[1]Store_Size!$A$2:$A$10,0),MATCH(C1039,[1]Store_Size!$B$1:$D$1,0))</f>
        <v>23</v>
      </c>
    </row>
    <row r="1040" spans="1:7" hidden="1" x14ac:dyDescent="0.35">
      <c r="A1040" s="1">
        <v>43833</v>
      </c>
      <c r="B1040" t="s">
        <v>11</v>
      </c>
      <c r="C1040" t="s">
        <v>6</v>
      </c>
      <c r="D1040" t="s">
        <v>7</v>
      </c>
      <c r="E1040">
        <v>14425</v>
      </c>
      <c r="F1040" t="str">
        <f>INDEX([1]Store_Code!$A$2:$A$10,MATCH(B1040,[1]Store_Code!$B$2:$B$10,0))</f>
        <v>Aberdeen</v>
      </c>
      <c r="G1040">
        <f>INDEX([1]Store_Size!$B$2:D$10,MATCH(F1040,[1]Store_Size!$A$2:$A$10,0),MATCH(C1040,[1]Store_Size!$B$1:$D$1,0))</f>
        <v>24</v>
      </c>
    </row>
    <row r="1041" spans="1:7" hidden="1" x14ac:dyDescent="0.35">
      <c r="A1041" s="1">
        <v>43915</v>
      </c>
      <c r="B1041" t="s">
        <v>11</v>
      </c>
      <c r="C1041" t="s">
        <v>6</v>
      </c>
      <c r="D1041" t="s">
        <v>7</v>
      </c>
      <c r="E1041">
        <v>14421</v>
      </c>
      <c r="F1041" t="str">
        <f>INDEX([1]Store_Code!$A$2:$A$10,MATCH(B1041,[1]Store_Code!$B$2:$B$10,0))</f>
        <v>Aberdeen</v>
      </c>
      <c r="G1041">
        <f>INDEX([1]Store_Size!$B$2:D$10,MATCH(F1041,[1]Store_Size!$A$2:$A$10,0),MATCH(C1041,[1]Store_Size!$B$1:$D$1,0))</f>
        <v>24</v>
      </c>
    </row>
    <row r="1042" spans="1:7" hidden="1" x14ac:dyDescent="0.35">
      <c r="A1042" s="1">
        <v>43842</v>
      </c>
      <c r="B1042" t="s">
        <v>11</v>
      </c>
      <c r="C1042" t="s">
        <v>6</v>
      </c>
      <c r="D1042" t="s">
        <v>7</v>
      </c>
      <c r="E1042">
        <v>14417</v>
      </c>
      <c r="F1042" t="str">
        <f>INDEX([1]Store_Code!$A$2:$A$10,MATCH(B1042,[1]Store_Code!$B$2:$B$10,0))</f>
        <v>Aberdeen</v>
      </c>
      <c r="G1042">
        <f>INDEX([1]Store_Size!$B$2:D$10,MATCH(F1042,[1]Store_Size!$A$2:$A$10,0),MATCH(C1042,[1]Store_Size!$B$1:$D$1,0))</f>
        <v>24</v>
      </c>
    </row>
    <row r="1043" spans="1:7" hidden="1" x14ac:dyDescent="0.35">
      <c r="A1043" s="1">
        <v>43843</v>
      </c>
      <c r="B1043" t="s">
        <v>13</v>
      </c>
      <c r="C1043" t="s">
        <v>6</v>
      </c>
      <c r="D1043" t="s">
        <v>7</v>
      </c>
      <c r="E1043">
        <v>14404</v>
      </c>
      <c r="F1043" t="str">
        <f>INDEX([1]Store_Code!$A$2:$A$10,MATCH(B1043,[1]Store_Code!$B$2:$B$10,0))</f>
        <v>Dundee</v>
      </c>
      <c r="G1043">
        <f>INDEX([1]Store_Size!$B$2:D$10,MATCH(F1043,[1]Store_Size!$A$2:$A$10,0),MATCH(C1043,[1]Store_Size!$B$1:$D$1,0))</f>
        <v>23</v>
      </c>
    </row>
    <row r="1044" spans="1:7" hidden="1" x14ac:dyDescent="0.35">
      <c r="A1044" s="1">
        <v>43831</v>
      </c>
      <c r="B1044" t="s">
        <v>11</v>
      </c>
      <c r="C1044" t="s">
        <v>6</v>
      </c>
      <c r="D1044" t="s">
        <v>7</v>
      </c>
      <c r="E1044">
        <v>14402</v>
      </c>
      <c r="F1044" t="str">
        <f>INDEX([1]Store_Code!$A$2:$A$10,MATCH(B1044,[1]Store_Code!$B$2:$B$10,0))</f>
        <v>Aberdeen</v>
      </c>
      <c r="G1044">
        <v>24</v>
      </c>
    </row>
    <row r="1045" spans="1:7" hidden="1" x14ac:dyDescent="0.35">
      <c r="A1045" s="1">
        <v>43895</v>
      </c>
      <c r="B1045" t="s">
        <v>13</v>
      </c>
      <c r="C1045" t="s">
        <v>6</v>
      </c>
      <c r="D1045" t="s">
        <v>7</v>
      </c>
      <c r="E1045">
        <v>14395</v>
      </c>
      <c r="F1045" t="str">
        <f>INDEX([1]Store_Code!$A$2:$A$10,MATCH(B1045,[1]Store_Code!$B$2:$B$10,0))</f>
        <v>Dundee</v>
      </c>
      <c r="G1045">
        <f>INDEX([1]Store_Size!$B$2:D$10,MATCH(F1045,[1]Store_Size!$A$2:$A$10,0),MATCH(C1045,[1]Store_Size!$B$1:$D$1,0))</f>
        <v>23</v>
      </c>
    </row>
    <row r="1046" spans="1:7" hidden="1" x14ac:dyDescent="0.35">
      <c r="A1046" s="1">
        <v>43911</v>
      </c>
      <c r="B1046" t="s">
        <v>11</v>
      </c>
      <c r="C1046" t="s">
        <v>6</v>
      </c>
      <c r="D1046" t="s">
        <v>7</v>
      </c>
      <c r="E1046">
        <v>14377</v>
      </c>
      <c r="F1046" t="str">
        <f>INDEX([1]Store_Code!$A$2:$A$10,MATCH(B1046,[1]Store_Code!$B$2:$B$10,0))</f>
        <v>Aberdeen</v>
      </c>
      <c r="G1046">
        <f>INDEX([1]Store_Size!$B$2:D$10,MATCH(F1046,[1]Store_Size!$A$2:$A$10,0),MATCH(C1046,[1]Store_Size!$B$1:$D$1,0))</f>
        <v>24</v>
      </c>
    </row>
    <row r="1047" spans="1:7" hidden="1" x14ac:dyDescent="0.35">
      <c r="A1047" s="1">
        <v>43902</v>
      </c>
      <c r="B1047" t="s">
        <v>11</v>
      </c>
      <c r="C1047" t="s">
        <v>6</v>
      </c>
      <c r="D1047" t="s">
        <v>9</v>
      </c>
      <c r="E1047">
        <v>14364</v>
      </c>
      <c r="F1047" t="str">
        <f>INDEX([1]Store_Code!$A$2:$A$10,MATCH(B1047,[1]Store_Code!$B$2:$B$10,0))</f>
        <v>Aberdeen</v>
      </c>
      <c r="G1047">
        <f>INDEX([1]Store_Size!$B$2:D$10,MATCH(F1047,[1]Store_Size!$A$2:$A$10,0),MATCH(C1047,[1]Store_Size!$B$1:$D$1,0))</f>
        <v>24</v>
      </c>
    </row>
    <row r="1048" spans="1:7" hidden="1" x14ac:dyDescent="0.35">
      <c r="A1048" s="1">
        <v>43835</v>
      </c>
      <c r="B1048" t="s">
        <v>11</v>
      </c>
      <c r="C1048" t="s">
        <v>6</v>
      </c>
      <c r="D1048" t="s">
        <v>7</v>
      </c>
      <c r="E1048">
        <v>14351</v>
      </c>
      <c r="F1048" t="str">
        <f>INDEX([1]Store_Code!$A$2:$A$10,MATCH(B1048,[1]Store_Code!$B$2:$B$10,0))</f>
        <v>Aberdeen</v>
      </c>
      <c r="G1048">
        <f>INDEX([1]Store_Size!$B$2:D$10,MATCH(F1048,[1]Store_Size!$A$2:$A$10,0),MATCH(C1048,[1]Store_Size!$B$1:$D$1,0))</f>
        <v>24</v>
      </c>
    </row>
    <row r="1049" spans="1:7" hidden="1" x14ac:dyDescent="0.35">
      <c r="A1049" s="1">
        <v>43868</v>
      </c>
      <c r="B1049" t="s">
        <v>18</v>
      </c>
      <c r="C1049" t="s">
        <v>6</v>
      </c>
      <c r="D1049" t="s">
        <v>9</v>
      </c>
      <c r="E1049">
        <v>14340</v>
      </c>
      <c r="F1049" t="str">
        <f>INDEX([1]Store_Code!$A$2:$A$10,MATCH(B1049,[1]Store_Code!$B$2:$B$10,0))</f>
        <v>Edinburgh</v>
      </c>
      <c r="G1049">
        <f>INDEX([1]Store_Size!$B$2:D$10,MATCH(F1049,[1]Store_Size!$A$2:$A$10,0),MATCH(C1049,[1]Store_Size!$B$1:$D$1,0))</f>
        <v>29</v>
      </c>
    </row>
    <row r="1050" spans="1:7" hidden="1" x14ac:dyDescent="0.35">
      <c r="A1050" s="1">
        <v>43845</v>
      </c>
      <c r="B1050" t="s">
        <v>13</v>
      </c>
      <c r="C1050" t="s">
        <v>6</v>
      </c>
      <c r="D1050" t="s">
        <v>7</v>
      </c>
      <c r="E1050">
        <v>14333</v>
      </c>
      <c r="F1050" t="str">
        <f>INDEX([1]Store_Code!$A$2:$A$10,MATCH(B1050,[1]Store_Code!$B$2:$B$10,0))</f>
        <v>Dundee</v>
      </c>
      <c r="G1050">
        <f>INDEX([1]Store_Size!$B$2:D$10,MATCH(F1050,[1]Store_Size!$A$2:$A$10,0),MATCH(C1050,[1]Store_Size!$B$1:$D$1,0))</f>
        <v>23</v>
      </c>
    </row>
    <row r="1051" spans="1:7" hidden="1" x14ac:dyDescent="0.35">
      <c r="A1051" s="1">
        <v>43886</v>
      </c>
      <c r="B1051" t="s">
        <v>18</v>
      </c>
      <c r="C1051" t="s">
        <v>6</v>
      </c>
      <c r="D1051" t="s">
        <v>9</v>
      </c>
      <c r="E1051">
        <v>14323</v>
      </c>
      <c r="F1051" t="str">
        <f>INDEX([1]Store_Code!$A$2:$A$10,MATCH(B1051,[1]Store_Code!$B$2:$B$10,0))</f>
        <v>Edinburgh</v>
      </c>
      <c r="G1051">
        <f>INDEX([1]Store_Size!$B$2:D$10,MATCH(F1051,[1]Store_Size!$A$2:$A$10,0),MATCH(C1051,[1]Store_Size!$B$1:$D$1,0))</f>
        <v>29</v>
      </c>
    </row>
    <row r="1052" spans="1:7" x14ac:dyDescent="0.35">
      <c r="A1052" s="1">
        <v>43833</v>
      </c>
      <c r="B1052" t="s">
        <v>11</v>
      </c>
      <c r="C1052" t="s">
        <v>10</v>
      </c>
      <c r="D1052" t="s">
        <v>7</v>
      </c>
      <c r="E1052">
        <v>14314</v>
      </c>
      <c r="F1052" t="str">
        <f>INDEX([1]Store_Code!$A$2:$A$10,MATCH(B1052,[1]Store_Code!$B$2:$B$10,0))</f>
        <v>Aberdeen</v>
      </c>
      <c r="G1052">
        <f>INDEX([1]Store_Size!$B$2:D$10,MATCH(F1052,[1]Store_Size!$A$2:$A$10,0),MATCH(C1052,[1]Store_Size!$B$1:$D$1,0))</f>
        <v>16</v>
      </c>
    </row>
    <row r="1053" spans="1:7" hidden="1" x14ac:dyDescent="0.35">
      <c r="A1053" s="1">
        <v>43834</v>
      </c>
      <c r="B1053" t="s">
        <v>13</v>
      </c>
      <c r="C1053" t="s">
        <v>6</v>
      </c>
      <c r="D1053" t="s">
        <v>7</v>
      </c>
      <c r="E1053">
        <v>14314</v>
      </c>
      <c r="F1053" t="str">
        <f>INDEX([1]Store_Code!$A$2:$A$10,MATCH(B1053,[1]Store_Code!$B$2:$B$10,0))</f>
        <v>Dundee</v>
      </c>
      <c r="G1053">
        <f>INDEX([1]Store_Size!$B$2:D$10,MATCH(F1053,[1]Store_Size!$A$2:$A$10,0),MATCH(C1053,[1]Store_Size!$B$1:$D$1,0))</f>
        <v>23</v>
      </c>
    </row>
    <row r="1054" spans="1:7" hidden="1" x14ac:dyDescent="0.35">
      <c r="A1054" s="1">
        <v>43920</v>
      </c>
      <c r="B1054" t="s">
        <v>18</v>
      </c>
      <c r="C1054" t="s">
        <v>6</v>
      </c>
      <c r="D1054" t="s">
        <v>9</v>
      </c>
      <c r="E1054">
        <v>14301</v>
      </c>
      <c r="F1054" t="str">
        <f>INDEX([1]Store_Code!$A$2:$A$10,MATCH(B1054,[1]Store_Code!$B$2:$B$10,0))</f>
        <v>Edinburgh</v>
      </c>
      <c r="G1054">
        <f>INDEX([1]Store_Size!$B$2:D$10,MATCH(F1054,[1]Store_Size!$A$2:$A$10,0),MATCH(C1054,[1]Store_Size!$B$1:$D$1,0))</f>
        <v>29</v>
      </c>
    </row>
    <row r="1055" spans="1:7" hidden="1" x14ac:dyDescent="0.35">
      <c r="A1055" s="1">
        <v>43846</v>
      </c>
      <c r="B1055" t="s">
        <v>18</v>
      </c>
      <c r="C1055" t="s">
        <v>6</v>
      </c>
      <c r="D1055" t="s">
        <v>9</v>
      </c>
      <c r="E1055">
        <v>14299</v>
      </c>
      <c r="F1055" t="str">
        <f>INDEX([1]Store_Code!$A$2:$A$10,MATCH(B1055,[1]Store_Code!$B$2:$B$10,0))</f>
        <v>Edinburgh</v>
      </c>
      <c r="G1055">
        <f>INDEX([1]Store_Size!$B$2:D$10,MATCH(F1055,[1]Store_Size!$A$2:$A$10,0),MATCH(C1055,[1]Store_Size!$B$1:$D$1,0))</f>
        <v>29</v>
      </c>
    </row>
    <row r="1056" spans="1:7" hidden="1" x14ac:dyDescent="0.35">
      <c r="A1056" s="1">
        <v>43913</v>
      </c>
      <c r="B1056" t="s">
        <v>18</v>
      </c>
      <c r="C1056" t="s">
        <v>6</v>
      </c>
      <c r="D1056" t="s">
        <v>9</v>
      </c>
      <c r="E1056">
        <v>14289</v>
      </c>
      <c r="F1056" t="str">
        <f>INDEX([1]Store_Code!$A$2:$A$10,MATCH(B1056,[1]Store_Code!$B$2:$B$10,0))</f>
        <v>Edinburgh</v>
      </c>
      <c r="G1056">
        <f>INDEX([1]Store_Size!$B$2:D$10,MATCH(F1056,[1]Store_Size!$A$2:$A$10,0),MATCH(C1056,[1]Store_Size!$B$1:$D$1,0))</f>
        <v>29</v>
      </c>
    </row>
    <row r="1057" spans="1:7" hidden="1" x14ac:dyDescent="0.35">
      <c r="A1057" s="1">
        <v>43836</v>
      </c>
      <c r="B1057" t="s">
        <v>11</v>
      </c>
      <c r="C1057" t="s">
        <v>6</v>
      </c>
      <c r="D1057" t="s">
        <v>7</v>
      </c>
      <c r="E1057">
        <v>14283</v>
      </c>
      <c r="F1057" t="str">
        <f>INDEX([1]Store_Code!$A$2:$A$10,MATCH(B1057,[1]Store_Code!$B$2:$B$10,0))</f>
        <v>Aberdeen</v>
      </c>
      <c r="G1057">
        <f>INDEX([1]Store_Size!$B$2:D$10,MATCH(F1057,[1]Store_Size!$A$2:$A$10,0),MATCH(C1057,[1]Store_Size!$B$1:$D$1,0))</f>
        <v>24</v>
      </c>
    </row>
    <row r="1058" spans="1:7" hidden="1" x14ac:dyDescent="0.35">
      <c r="A1058" s="1">
        <v>43835</v>
      </c>
      <c r="B1058" t="s">
        <v>5</v>
      </c>
      <c r="C1058" t="s">
        <v>10</v>
      </c>
      <c r="D1058" t="s">
        <v>7</v>
      </c>
      <c r="E1058">
        <v>14272</v>
      </c>
      <c r="F1058" t="str">
        <f>INDEX([1]Store_Code!$A$2:$A$10,MATCH(B1058,[1]Store_Code!$B$2:$B$10,0))</f>
        <v>Perth</v>
      </c>
      <c r="G1058">
        <f>INDEX([1]Store_Size!$B$2:D$10,MATCH(F1058,[1]Store_Size!$A$2:$A$10,0),MATCH(C1058,[1]Store_Size!$B$1:$D$1,0))</f>
        <v>13</v>
      </c>
    </row>
    <row r="1059" spans="1:7" hidden="1" x14ac:dyDescent="0.35">
      <c r="A1059" s="1">
        <v>43844</v>
      </c>
      <c r="B1059" t="s">
        <v>16</v>
      </c>
      <c r="C1059" t="s">
        <v>10</v>
      </c>
      <c r="D1059" t="s">
        <v>7</v>
      </c>
      <c r="E1059">
        <v>14269</v>
      </c>
      <c r="F1059" t="str">
        <f>INDEX([1]Store_Code!$A$2:$A$10,MATCH(B1059,[1]Store_Code!$B$2:$B$10,0))</f>
        <v>Inverness</v>
      </c>
      <c r="G1059">
        <f>INDEX([1]Store_Size!$B$2:D$10,MATCH(F1059,[1]Store_Size!$A$2:$A$10,0),MATCH(C1059,[1]Store_Size!$B$1:$D$1,0))</f>
        <v>20</v>
      </c>
    </row>
    <row r="1060" spans="1:7" hidden="1" x14ac:dyDescent="0.35">
      <c r="A1060" s="1">
        <v>43833</v>
      </c>
      <c r="B1060" t="s">
        <v>13</v>
      </c>
      <c r="C1060" t="s">
        <v>10</v>
      </c>
      <c r="D1060" t="s">
        <v>7</v>
      </c>
      <c r="E1060">
        <v>14262</v>
      </c>
      <c r="F1060" t="str">
        <f>INDEX([1]Store_Code!$A$2:$A$10,MATCH(B1060,[1]Store_Code!$B$2:$B$10,0))</f>
        <v>Dundee</v>
      </c>
      <c r="G1060">
        <f>INDEX([1]Store_Size!$B$2:D$10,MATCH(F1060,[1]Store_Size!$A$2:$A$10,0),MATCH(C1060,[1]Store_Size!$B$1:$D$1,0))</f>
        <v>22</v>
      </c>
    </row>
    <row r="1061" spans="1:7" hidden="1" x14ac:dyDescent="0.35">
      <c r="A1061" s="1">
        <v>43837</v>
      </c>
      <c r="B1061" t="s">
        <v>13</v>
      </c>
      <c r="C1061" t="s">
        <v>6</v>
      </c>
      <c r="D1061" t="s">
        <v>7</v>
      </c>
      <c r="E1061">
        <v>14258</v>
      </c>
      <c r="F1061" t="str">
        <f>INDEX([1]Store_Code!$A$2:$A$10,MATCH(B1061,[1]Store_Code!$B$2:$B$10,0))</f>
        <v>Dundee</v>
      </c>
      <c r="G1061">
        <f>INDEX([1]Store_Size!$B$2:D$10,MATCH(F1061,[1]Store_Size!$A$2:$A$10,0),MATCH(C1061,[1]Store_Size!$B$1:$D$1,0))</f>
        <v>23</v>
      </c>
    </row>
    <row r="1062" spans="1:7" hidden="1" x14ac:dyDescent="0.35">
      <c r="A1062" s="1">
        <v>43896</v>
      </c>
      <c r="B1062" t="s">
        <v>11</v>
      </c>
      <c r="C1062" t="s">
        <v>6</v>
      </c>
      <c r="D1062" t="s">
        <v>9</v>
      </c>
      <c r="E1062">
        <v>14255</v>
      </c>
      <c r="F1062" t="str">
        <f>INDEX([1]Store_Code!$A$2:$A$10,MATCH(B1062,[1]Store_Code!$B$2:$B$10,0))</f>
        <v>Aberdeen</v>
      </c>
      <c r="G1062">
        <f>INDEX([1]Store_Size!$B$2:D$10,MATCH(F1062,[1]Store_Size!$A$2:$A$10,0),MATCH(C1062,[1]Store_Size!$B$1:$D$1,0))</f>
        <v>24</v>
      </c>
    </row>
    <row r="1063" spans="1:7" hidden="1" x14ac:dyDescent="0.35">
      <c r="A1063" s="1">
        <v>43902</v>
      </c>
      <c r="B1063" t="s">
        <v>13</v>
      </c>
      <c r="C1063" t="s">
        <v>6</v>
      </c>
      <c r="D1063" t="s">
        <v>7</v>
      </c>
      <c r="E1063">
        <v>14247</v>
      </c>
      <c r="F1063" t="str">
        <f>INDEX([1]Store_Code!$A$2:$A$10,MATCH(B1063,[1]Store_Code!$B$2:$B$10,0))</f>
        <v>Dundee</v>
      </c>
      <c r="G1063">
        <f>INDEX([1]Store_Size!$B$2:D$10,MATCH(F1063,[1]Store_Size!$A$2:$A$10,0),MATCH(C1063,[1]Store_Size!$B$1:$D$1,0))</f>
        <v>23</v>
      </c>
    </row>
    <row r="1064" spans="1:7" hidden="1" x14ac:dyDescent="0.35">
      <c r="A1064" s="1">
        <v>43917</v>
      </c>
      <c r="B1064" t="s">
        <v>18</v>
      </c>
      <c r="C1064" t="s">
        <v>6</v>
      </c>
      <c r="D1064" t="s">
        <v>9</v>
      </c>
      <c r="E1064">
        <v>14240</v>
      </c>
      <c r="F1064" t="str">
        <f>INDEX([1]Store_Code!$A$2:$A$10,MATCH(B1064,[1]Store_Code!$B$2:$B$10,0))</f>
        <v>Edinburgh</v>
      </c>
      <c r="G1064">
        <f>INDEX([1]Store_Size!$B$2:D$10,MATCH(F1064,[1]Store_Size!$A$2:$A$10,0),MATCH(C1064,[1]Store_Size!$B$1:$D$1,0))</f>
        <v>29</v>
      </c>
    </row>
    <row r="1065" spans="1:7" hidden="1" x14ac:dyDescent="0.35">
      <c r="A1065" s="1">
        <v>43832</v>
      </c>
      <c r="B1065" t="s">
        <v>11</v>
      </c>
      <c r="C1065" t="s">
        <v>6</v>
      </c>
      <c r="D1065" t="s">
        <v>7</v>
      </c>
      <c r="E1065">
        <v>14234</v>
      </c>
      <c r="F1065" t="str">
        <f>INDEX([1]Store_Code!$A$2:$A$10,MATCH(B1065,[1]Store_Code!$B$2:$B$10,0))</f>
        <v>Aberdeen</v>
      </c>
      <c r="G1065">
        <v>24</v>
      </c>
    </row>
    <row r="1066" spans="1:7" hidden="1" x14ac:dyDescent="0.35">
      <c r="A1066" s="1">
        <v>43840</v>
      </c>
      <c r="B1066" t="s">
        <v>13</v>
      </c>
      <c r="C1066" t="s">
        <v>6</v>
      </c>
      <c r="D1066" t="s">
        <v>7</v>
      </c>
      <c r="E1066">
        <v>14224</v>
      </c>
      <c r="F1066" t="str">
        <f>INDEX([1]Store_Code!$A$2:$A$10,MATCH(B1066,[1]Store_Code!$B$2:$B$10,0))</f>
        <v>Dundee</v>
      </c>
      <c r="G1066">
        <f>INDEX([1]Store_Size!$B$2:D$10,MATCH(F1066,[1]Store_Size!$A$2:$A$10,0),MATCH(C1066,[1]Store_Size!$B$1:$D$1,0))</f>
        <v>23</v>
      </c>
    </row>
    <row r="1067" spans="1:7" hidden="1" x14ac:dyDescent="0.35">
      <c r="A1067" s="1">
        <v>43865</v>
      </c>
      <c r="B1067" t="s">
        <v>18</v>
      </c>
      <c r="C1067" t="s">
        <v>6</v>
      </c>
      <c r="D1067" t="s">
        <v>9</v>
      </c>
      <c r="E1067">
        <v>14207</v>
      </c>
      <c r="F1067" t="str">
        <f>INDEX([1]Store_Code!$A$2:$A$10,MATCH(B1067,[1]Store_Code!$B$2:$B$10,0))</f>
        <v>Edinburgh</v>
      </c>
      <c r="G1067">
        <f>INDEX([1]Store_Size!$B$2:D$10,MATCH(F1067,[1]Store_Size!$A$2:$A$10,0),MATCH(C1067,[1]Store_Size!$B$1:$D$1,0))</f>
        <v>29</v>
      </c>
    </row>
    <row r="1068" spans="1:7" hidden="1" x14ac:dyDescent="0.35">
      <c r="A1068" s="1">
        <v>43854</v>
      </c>
      <c r="B1068" t="s">
        <v>18</v>
      </c>
      <c r="C1068" t="s">
        <v>6</v>
      </c>
      <c r="D1068" t="s">
        <v>9</v>
      </c>
      <c r="E1068">
        <v>14199</v>
      </c>
      <c r="F1068" t="str">
        <f>INDEX([1]Store_Code!$A$2:$A$10,MATCH(B1068,[1]Store_Code!$B$2:$B$10,0))</f>
        <v>Edinburgh</v>
      </c>
      <c r="G1068">
        <f>INDEX([1]Store_Size!$B$2:D$10,MATCH(F1068,[1]Store_Size!$A$2:$A$10,0),MATCH(C1068,[1]Store_Size!$B$1:$D$1,0))</f>
        <v>29</v>
      </c>
    </row>
    <row r="1069" spans="1:7" hidden="1" x14ac:dyDescent="0.35">
      <c r="A1069" s="1">
        <v>43892</v>
      </c>
      <c r="B1069" t="s">
        <v>18</v>
      </c>
      <c r="C1069" t="s">
        <v>6</v>
      </c>
      <c r="D1069" t="s">
        <v>9</v>
      </c>
      <c r="E1069">
        <v>14198</v>
      </c>
      <c r="F1069" t="str">
        <f>INDEX([1]Store_Code!$A$2:$A$10,MATCH(B1069,[1]Store_Code!$B$2:$B$10,0))</f>
        <v>Edinburgh</v>
      </c>
      <c r="G1069">
        <f>INDEX([1]Store_Size!$B$2:D$10,MATCH(F1069,[1]Store_Size!$A$2:$A$10,0),MATCH(C1069,[1]Store_Size!$B$1:$D$1,0))</f>
        <v>29</v>
      </c>
    </row>
    <row r="1070" spans="1:7" x14ac:dyDescent="0.35">
      <c r="A1070" s="1">
        <v>43839</v>
      </c>
      <c r="B1070" t="s">
        <v>11</v>
      </c>
      <c r="C1070" t="s">
        <v>10</v>
      </c>
      <c r="D1070" t="s">
        <v>7</v>
      </c>
      <c r="E1070">
        <v>14191</v>
      </c>
      <c r="F1070" t="str">
        <f>INDEX([1]Store_Code!$A$2:$A$10,MATCH(B1070,[1]Store_Code!$B$2:$B$10,0))</f>
        <v>Aberdeen</v>
      </c>
      <c r="G1070">
        <f>INDEX([1]Store_Size!$B$2:D$10,MATCH(F1070,[1]Store_Size!$A$2:$A$10,0),MATCH(C1070,[1]Store_Size!$B$1:$D$1,0))</f>
        <v>16</v>
      </c>
    </row>
    <row r="1071" spans="1:7" hidden="1" x14ac:dyDescent="0.35">
      <c r="A1071" s="1">
        <v>43919</v>
      </c>
      <c r="B1071" t="s">
        <v>11</v>
      </c>
      <c r="C1071" t="s">
        <v>6</v>
      </c>
      <c r="D1071" t="s">
        <v>7</v>
      </c>
      <c r="E1071">
        <v>14186</v>
      </c>
      <c r="F1071" t="str">
        <f>INDEX([1]Store_Code!$A$2:$A$10,MATCH(B1071,[1]Store_Code!$B$2:$B$10,0))</f>
        <v>Aberdeen</v>
      </c>
      <c r="G1071">
        <f>INDEX([1]Store_Size!$B$2:D$10,MATCH(F1071,[1]Store_Size!$A$2:$A$10,0),MATCH(C1071,[1]Store_Size!$B$1:$D$1,0))</f>
        <v>24</v>
      </c>
    </row>
    <row r="1072" spans="1:7" hidden="1" x14ac:dyDescent="0.35">
      <c r="A1072" s="1">
        <v>43841</v>
      </c>
      <c r="B1072" t="s">
        <v>11</v>
      </c>
      <c r="C1072" t="s">
        <v>6</v>
      </c>
      <c r="D1072" t="s">
        <v>7</v>
      </c>
      <c r="E1072">
        <v>14183</v>
      </c>
      <c r="F1072" t="str">
        <f>INDEX([1]Store_Code!$A$2:$A$10,MATCH(B1072,[1]Store_Code!$B$2:$B$10,0))</f>
        <v>Aberdeen</v>
      </c>
      <c r="G1072">
        <f>INDEX([1]Store_Size!$B$2:D$10,MATCH(F1072,[1]Store_Size!$A$2:$A$10,0),MATCH(C1072,[1]Store_Size!$B$1:$D$1,0))</f>
        <v>24</v>
      </c>
    </row>
    <row r="1073" spans="1:7" hidden="1" x14ac:dyDescent="0.35">
      <c r="A1073" s="1">
        <v>43838</v>
      </c>
      <c r="B1073" t="s">
        <v>11</v>
      </c>
      <c r="C1073" t="s">
        <v>6</v>
      </c>
      <c r="D1073" t="s">
        <v>7</v>
      </c>
      <c r="E1073">
        <v>14171</v>
      </c>
      <c r="F1073" t="str">
        <f>INDEX([1]Store_Code!$A$2:$A$10,MATCH(B1073,[1]Store_Code!$B$2:$B$10,0))</f>
        <v>Aberdeen</v>
      </c>
      <c r="G1073">
        <f>INDEX([1]Store_Size!$B$2:D$10,MATCH(F1073,[1]Store_Size!$A$2:$A$10,0),MATCH(C1073,[1]Store_Size!$B$1:$D$1,0))</f>
        <v>24</v>
      </c>
    </row>
    <row r="1074" spans="1:7" hidden="1" x14ac:dyDescent="0.35">
      <c r="A1074" s="1">
        <v>43840</v>
      </c>
      <c r="B1074" t="s">
        <v>17</v>
      </c>
      <c r="C1074" t="s">
        <v>10</v>
      </c>
      <c r="D1074" t="s">
        <v>7</v>
      </c>
      <c r="E1074">
        <v>14171</v>
      </c>
      <c r="F1074" t="str">
        <f>INDEX([1]Store_Code!$A$2:$A$10,MATCH(B1074,[1]Store_Code!$B$2:$B$10,0))</f>
        <v>Stirling</v>
      </c>
      <c r="G1074">
        <f>INDEX([1]Store_Size!$B$2:D$10,MATCH(F1074,[1]Store_Size!$A$2:$A$10,0),MATCH(C1074,[1]Store_Size!$B$1:$D$1,0))</f>
        <v>15.7</v>
      </c>
    </row>
    <row r="1075" spans="1:7" hidden="1" x14ac:dyDescent="0.35">
      <c r="A1075" s="1">
        <v>43867</v>
      </c>
      <c r="B1075" t="s">
        <v>18</v>
      </c>
      <c r="C1075" t="s">
        <v>6</v>
      </c>
      <c r="D1075" t="s">
        <v>9</v>
      </c>
      <c r="E1075">
        <v>14159</v>
      </c>
      <c r="F1075" t="str">
        <f>INDEX([1]Store_Code!$A$2:$A$10,MATCH(B1075,[1]Store_Code!$B$2:$B$10,0))</f>
        <v>Edinburgh</v>
      </c>
      <c r="G1075">
        <f>INDEX([1]Store_Size!$B$2:D$10,MATCH(F1075,[1]Store_Size!$A$2:$A$10,0),MATCH(C1075,[1]Store_Size!$B$1:$D$1,0))</f>
        <v>29</v>
      </c>
    </row>
    <row r="1076" spans="1:7" hidden="1" x14ac:dyDescent="0.35">
      <c r="A1076" s="1">
        <v>43839</v>
      </c>
      <c r="B1076" t="s">
        <v>13</v>
      </c>
      <c r="C1076" t="s">
        <v>10</v>
      </c>
      <c r="D1076" t="s">
        <v>7</v>
      </c>
      <c r="E1076">
        <v>14141</v>
      </c>
      <c r="F1076" t="str">
        <f>INDEX([1]Store_Code!$A$2:$A$10,MATCH(B1076,[1]Store_Code!$B$2:$B$10,0))</f>
        <v>Dundee</v>
      </c>
      <c r="G1076">
        <f>INDEX([1]Store_Size!$B$2:D$10,MATCH(F1076,[1]Store_Size!$A$2:$A$10,0),MATCH(C1076,[1]Store_Size!$B$1:$D$1,0))</f>
        <v>22</v>
      </c>
    </row>
    <row r="1077" spans="1:7" hidden="1" x14ac:dyDescent="0.35">
      <c r="A1077" s="1">
        <v>43896</v>
      </c>
      <c r="B1077" t="s">
        <v>13</v>
      </c>
      <c r="C1077" t="s">
        <v>6</v>
      </c>
      <c r="D1077" t="s">
        <v>7</v>
      </c>
      <c r="E1077">
        <v>14140</v>
      </c>
      <c r="F1077" t="str">
        <f>INDEX([1]Store_Code!$A$2:$A$10,MATCH(B1077,[1]Store_Code!$B$2:$B$10,0))</f>
        <v>Dundee</v>
      </c>
      <c r="G1077">
        <f>INDEX([1]Store_Size!$B$2:D$10,MATCH(F1077,[1]Store_Size!$A$2:$A$10,0),MATCH(C1077,[1]Store_Size!$B$1:$D$1,0))</f>
        <v>23</v>
      </c>
    </row>
    <row r="1078" spans="1:7" hidden="1" x14ac:dyDescent="0.35">
      <c r="A1078" s="1">
        <v>43837</v>
      </c>
      <c r="B1078" t="s">
        <v>16</v>
      </c>
      <c r="C1078" t="s">
        <v>10</v>
      </c>
      <c r="D1078" t="s">
        <v>7</v>
      </c>
      <c r="E1078">
        <v>14107</v>
      </c>
      <c r="F1078" t="str">
        <f>INDEX([1]Store_Code!$A$2:$A$10,MATCH(B1078,[1]Store_Code!$B$2:$B$10,0))</f>
        <v>Inverness</v>
      </c>
      <c r="G1078">
        <f>INDEX([1]Store_Size!$B$2:D$10,MATCH(F1078,[1]Store_Size!$A$2:$A$10,0),MATCH(C1078,[1]Store_Size!$B$1:$D$1,0))</f>
        <v>20</v>
      </c>
    </row>
    <row r="1079" spans="1:7" hidden="1" x14ac:dyDescent="0.35">
      <c r="A1079" s="1">
        <v>43839</v>
      </c>
      <c r="B1079" t="s">
        <v>13</v>
      </c>
      <c r="C1079" t="s">
        <v>6</v>
      </c>
      <c r="D1079" t="s">
        <v>7</v>
      </c>
      <c r="E1079">
        <v>14107</v>
      </c>
      <c r="F1079" t="str">
        <f>INDEX([1]Store_Code!$A$2:$A$10,MATCH(B1079,[1]Store_Code!$B$2:$B$10,0))</f>
        <v>Dundee</v>
      </c>
      <c r="G1079">
        <f>INDEX([1]Store_Size!$B$2:D$10,MATCH(F1079,[1]Store_Size!$A$2:$A$10,0),MATCH(C1079,[1]Store_Size!$B$1:$D$1,0))</f>
        <v>23</v>
      </c>
    </row>
    <row r="1080" spans="1:7" x14ac:dyDescent="0.35">
      <c r="A1080" s="1">
        <v>43846</v>
      </c>
      <c r="B1080" t="s">
        <v>11</v>
      </c>
      <c r="C1080" t="s">
        <v>10</v>
      </c>
      <c r="D1080" t="s">
        <v>7</v>
      </c>
      <c r="E1080">
        <v>14045</v>
      </c>
      <c r="F1080" t="str">
        <f>INDEX([1]Store_Code!$A$2:$A$10,MATCH(B1080,[1]Store_Code!$B$2:$B$10,0))</f>
        <v>Aberdeen</v>
      </c>
      <c r="G1080">
        <f>INDEX([1]Store_Size!$B$2:D$10,MATCH(F1080,[1]Store_Size!$A$2:$A$10,0),MATCH(C1080,[1]Store_Size!$B$1:$D$1,0))</f>
        <v>16</v>
      </c>
    </row>
    <row r="1081" spans="1:7" hidden="1" x14ac:dyDescent="0.35">
      <c r="A1081" s="1">
        <v>43877</v>
      </c>
      <c r="B1081" t="s">
        <v>18</v>
      </c>
      <c r="C1081" t="s">
        <v>6</v>
      </c>
      <c r="D1081" t="s">
        <v>9</v>
      </c>
      <c r="E1081">
        <v>14028</v>
      </c>
      <c r="F1081" t="str">
        <f>INDEX([1]Store_Code!$A$2:$A$10,MATCH(B1081,[1]Store_Code!$B$2:$B$10,0))</f>
        <v>Edinburgh</v>
      </c>
      <c r="G1081">
        <f>INDEX([1]Store_Size!$B$2:D$10,MATCH(F1081,[1]Store_Size!$A$2:$A$10,0),MATCH(C1081,[1]Store_Size!$B$1:$D$1,0))</f>
        <v>29</v>
      </c>
    </row>
    <row r="1082" spans="1:7" hidden="1" x14ac:dyDescent="0.35">
      <c r="A1082" s="1">
        <v>43834</v>
      </c>
      <c r="B1082" t="s">
        <v>11</v>
      </c>
      <c r="C1082" t="s">
        <v>6</v>
      </c>
      <c r="D1082" t="s">
        <v>7</v>
      </c>
      <c r="E1082">
        <v>14019</v>
      </c>
      <c r="F1082" t="str">
        <f>INDEX([1]Store_Code!$A$2:$A$10,MATCH(B1082,[1]Store_Code!$B$2:$B$10,0))</f>
        <v>Aberdeen</v>
      </c>
      <c r="G1082">
        <f>INDEX([1]Store_Size!$B$2:D$10,MATCH(F1082,[1]Store_Size!$A$2:$A$10,0),MATCH(C1082,[1]Store_Size!$B$1:$D$1,0))</f>
        <v>24</v>
      </c>
    </row>
    <row r="1083" spans="1:7" hidden="1" x14ac:dyDescent="0.35">
      <c r="A1083" s="1">
        <v>43889</v>
      </c>
      <c r="B1083" t="s">
        <v>18</v>
      </c>
      <c r="C1083" t="s">
        <v>6</v>
      </c>
      <c r="D1083" t="s">
        <v>9</v>
      </c>
      <c r="E1083">
        <v>14016</v>
      </c>
      <c r="F1083" t="str">
        <f>INDEX([1]Store_Code!$A$2:$A$10,MATCH(B1083,[1]Store_Code!$B$2:$B$10,0))</f>
        <v>Edinburgh</v>
      </c>
      <c r="G1083">
        <f>INDEX([1]Store_Size!$B$2:D$10,MATCH(F1083,[1]Store_Size!$A$2:$A$10,0),MATCH(C1083,[1]Store_Size!$B$1:$D$1,0))</f>
        <v>29</v>
      </c>
    </row>
    <row r="1084" spans="1:7" hidden="1" x14ac:dyDescent="0.35">
      <c r="A1084" s="1">
        <v>43846</v>
      </c>
      <c r="B1084" t="s">
        <v>13</v>
      </c>
      <c r="C1084" t="s">
        <v>10</v>
      </c>
      <c r="D1084" t="s">
        <v>7</v>
      </c>
      <c r="E1084">
        <v>13996</v>
      </c>
      <c r="F1084" t="str">
        <f>INDEX([1]Store_Code!$A$2:$A$10,MATCH(B1084,[1]Store_Code!$B$2:$B$10,0))</f>
        <v>Dundee</v>
      </c>
      <c r="G1084">
        <f>INDEX([1]Store_Size!$B$2:D$10,MATCH(F1084,[1]Store_Size!$A$2:$A$10,0),MATCH(C1084,[1]Store_Size!$B$1:$D$1,0))</f>
        <v>22</v>
      </c>
    </row>
    <row r="1085" spans="1:7" hidden="1" x14ac:dyDescent="0.35">
      <c r="A1085" s="1">
        <v>43901</v>
      </c>
      <c r="B1085" t="s">
        <v>11</v>
      </c>
      <c r="C1085" t="s">
        <v>6</v>
      </c>
      <c r="D1085" t="s">
        <v>9</v>
      </c>
      <c r="E1085">
        <v>13991</v>
      </c>
      <c r="F1085" t="str">
        <f>INDEX([1]Store_Code!$A$2:$A$10,MATCH(B1085,[1]Store_Code!$B$2:$B$10,0))</f>
        <v>Aberdeen</v>
      </c>
      <c r="G1085">
        <f>INDEX([1]Store_Size!$B$2:D$10,MATCH(F1085,[1]Store_Size!$A$2:$A$10,0),MATCH(C1085,[1]Store_Size!$B$1:$D$1,0))</f>
        <v>24</v>
      </c>
    </row>
    <row r="1086" spans="1:7" hidden="1" x14ac:dyDescent="0.35">
      <c r="A1086" s="1">
        <v>43864</v>
      </c>
      <c r="B1086" t="s">
        <v>18</v>
      </c>
      <c r="C1086" t="s">
        <v>6</v>
      </c>
      <c r="D1086" t="s">
        <v>9</v>
      </c>
      <c r="E1086">
        <v>13990</v>
      </c>
      <c r="F1086" t="str">
        <f>INDEX([1]Store_Code!$A$2:$A$10,MATCH(B1086,[1]Store_Code!$B$2:$B$10,0))</f>
        <v>Edinburgh</v>
      </c>
      <c r="G1086">
        <f>INDEX([1]Store_Size!$B$2:D$10,MATCH(F1086,[1]Store_Size!$A$2:$A$10,0),MATCH(C1086,[1]Store_Size!$B$1:$D$1,0))</f>
        <v>29</v>
      </c>
    </row>
    <row r="1087" spans="1:7" hidden="1" x14ac:dyDescent="0.35">
      <c r="A1087" s="1">
        <v>43871</v>
      </c>
      <c r="B1087" t="s">
        <v>18</v>
      </c>
      <c r="C1087" t="s">
        <v>6</v>
      </c>
      <c r="D1087" t="s">
        <v>9</v>
      </c>
      <c r="E1087">
        <v>13979</v>
      </c>
      <c r="F1087" t="str">
        <f>INDEX([1]Store_Code!$A$2:$A$10,MATCH(B1087,[1]Store_Code!$B$2:$B$10,0))</f>
        <v>Edinburgh</v>
      </c>
      <c r="G1087">
        <f>INDEX([1]Store_Size!$B$2:D$10,MATCH(F1087,[1]Store_Size!$A$2:$A$10,0),MATCH(C1087,[1]Store_Size!$B$1:$D$1,0))</f>
        <v>29</v>
      </c>
    </row>
    <row r="1088" spans="1:7" hidden="1" x14ac:dyDescent="0.35">
      <c r="A1088" s="1">
        <v>43915</v>
      </c>
      <c r="B1088" t="s">
        <v>18</v>
      </c>
      <c r="C1088" t="s">
        <v>6</v>
      </c>
      <c r="D1088" t="s">
        <v>9</v>
      </c>
      <c r="E1088">
        <v>13973</v>
      </c>
      <c r="F1088" t="str">
        <f>INDEX([1]Store_Code!$A$2:$A$10,MATCH(B1088,[1]Store_Code!$B$2:$B$10,0))</f>
        <v>Edinburgh</v>
      </c>
      <c r="G1088">
        <f>INDEX([1]Store_Size!$B$2:D$10,MATCH(F1088,[1]Store_Size!$A$2:$A$10,0),MATCH(C1088,[1]Store_Size!$B$1:$D$1,0))</f>
        <v>29</v>
      </c>
    </row>
    <row r="1089" spans="1:7" hidden="1" x14ac:dyDescent="0.35">
      <c r="A1089" s="1">
        <v>43837</v>
      </c>
      <c r="B1089" t="s">
        <v>11</v>
      </c>
      <c r="C1089" t="s">
        <v>6</v>
      </c>
      <c r="D1089" t="s">
        <v>7</v>
      </c>
      <c r="E1089">
        <v>13964</v>
      </c>
      <c r="F1089" t="str">
        <f>INDEX([1]Store_Code!$A$2:$A$10,MATCH(B1089,[1]Store_Code!$B$2:$B$10,0))</f>
        <v>Aberdeen</v>
      </c>
      <c r="G1089">
        <f>INDEX([1]Store_Size!$B$2:D$10,MATCH(F1089,[1]Store_Size!$A$2:$A$10,0),MATCH(C1089,[1]Store_Size!$B$1:$D$1,0))</f>
        <v>24</v>
      </c>
    </row>
    <row r="1090" spans="1:7" hidden="1" x14ac:dyDescent="0.35">
      <c r="A1090" s="1">
        <v>43840</v>
      </c>
      <c r="B1090" t="s">
        <v>11</v>
      </c>
      <c r="C1090" t="s">
        <v>6</v>
      </c>
      <c r="D1090" t="s">
        <v>7</v>
      </c>
      <c r="E1090">
        <v>13931</v>
      </c>
      <c r="F1090" t="str">
        <f>INDEX([1]Store_Code!$A$2:$A$10,MATCH(B1090,[1]Store_Code!$B$2:$B$10,0))</f>
        <v>Aberdeen</v>
      </c>
      <c r="G1090">
        <f>INDEX([1]Store_Size!$B$2:D$10,MATCH(F1090,[1]Store_Size!$A$2:$A$10,0),MATCH(C1090,[1]Store_Size!$B$1:$D$1,0))</f>
        <v>24</v>
      </c>
    </row>
    <row r="1091" spans="1:7" hidden="1" x14ac:dyDescent="0.35">
      <c r="A1091" s="1">
        <v>43848</v>
      </c>
      <c r="B1091" t="s">
        <v>18</v>
      </c>
      <c r="C1091" t="s">
        <v>6</v>
      </c>
      <c r="D1091" t="s">
        <v>9</v>
      </c>
      <c r="E1091">
        <v>13910</v>
      </c>
      <c r="F1091" t="str">
        <f>INDEX([1]Store_Code!$A$2:$A$10,MATCH(B1091,[1]Store_Code!$B$2:$B$10,0))</f>
        <v>Edinburgh</v>
      </c>
      <c r="G1091">
        <f>INDEX([1]Store_Size!$B$2:D$10,MATCH(F1091,[1]Store_Size!$A$2:$A$10,0),MATCH(C1091,[1]Store_Size!$B$1:$D$1,0))</f>
        <v>29</v>
      </c>
    </row>
    <row r="1092" spans="1:7" hidden="1" x14ac:dyDescent="0.35">
      <c r="A1092" s="1">
        <v>43831</v>
      </c>
      <c r="B1092" t="s">
        <v>16</v>
      </c>
      <c r="C1092" t="s">
        <v>10</v>
      </c>
      <c r="D1092" t="s">
        <v>7</v>
      </c>
      <c r="E1092">
        <v>13892</v>
      </c>
      <c r="F1092" t="str">
        <f>INDEX([1]Store_Code!$A$2:$A$10,MATCH(B1092,[1]Store_Code!$B$2:$B$10,0))</f>
        <v>Inverness</v>
      </c>
      <c r="G1092">
        <v>20</v>
      </c>
    </row>
    <row r="1093" spans="1:7" hidden="1" x14ac:dyDescent="0.35">
      <c r="A1093" s="1">
        <v>43861</v>
      </c>
      <c r="B1093" t="s">
        <v>18</v>
      </c>
      <c r="C1093" t="s">
        <v>6</v>
      </c>
      <c r="D1093" t="s">
        <v>9</v>
      </c>
      <c r="E1093">
        <v>13879</v>
      </c>
      <c r="F1093" t="str">
        <f>INDEX([1]Store_Code!$A$2:$A$10,MATCH(B1093,[1]Store_Code!$B$2:$B$10,0))</f>
        <v>Edinburgh</v>
      </c>
      <c r="G1093">
        <f>INDEX([1]Store_Size!$B$2:D$10,MATCH(F1093,[1]Store_Size!$A$2:$A$10,0),MATCH(C1093,[1]Store_Size!$B$1:$D$1,0))</f>
        <v>29</v>
      </c>
    </row>
    <row r="1094" spans="1:7" hidden="1" x14ac:dyDescent="0.35">
      <c r="A1094" s="1">
        <v>43901</v>
      </c>
      <c r="B1094" t="s">
        <v>13</v>
      </c>
      <c r="C1094" t="s">
        <v>6</v>
      </c>
      <c r="D1094" t="s">
        <v>7</v>
      </c>
      <c r="E1094">
        <v>13877</v>
      </c>
      <c r="F1094" t="str">
        <f>INDEX([1]Store_Code!$A$2:$A$10,MATCH(B1094,[1]Store_Code!$B$2:$B$10,0))</f>
        <v>Dundee</v>
      </c>
      <c r="G1094">
        <f>INDEX([1]Store_Size!$B$2:D$10,MATCH(F1094,[1]Store_Size!$A$2:$A$10,0),MATCH(C1094,[1]Store_Size!$B$1:$D$1,0))</f>
        <v>23</v>
      </c>
    </row>
    <row r="1095" spans="1:7" hidden="1" x14ac:dyDescent="0.35">
      <c r="A1095" s="1">
        <v>43905</v>
      </c>
      <c r="B1095" t="s">
        <v>11</v>
      </c>
      <c r="C1095" t="s">
        <v>6</v>
      </c>
      <c r="D1095" t="s">
        <v>9</v>
      </c>
      <c r="E1095">
        <v>13836</v>
      </c>
      <c r="F1095" t="str">
        <f>INDEX([1]Store_Code!$A$2:$A$10,MATCH(B1095,[1]Store_Code!$B$2:$B$10,0))</f>
        <v>Aberdeen</v>
      </c>
      <c r="G1095">
        <f>INDEX([1]Store_Size!$B$2:D$10,MATCH(F1095,[1]Store_Size!$A$2:$A$10,0),MATCH(C1095,[1]Store_Size!$B$1:$D$1,0))</f>
        <v>24</v>
      </c>
    </row>
    <row r="1096" spans="1:7" hidden="1" x14ac:dyDescent="0.35">
      <c r="A1096" s="1">
        <v>43909</v>
      </c>
      <c r="B1096" t="s">
        <v>11</v>
      </c>
      <c r="C1096" t="s">
        <v>6</v>
      </c>
      <c r="D1096" t="s">
        <v>7</v>
      </c>
      <c r="E1096">
        <v>13819</v>
      </c>
      <c r="F1096" t="str">
        <f>INDEX([1]Store_Code!$A$2:$A$10,MATCH(B1096,[1]Store_Code!$B$2:$B$10,0))</f>
        <v>Aberdeen</v>
      </c>
      <c r="G1096">
        <f>INDEX([1]Store_Size!$B$2:D$10,MATCH(F1096,[1]Store_Size!$A$2:$A$10,0),MATCH(C1096,[1]Store_Size!$B$1:$D$1,0))</f>
        <v>24</v>
      </c>
    </row>
    <row r="1097" spans="1:7" hidden="1" x14ac:dyDescent="0.35">
      <c r="A1097" s="1">
        <v>43839</v>
      </c>
      <c r="B1097" t="s">
        <v>11</v>
      </c>
      <c r="C1097" t="s">
        <v>6</v>
      </c>
      <c r="D1097" t="s">
        <v>7</v>
      </c>
      <c r="E1097">
        <v>13817</v>
      </c>
      <c r="F1097" t="str">
        <f>INDEX([1]Store_Code!$A$2:$A$10,MATCH(B1097,[1]Store_Code!$B$2:$B$10,0))</f>
        <v>Aberdeen</v>
      </c>
      <c r="G1097">
        <f>INDEX([1]Store_Size!$B$2:D$10,MATCH(F1097,[1]Store_Size!$A$2:$A$10,0),MATCH(C1097,[1]Store_Size!$B$1:$D$1,0))</f>
        <v>24</v>
      </c>
    </row>
    <row r="1098" spans="1:7" hidden="1" x14ac:dyDescent="0.35">
      <c r="A1098" s="1">
        <v>43833</v>
      </c>
      <c r="B1098" t="s">
        <v>17</v>
      </c>
      <c r="C1098" t="s">
        <v>10</v>
      </c>
      <c r="D1098" t="s">
        <v>7</v>
      </c>
      <c r="E1098">
        <v>13802</v>
      </c>
      <c r="F1098" t="str">
        <f>INDEX([1]Store_Code!$A$2:$A$10,MATCH(B1098,[1]Store_Code!$B$2:$B$10,0))</f>
        <v>Stirling</v>
      </c>
      <c r="G1098">
        <f>INDEX([1]Store_Size!$B$2:D$10,MATCH(F1098,[1]Store_Size!$A$2:$A$10,0),MATCH(C1098,[1]Store_Size!$B$1:$D$1,0))</f>
        <v>15.7</v>
      </c>
    </row>
    <row r="1099" spans="1:7" x14ac:dyDescent="0.35">
      <c r="A1099" s="1">
        <v>43836</v>
      </c>
      <c r="B1099" t="s">
        <v>11</v>
      </c>
      <c r="C1099" t="s">
        <v>10</v>
      </c>
      <c r="D1099" t="s">
        <v>7</v>
      </c>
      <c r="E1099">
        <v>13793</v>
      </c>
      <c r="F1099" t="str">
        <f>INDEX([1]Store_Code!$A$2:$A$10,MATCH(B1099,[1]Store_Code!$B$2:$B$10,0))</f>
        <v>Aberdeen</v>
      </c>
      <c r="G1099">
        <f>INDEX([1]Store_Size!$B$2:D$10,MATCH(F1099,[1]Store_Size!$A$2:$A$10,0),MATCH(C1099,[1]Store_Size!$B$1:$D$1,0))</f>
        <v>16</v>
      </c>
    </row>
    <row r="1100" spans="1:7" x14ac:dyDescent="0.35">
      <c r="A1100" s="1">
        <v>43832</v>
      </c>
      <c r="B1100" t="s">
        <v>11</v>
      </c>
      <c r="C1100" t="s">
        <v>10</v>
      </c>
      <c r="D1100" t="s">
        <v>7</v>
      </c>
      <c r="E1100">
        <v>13779</v>
      </c>
      <c r="F1100" t="str">
        <f>INDEX([1]Store_Code!$A$2:$A$10,MATCH(B1100,[1]Store_Code!$B$2:$B$10,0))</f>
        <v>Aberdeen</v>
      </c>
      <c r="G1100">
        <v>16</v>
      </c>
    </row>
    <row r="1101" spans="1:7" hidden="1" x14ac:dyDescent="0.35">
      <c r="A1101" s="1">
        <v>43894</v>
      </c>
      <c r="B1101" t="s">
        <v>11</v>
      </c>
      <c r="C1101" t="s">
        <v>6</v>
      </c>
      <c r="D1101" t="s">
        <v>9</v>
      </c>
      <c r="E1101">
        <v>13769</v>
      </c>
      <c r="F1101" t="str">
        <f>INDEX([1]Store_Code!$A$2:$A$10,MATCH(B1101,[1]Store_Code!$B$2:$B$10,0))</f>
        <v>Aberdeen</v>
      </c>
      <c r="G1101">
        <f>INDEX([1]Store_Size!$B$2:D$10,MATCH(F1101,[1]Store_Size!$A$2:$A$10,0),MATCH(C1101,[1]Store_Size!$B$1:$D$1,0))</f>
        <v>24</v>
      </c>
    </row>
    <row r="1102" spans="1:7" hidden="1" x14ac:dyDescent="0.35">
      <c r="A1102" s="1">
        <v>43910</v>
      </c>
      <c r="B1102" t="s">
        <v>11</v>
      </c>
      <c r="C1102" t="s">
        <v>6</v>
      </c>
      <c r="D1102" t="s">
        <v>7</v>
      </c>
      <c r="E1102">
        <v>13767</v>
      </c>
      <c r="F1102" t="str">
        <f>INDEX([1]Store_Code!$A$2:$A$10,MATCH(B1102,[1]Store_Code!$B$2:$B$10,0))</f>
        <v>Aberdeen</v>
      </c>
      <c r="G1102">
        <f>INDEX([1]Store_Size!$B$2:D$10,MATCH(F1102,[1]Store_Size!$A$2:$A$10,0),MATCH(C1102,[1]Store_Size!$B$1:$D$1,0))</f>
        <v>24</v>
      </c>
    </row>
    <row r="1103" spans="1:7" hidden="1" x14ac:dyDescent="0.35">
      <c r="A1103" s="1">
        <v>43836</v>
      </c>
      <c r="B1103" t="s">
        <v>13</v>
      </c>
      <c r="C1103" t="s">
        <v>10</v>
      </c>
      <c r="D1103" t="s">
        <v>7</v>
      </c>
      <c r="E1103">
        <v>13744</v>
      </c>
      <c r="F1103" t="str">
        <f>INDEX([1]Store_Code!$A$2:$A$10,MATCH(B1103,[1]Store_Code!$B$2:$B$10,0))</f>
        <v>Dundee</v>
      </c>
      <c r="G1103">
        <f>INDEX([1]Store_Size!$B$2:D$10,MATCH(F1103,[1]Store_Size!$A$2:$A$10,0),MATCH(C1103,[1]Store_Size!$B$1:$D$1,0))</f>
        <v>22</v>
      </c>
    </row>
    <row r="1104" spans="1:7" hidden="1" x14ac:dyDescent="0.35">
      <c r="A1104" s="1">
        <v>43832</v>
      </c>
      <c r="B1104" t="s">
        <v>13</v>
      </c>
      <c r="C1104" t="s">
        <v>10</v>
      </c>
      <c r="D1104" t="s">
        <v>7</v>
      </c>
      <c r="E1104">
        <v>13730</v>
      </c>
      <c r="F1104" t="str">
        <f>INDEX([1]Store_Code!$A$2:$A$10,MATCH(B1104,[1]Store_Code!$B$2:$B$10,0))</f>
        <v>Dundee</v>
      </c>
      <c r="G1104">
        <v>22</v>
      </c>
    </row>
    <row r="1105" spans="1:7" hidden="1" x14ac:dyDescent="0.35">
      <c r="A1105" s="1">
        <v>43905</v>
      </c>
      <c r="B1105" t="s">
        <v>13</v>
      </c>
      <c r="C1105" t="s">
        <v>6</v>
      </c>
      <c r="D1105" t="s">
        <v>7</v>
      </c>
      <c r="E1105">
        <v>13723</v>
      </c>
      <c r="F1105" t="str">
        <f>INDEX([1]Store_Code!$A$2:$A$10,MATCH(B1105,[1]Store_Code!$B$2:$B$10,0))</f>
        <v>Dundee</v>
      </c>
      <c r="G1105">
        <f>INDEX([1]Store_Size!$B$2:D$10,MATCH(F1105,[1]Store_Size!$A$2:$A$10,0),MATCH(C1105,[1]Store_Size!$B$1:$D$1,0))</f>
        <v>23</v>
      </c>
    </row>
    <row r="1106" spans="1:7" hidden="1" x14ac:dyDescent="0.35">
      <c r="A1106" s="1">
        <v>43898</v>
      </c>
      <c r="B1106" t="s">
        <v>11</v>
      </c>
      <c r="C1106" t="s">
        <v>6</v>
      </c>
      <c r="D1106" t="s">
        <v>9</v>
      </c>
      <c r="E1106">
        <v>13688</v>
      </c>
      <c r="F1106" t="str">
        <f>INDEX([1]Store_Code!$A$2:$A$10,MATCH(B1106,[1]Store_Code!$B$2:$B$10,0))</f>
        <v>Aberdeen</v>
      </c>
      <c r="G1106">
        <f>INDEX([1]Store_Size!$B$2:D$10,MATCH(F1106,[1]Store_Size!$A$2:$A$10,0),MATCH(C1106,[1]Store_Size!$B$1:$D$1,0))</f>
        <v>24</v>
      </c>
    </row>
    <row r="1107" spans="1:7" hidden="1" x14ac:dyDescent="0.35">
      <c r="A1107" s="1">
        <v>43918</v>
      </c>
      <c r="B1107" t="s">
        <v>11</v>
      </c>
      <c r="C1107" t="s">
        <v>6</v>
      </c>
      <c r="D1107" t="s">
        <v>7</v>
      </c>
      <c r="E1107">
        <v>13688</v>
      </c>
      <c r="F1107" t="str">
        <f>INDEX([1]Store_Code!$A$2:$A$10,MATCH(B1107,[1]Store_Code!$B$2:$B$10,0))</f>
        <v>Aberdeen</v>
      </c>
      <c r="G1107">
        <f>INDEX([1]Store_Size!$B$2:D$10,MATCH(F1107,[1]Store_Size!$A$2:$A$10,0),MATCH(C1107,[1]Store_Size!$B$1:$D$1,0))</f>
        <v>24</v>
      </c>
    </row>
    <row r="1108" spans="1:7" hidden="1" x14ac:dyDescent="0.35">
      <c r="A1108" s="1">
        <v>43906</v>
      </c>
      <c r="B1108" t="s">
        <v>11</v>
      </c>
      <c r="C1108" t="s">
        <v>6</v>
      </c>
      <c r="D1108" t="s">
        <v>9</v>
      </c>
      <c r="E1108">
        <v>13687</v>
      </c>
      <c r="F1108" t="str">
        <f>INDEX([1]Store_Code!$A$2:$A$10,MATCH(B1108,[1]Store_Code!$B$2:$B$10,0))</f>
        <v>Aberdeen</v>
      </c>
      <c r="G1108">
        <f>INDEX([1]Store_Size!$B$2:D$10,MATCH(F1108,[1]Store_Size!$A$2:$A$10,0),MATCH(C1108,[1]Store_Size!$B$1:$D$1,0))</f>
        <v>24</v>
      </c>
    </row>
    <row r="1109" spans="1:7" hidden="1" x14ac:dyDescent="0.35">
      <c r="A1109" s="1">
        <v>43839</v>
      </c>
      <c r="B1109" t="s">
        <v>17</v>
      </c>
      <c r="C1109" t="s">
        <v>10</v>
      </c>
      <c r="D1109" t="s">
        <v>7</v>
      </c>
      <c r="E1109">
        <v>13685</v>
      </c>
      <c r="F1109" t="str">
        <f>INDEX([1]Store_Code!$A$2:$A$10,MATCH(B1109,[1]Store_Code!$B$2:$B$10,0))</f>
        <v>Stirling</v>
      </c>
      <c r="G1109">
        <f>INDEX([1]Store_Size!$B$2:D$10,MATCH(F1109,[1]Store_Size!$A$2:$A$10,0),MATCH(C1109,[1]Store_Size!$B$1:$D$1,0))</f>
        <v>15.7</v>
      </c>
    </row>
    <row r="1110" spans="1:7" hidden="1" x14ac:dyDescent="0.35">
      <c r="A1110" s="1">
        <v>43919</v>
      </c>
      <c r="B1110" t="s">
        <v>18</v>
      </c>
      <c r="C1110" t="s">
        <v>6</v>
      </c>
      <c r="D1110" t="s">
        <v>9</v>
      </c>
      <c r="E1110">
        <v>13682</v>
      </c>
      <c r="F1110" t="str">
        <f>INDEX([1]Store_Code!$A$2:$A$10,MATCH(B1110,[1]Store_Code!$B$2:$B$10,0))</f>
        <v>Edinburgh</v>
      </c>
      <c r="G1110">
        <f>INDEX([1]Store_Size!$B$2:D$10,MATCH(F1110,[1]Store_Size!$A$2:$A$10,0),MATCH(C1110,[1]Store_Size!$B$1:$D$1,0))</f>
        <v>29</v>
      </c>
    </row>
    <row r="1111" spans="1:7" hidden="1" x14ac:dyDescent="0.35">
      <c r="A1111" s="1">
        <v>43894</v>
      </c>
      <c r="B1111" t="s">
        <v>13</v>
      </c>
      <c r="C1111" t="s">
        <v>6</v>
      </c>
      <c r="D1111" t="s">
        <v>7</v>
      </c>
      <c r="E1111">
        <v>13657</v>
      </c>
      <c r="F1111" t="str">
        <f>INDEX([1]Store_Code!$A$2:$A$10,MATCH(B1111,[1]Store_Code!$B$2:$B$10,0))</f>
        <v>Dundee</v>
      </c>
      <c r="G1111">
        <f>INDEX([1]Store_Size!$B$2:D$10,MATCH(F1111,[1]Store_Size!$A$2:$A$10,0),MATCH(C1111,[1]Store_Size!$B$1:$D$1,0))</f>
        <v>23</v>
      </c>
    </row>
    <row r="1112" spans="1:7" hidden="1" x14ac:dyDescent="0.35">
      <c r="A1112" s="1">
        <v>43840</v>
      </c>
      <c r="B1112" t="s">
        <v>5</v>
      </c>
      <c r="C1112" t="s">
        <v>10</v>
      </c>
      <c r="D1112" t="s">
        <v>7</v>
      </c>
      <c r="E1112">
        <v>13655</v>
      </c>
      <c r="F1112" t="str">
        <f>INDEX([1]Store_Code!$A$2:$A$10,MATCH(B1112,[1]Store_Code!$B$2:$B$10,0))</f>
        <v>Perth</v>
      </c>
      <c r="G1112">
        <f>INDEX([1]Store_Size!$B$2:D$10,MATCH(F1112,[1]Store_Size!$A$2:$A$10,0),MATCH(C1112,[1]Store_Size!$B$1:$D$1,0))</f>
        <v>13</v>
      </c>
    </row>
    <row r="1113" spans="1:7" hidden="1" x14ac:dyDescent="0.35">
      <c r="A1113" s="1">
        <v>43914</v>
      </c>
      <c r="B1113" t="s">
        <v>11</v>
      </c>
      <c r="C1113" t="s">
        <v>6</v>
      </c>
      <c r="D1113" t="s">
        <v>7</v>
      </c>
      <c r="E1113">
        <v>13638</v>
      </c>
      <c r="F1113" t="str">
        <f>INDEX([1]Store_Code!$A$2:$A$10,MATCH(B1113,[1]Store_Code!$B$2:$B$10,0))</f>
        <v>Aberdeen</v>
      </c>
      <c r="G1113">
        <f>INDEX([1]Store_Size!$B$2:D$10,MATCH(F1113,[1]Store_Size!$A$2:$A$10,0),MATCH(C1113,[1]Store_Size!$B$1:$D$1,0))</f>
        <v>24</v>
      </c>
    </row>
    <row r="1114" spans="1:7" hidden="1" x14ac:dyDescent="0.35">
      <c r="A1114" s="1">
        <v>43893</v>
      </c>
      <c r="B1114" t="s">
        <v>11</v>
      </c>
      <c r="C1114" t="s">
        <v>6</v>
      </c>
      <c r="D1114" t="s">
        <v>9</v>
      </c>
      <c r="E1114">
        <v>13635</v>
      </c>
      <c r="F1114" t="str">
        <f>INDEX([1]Store_Code!$A$2:$A$10,MATCH(B1114,[1]Store_Code!$B$2:$B$10,0))</f>
        <v>Aberdeen</v>
      </c>
      <c r="G1114">
        <f>INDEX([1]Store_Size!$B$2:D$10,MATCH(F1114,[1]Store_Size!$A$2:$A$10,0),MATCH(C1114,[1]Store_Size!$B$1:$D$1,0))</f>
        <v>24</v>
      </c>
    </row>
    <row r="1115" spans="1:7" hidden="1" x14ac:dyDescent="0.35">
      <c r="A1115" s="1">
        <v>43900</v>
      </c>
      <c r="B1115" t="s">
        <v>11</v>
      </c>
      <c r="C1115" t="s">
        <v>6</v>
      </c>
      <c r="D1115" t="s">
        <v>9</v>
      </c>
      <c r="E1115">
        <v>13591</v>
      </c>
      <c r="F1115" t="str">
        <f>INDEX([1]Store_Code!$A$2:$A$10,MATCH(B1115,[1]Store_Code!$B$2:$B$10,0))</f>
        <v>Aberdeen</v>
      </c>
      <c r="G1115">
        <f>INDEX([1]Store_Size!$B$2:D$10,MATCH(F1115,[1]Store_Size!$A$2:$A$10,0),MATCH(C1115,[1]Store_Size!$B$1:$D$1,0))</f>
        <v>24</v>
      </c>
    </row>
    <row r="1116" spans="1:7" hidden="1" x14ac:dyDescent="0.35">
      <c r="A1116" s="1">
        <v>43898</v>
      </c>
      <c r="B1116" t="s">
        <v>13</v>
      </c>
      <c r="C1116" t="s">
        <v>6</v>
      </c>
      <c r="D1116" t="s">
        <v>7</v>
      </c>
      <c r="E1116">
        <v>13576</v>
      </c>
      <c r="F1116" t="str">
        <f>INDEX([1]Store_Code!$A$2:$A$10,MATCH(B1116,[1]Store_Code!$B$2:$B$10,0))</f>
        <v>Dundee</v>
      </c>
      <c r="G1116">
        <f>INDEX([1]Store_Size!$B$2:D$10,MATCH(F1116,[1]Store_Size!$A$2:$A$10,0),MATCH(C1116,[1]Store_Size!$B$1:$D$1,0))</f>
        <v>23</v>
      </c>
    </row>
    <row r="1117" spans="1:7" hidden="1" x14ac:dyDescent="0.35">
      <c r="A1117" s="1">
        <v>43906</v>
      </c>
      <c r="B1117" t="s">
        <v>13</v>
      </c>
      <c r="C1117" t="s">
        <v>6</v>
      </c>
      <c r="D1117" t="s">
        <v>7</v>
      </c>
      <c r="E1117">
        <v>13574</v>
      </c>
      <c r="F1117" t="str">
        <f>INDEX([1]Store_Code!$A$2:$A$10,MATCH(B1117,[1]Store_Code!$B$2:$B$10,0))</f>
        <v>Dundee</v>
      </c>
      <c r="G1117">
        <f>INDEX([1]Store_Size!$B$2:D$10,MATCH(F1117,[1]Store_Size!$A$2:$A$10,0),MATCH(C1117,[1]Store_Size!$B$1:$D$1,0))</f>
        <v>23</v>
      </c>
    </row>
    <row r="1118" spans="1:7" x14ac:dyDescent="0.35">
      <c r="A1118" s="1">
        <v>43834</v>
      </c>
      <c r="B1118" t="s">
        <v>11</v>
      </c>
      <c r="C1118" t="s">
        <v>10</v>
      </c>
      <c r="D1118" t="s">
        <v>7</v>
      </c>
      <c r="E1118">
        <v>13572</v>
      </c>
      <c r="F1118" t="str">
        <f>INDEX([1]Store_Code!$A$2:$A$10,MATCH(B1118,[1]Store_Code!$B$2:$B$10,0))</f>
        <v>Aberdeen</v>
      </c>
      <c r="G1118">
        <f>INDEX([1]Store_Size!$B$2:D$10,MATCH(F1118,[1]Store_Size!$A$2:$A$10,0),MATCH(C1118,[1]Store_Size!$B$1:$D$1,0))</f>
        <v>16</v>
      </c>
    </row>
    <row r="1119" spans="1:7" hidden="1" x14ac:dyDescent="0.35">
      <c r="A1119" s="1">
        <v>43846</v>
      </c>
      <c r="B1119" t="s">
        <v>17</v>
      </c>
      <c r="C1119" t="s">
        <v>10</v>
      </c>
      <c r="D1119" t="s">
        <v>7</v>
      </c>
      <c r="E1119">
        <v>13545</v>
      </c>
      <c r="F1119" t="str">
        <f>INDEX([1]Store_Code!$A$2:$A$10,MATCH(B1119,[1]Store_Code!$B$2:$B$10,0))</f>
        <v>Stirling</v>
      </c>
      <c r="G1119">
        <f>INDEX([1]Store_Size!$B$2:D$10,MATCH(F1119,[1]Store_Size!$A$2:$A$10,0),MATCH(C1119,[1]Store_Size!$B$1:$D$1,0))</f>
        <v>15.7</v>
      </c>
    </row>
    <row r="1120" spans="1:7" hidden="1" x14ac:dyDescent="0.35">
      <c r="A1120" s="1">
        <v>43904</v>
      </c>
      <c r="B1120" t="s">
        <v>11</v>
      </c>
      <c r="C1120" t="s">
        <v>6</v>
      </c>
      <c r="D1120" t="s">
        <v>9</v>
      </c>
      <c r="E1120">
        <v>13545</v>
      </c>
      <c r="F1120" t="str">
        <f>INDEX([1]Store_Code!$A$2:$A$10,MATCH(B1120,[1]Store_Code!$B$2:$B$10,0))</f>
        <v>Aberdeen</v>
      </c>
      <c r="G1120">
        <f>INDEX([1]Store_Size!$B$2:D$10,MATCH(F1120,[1]Store_Size!$A$2:$A$10,0),MATCH(C1120,[1]Store_Size!$B$1:$D$1,0))</f>
        <v>24</v>
      </c>
    </row>
    <row r="1121" spans="1:7" hidden="1" x14ac:dyDescent="0.35">
      <c r="A1121" s="1">
        <v>43921</v>
      </c>
      <c r="B1121" t="s">
        <v>18</v>
      </c>
      <c r="C1121" t="s">
        <v>6</v>
      </c>
      <c r="D1121" t="s">
        <v>9</v>
      </c>
      <c r="E1121">
        <v>13526</v>
      </c>
      <c r="F1121" t="str">
        <f>INDEX([1]Store_Code!$A$2:$A$10,MATCH(B1121,[1]Store_Code!$B$2:$B$10,0))</f>
        <v>Edinburgh</v>
      </c>
      <c r="G1121">
        <f>INDEX([1]Store_Size!$B$2:D$10,MATCH(F1121,[1]Store_Size!$A$2:$A$10,0),MATCH(C1121,[1]Store_Size!$B$1:$D$1,0))</f>
        <v>29</v>
      </c>
    </row>
    <row r="1122" spans="1:7" hidden="1" x14ac:dyDescent="0.35">
      <c r="A1122" s="1">
        <v>43834</v>
      </c>
      <c r="B1122" t="s">
        <v>13</v>
      </c>
      <c r="C1122" t="s">
        <v>10</v>
      </c>
      <c r="D1122" t="s">
        <v>7</v>
      </c>
      <c r="E1122">
        <v>13523</v>
      </c>
      <c r="F1122" t="str">
        <f>INDEX([1]Store_Code!$A$2:$A$10,MATCH(B1122,[1]Store_Code!$B$2:$B$10,0))</f>
        <v>Dundee</v>
      </c>
      <c r="G1122">
        <f>INDEX([1]Store_Size!$B$2:D$10,MATCH(F1122,[1]Store_Size!$A$2:$A$10,0),MATCH(C1122,[1]Store_Size!$B$1:$D$1,0))</f>
        <v>22</v>
      </c>
    </row>
    <row r="1123" spans="1:7" hidden="1" x14ac:dyDescent="0.35">
      <c r="A1123" s="1">
        <v>43893</v>
      </c>
      <c r="B1123" t="s">
        <v>13</v>
      </c>
      <c r="C1123" t="s">
        <v>6</v>
      </c>
      <c r="D1123" t="s">
        <v>7</v>
      </c>
      <c r="E1123">
        <v>13523</v>
      </c>
      <c r="F1123" t="str">
        <f>INDEX([1]Store_Code!$A$2:$A$10,MATCH(B1123,[1]Store_Code!$B$2:$B$10,0))</f>
        <v>Dundee</v>
      </c>
      <c r="G1123">
        <f>INDEX([1]Store_Size!$B$2:D$10,MATCH(F1123,[1]Store_Size!$A$2:$A$10,0),MATCH(C1123,[1]Store_Size!$B$1:$D$1,0))</f>
        <v>23</v>
      </c>
    </row>
    <row r="1124" spans="1:7" hidden="1" x14ac:dyDescent="0.35">
      <c r="A1124" s="1">
        <v>43903</v>
      </c>
      <c r="B1124" t="s">
        <v>11</v>
      </c>
      <c r="C1124" t="s">
        <v>6</v>
      </c>
      <c r="D1124" t="s">
        <v>9</v>
      </c>
      <c r="E1124">
        <v>13509</v>
      </c>
      <c r="F1124" t="str">
        <f>INDEX([1]Store_Code!$A$2:$A$10,MATCH(B1124,[1]Store_Code!$B$2:$B$10,0))</f>
        <v>Aberdeen</v>
      </c>
      <c r="G1124">
        <f>INDEX([1]Store_Size!$B$2:D$10,MATCH(F1124,[1]Store_Size!$A$2:$A$10,0),MATCH(C1124,[1]Store_Size!$B$1:$D$1,0))</f>
        <v>24</v>
      </c>
    </row>
    <row r="1125" spans="1:7" hidden="1" x14ac:dyDescent="0.35">
      <c r="A1125" s="1">
        <v>43844</v>
      </c>
      <c r="B1125" t="s">
        <v>16</v>
      </c>
      <c r="C1125" t="s">
        <v>6</v>
      </c>
      <c r="D1125" t="s">
        <v>7</v>
      </c>
      <c r="E1125">
        <v>13496</v>
      </c>
      <c r="F1125" t="str">
        <f>INDEX([1]Store_Code!$A$2:$A$10,MATCH(B1125,[1]Store_Code!$B$2:$B$10,0))</f>
        <v>Inverness</v>
      </c>
      <c r="G1125">
        <f>INDEX([1]Store_Size!$B$2:D$10,MATCH(F1125,[1]Store_Size!$A$2:$A$10,0),MATCH(C1125,[1]Store_Size!$B$1:$D$1,0))</f>
        <v>22</v>
      </c>
    </row>
    <row r="1126" spans="1:7" hidden="1" x14ac:dyDescent="0.35">
      <c r="A1126" s="1">
        <v>43900</v>
      </c>
      <c r="B1126" t="s">
        <v>13</v>
      </c>
      <c r="C1126" t="s">
        <v>6</v>
      </c>
      <c r="D1126" t="s">
        <v>7</v>
      </c>
      <c r="E1126">
        <v>13479</v>
      </c>
      <c r="F1126" t="str">
        <f>INDEX([1]Store_Code!$A$2:$A$10,MATCH(B1126,[1]Store_Code!$B$2:$B$10,0))</f>
        <v>Dundee</v>
      </c>
      <c r="G1126">
        <f>INDEX([1]Store_Size!$B$2:D$10,MATCH(F1126,[1]Store_Size!$A$2:$A$10,0),MATCH(C1126,[1]Store_Size!$B$1:$D$1,0))</f>
        <v>23</v>
      </c>
    </row>
    <row r="1127" spans="1:7" hidden="1" x14ac:dyDescent="0.35">
      <c r="A1127" s="1">
        <v>43899</v>
      </c>
      <c r="B1127" t="s">
        <v>11</v>
      </c>
      <c r="C1127" t="s">
        <v>6</v>
      </c>
      <c r="D1127" t="s">
        <v>9</v>
      </c>
      <c r="E1127">
        <v>13465</v>
      </c>
      <c r="F1127" t="str">
        <f>INDEX([1]Store_Code!$A$2:$A$10,MATCH(B1127,[1]Store_Code!$B$2:$B$10,0))</f>
        <v>Aberdeen</v>
      </c>
      <c r="G1127">
        <f>INDEX([1]Store_Size!$B$2:D$10,MATCH(F1127,[1]Store_Size!$A$2:$A$10,0),MATCH(C1127,[1]Store_Size!$B$1:$D$1,0))</f>
        <v>24</v>
      </c>
    </row>
    <row r="1128" spans="1:7" x14ac:dyDescent="0.35">
      <c r="A1128" s="1">
        <v>43841</v>
      </c>
      <c r="B1128" t="s">
        <v>11</v>
      </c>
      <c r="C1128" t="s">
        <v>10</v>
      </c>
      <c r="D1128" t="s">
        <v>7</v>
      </c>
      <c r="E1128">
        <v>13444</v>
      </c>
      <c r="F1128" t="str">
        <f>INDEX([1]Store_Code!$A$2:$A$10,MATCH(B1128,[1]Store_Code!$B$2:$B$10,0))</f>
        <v>Aberdeen</v>
      </c>
      <c r="G1128">
        <f>INDEX([1]Store_Size!$B$2:D$10,MATCH(F1128,[1]Store_Size!$A$2:$A$10,0),MATCH(C1128,[1]Store_Size!$B$1:$D$1,0))</f>
        <v>16</v>
      </c>
    </row>
    <row r="1129" spans="1:7" hidden="1" x14ac:dyDescent="0.35">
      <c r="A1129" s="1">
        <v>43904</v>
      </c>
      <c r="B1129" t="s">
        <v>13</v>
      </c>
      <c r="C1129" t="s">
        <v>6</v>
      </c>
      <c r="D1129" t="s">
        <v>7</v>
      </c>
      <c r="E1129">
        <v>13434</v>
      </c>
      <c r="F1129" t="str">
        <f>INDEX([1]Store_Code!$A$2:$A$10,MATCH(B1129,[1]Store_Code!$B$2:$B$10,0))</f>
        <v>Dundee</v>
      </c>
      <c r="G1129">
        <f>INDEX([1]Store_Size!$B$2:D$10,MATCH(F1129,[1]Store_Size!$A$2:$A$10,0),MATCH(C1129,[1]Store_Size!$B$1:$D$1,0))</f>
        <v>23</v>
      </c>
    </row>
    <row r="1130" spans="1:7" hidden="1" x14ac:dyDescent="0.35">
      <c r="A1130" s="1">
        <v>43833</v>
      </c>
      <c r="B1130" t="s">
        <v>16</v>
      </c>
      <c r="C1130" t="s">
        <v>6</v>
      </c>
      <c r="D1130" t="s">
        <v>7</v>
      </c>
      <c r="E1130">
        <v>13430</v>
      </c>
      <c r="F1130" t="str">
        <f>INDEX([1]Store_Code!$A$2:$A$10,MATCH(B1130,[1]Store_Code!$B$2:$B$10,0))</f>
        <v>Inverness</v>
      </c>
      <c r="G1130">
        <f>INDEX([1]Store_Size!$B$2:D$10,MATCH(F1130,[1]Store_Size!$A$2:$A$10,0),MATCH(C1130,[1]Store_Size!$B$1:$D$1,0))</f>
        <v>22</v>
      </c>
    </row>
    <row r="1131" spans="1:7" hidden="1" x14ac:dyDescent="0.35">
      <c r="A1131" s="1">
        <v>43842</v>
      </c>
      <c r="B1131" t="s">
        <v>16</v>
      </c>
      <c r="C1131" t="s">
        <v>6</v>
      </c>
      <c r="D1131" t="s">
        <v>7</v>
      </c>
      <c r="E1131">
        <v>13423</v>
      </c>
      <c r="F1131" t="str">
        <f>INDEX([1]Store_Code!$A$2:$A$10,MATCH(B1131,[1]Store_Code!$B$2:$B$10,0))</f>
        <v>Inverness</v>
      </c>
      <c r="G1131">
        <f>INDEX([1]Store_Size!$B$2:D$10,MATCH(F1131,[1]Store_Size!$A$2:$A$10,0),MATCH(C1131,[1]Store_Size!$B$1:$D$1,0))</f>
        <v>22</v>
      </c>
    </row>
    <row r="1132" spans="1:7" hidden="1" x14ac:dyDescent="0.35">
      <c r="A1132" s="1">
        <v>43831</v>
      </c>
      <c r="B1132" t="s">
        <v>16</v>
      </c>
      <c r="C1132" t="s">
        <v>6</v>
      </c>
      <c r="D1132" t="s">
        <v>7</v>
      </c>
      <c r="E1132">
        <v>13407</v>
      </c>
      <c r="F1132" t="str">
        <f>INDEX([1]Store_Code!$A$2:$A$10,MATCH(B1132,[1]Store_Code!$B$2:$B$10,0))</f>
        <v>Inverness</v>
      </c>
      <c r="G1132">
        <v>22</v>
      </c>
    </row>
    <row r="1133" spans="1:7" hidden="1" x14ac:dyDescent="0.35">
      <c r="A1133" s="1">
        <v>43903</v>
      </c>
      <c r="B1133" t="s">
        <v>13</v>
      </c>
      <c r="C1133" t="s">
        <v>6</v>
      </c>
      <c r="D1133" t="s">
        <v>7</v>
      </c>
      <c r="E1133">
        <v>13399</v>
      </c>
      <c r="F1133" t="str">
        <f>INDEX([1]Store_Code!$A$2:$A$10,MATCH(B1133,[1]Store_Code!$B$2:$B$10,0))</f>
        <v>Dundee</v>
      </c>
      <c r="G1133">
        <f>INDEX([1]Store_Size!$B$2:D$10,MATCH(F1133,[1]Store_Size!$A$2:$A$10,0),MATCH(C1133,[1]Store_Size!$B$1:$D$1,0))</f>
        <v>23</v>
      </c>
    </row>
    <row r="1134" spans="1:7" hidden="1" x14ac:dyDescent="0.35">
      <c r="A1134" s="1">
        <v>43841</v>
      </c>
      <c r="B1134" t="s">
        <v>13</v>
      </c>
      <c r="C1134" t="s">
        <v>10</v>
      </c>
      <c r="D1134" t="s">
        <v>7</v>
      </c>
      <c r="E1134">
        <v>13396</v>
      </c>
      <c r="F1134" t="str">
        <f>INDEX([1]Store_Code!$A$2:$A$10,MATCH(B1134,[1]Store_Code!$B$2:$B$10,0))</f>
        <v>Dundee</v>
      </c>
      <c r="G1134">
        <f>INDEX([1]Store_Size!$B$2:D$10,MATCH(F1134,[1]Store_Size!$A$2:$A$10,0),MATCH(C1134,[1]Store_Size!$B$1:$D$1,0))</f>
        <v>22</v>
      </c>
    </row>
    <row r="1135" spans="1:7" hidden="1" x14ac:dyDescent="0.35">
      <c r="A1135" s="1">
        <v>43835</v>
      </c>
      <c r="B1135" t="s">
        <v>16</v>
      </c>
      <c r="C1135" t="s">
        <v>6</v>
      </c>
      <c r="D1135" t="s">
        <v>7</v>
      </c>
      <c r="E1135">
        <v>13361</v>
      </c>
      <c r="F1135" t="str">
        <f>INDEX([1]Store_Code!$A$2:$A$10,MATCH(B1135,[1]Store_Code!$B$2:$B$10,0))</f>
        <v>Inverness</v>
      </c>
      <c r="G1135">
        <f>INDEX([1]Store_Size!$B$2:D$10,MATCH(F1135,[1]Store_Size!$A$2:$A$10,0),MATCH(C1135,[1]Store_Size!$B$1:$D$1,0))</f>
        <v>22</v>
      </c>
    </row>
    <row r="1136" spans="1:7" hidden="1" x14ac:dyDescent="0.35">
      <c r="A1136" s="1">
        <v>43899</v>
      </c>
      <c r="B1136" t="s">
        <v>13</v>
      </c>
      <c r="C1136" t="s">
        <v>6</v>
      </c>
      <c r="D1136" t="s">
        <v>7</v>
      </c>
      <c r="E1136">
        <v>13354</v>
      </c>
      <c r="F1136" t="str">
        <f>INDEX([1]Store_Code!$A$2:$A$10,MATCH(B1136,[1]Store_Code!$B$2:$B$10,0))</f>
        <v>Dundee</v>
      </c>
      <c r="G1136">
        <f>INDEX([1]Store_Size!$B$2:D$10,MATCH(F1136,[1]Store_Size!$A$2:$A$10,0),MATCH(C1136,[1]Store_Size!$B$1:$D$1,0))</f>
        <v>23</v>
      </c>
    </row>
    <row r="1137" spans="1:7" hidden="1" x14ac:dyDescent="0.35">
      <c r="A1137" s="1">
        <v>43912</v>
      </c>
      <c r="B1137" t="s">
        <v>11</v>
      </c>
      <c r="C1137" t="s">
        <v>6</v>
      </c>
      <c r="D1137" t="s">
        <v>7</v>
      </c>
      <c r="E1137">
        <v>13325</v>
      </c>
      <c r="F1137" t="str">
        <f>INDEX([1]Store_Code!$A$2:$A$10,MATCH(B1137,[1]Store_Code!$B$2:$B$10,0))</f>
        <v>Aberdeen</v>
      </c>
      <c r="G1137">
        <f>INDEX([1]Store_Size!$B$2:D$10,MATCH(F1137,[1]Store_Size!$A$2:$A$10,0),MATCH(C1137,[1]Store_Size!$B$1:$D$1,0))</f>
        <v>24</v>
      </c>
    </row>
    <row r="1138" spans="1:7" hidden="1" x14ac:dyDescent="0.35">
      <c r="A1138" s="1">
        <v>43836</v>
      </c>
      <c r="B1138" t="s">
        <v>17</v>
      </c>
      <c r="C1138" t="s">
        <v>10</v>
      </c>
      <c r="D1138" t="s">
        <v>7</v>
      </c>
      <c r="E1138">
        <v>13300</v>
      </c>
      <c r="F1138" t="str">
        <f>INDEX([1]Store_Code!$A$2:$A$10,MATCH(B1138,[1]Store_Code!$B$2:$B$10,0))</f>
        <v>Stirling</v>
      </c>
      <c r="G1138">
        <f>INDEX([1]Store_Size!$B$2:D$10,MATCH(F1138,[1]Store_Size!$A$2:$A$10,0),MATCH(C1138,[1]Store_Size!$B$1:$D$1,0))</f>
        <v>15.7</v>
      </c>
    </row>
    <row r="1139" spans="1:7" hidden="1" x14ac:dyDescent="0.35">
      <c r="A1139" s="1">
        <v>43833</v>
      </c>
      <c r="B1139" t="s">
        <v>5</v>
      </c>
      <c r="C1139" t="s">
        <v>10</v>
      </c>
      <c r="D1139" t="s">
        <v>7</v>
      </c>
      <c r="E1139">
        <v>13299</v>
      </c>
      <c r="F1139" t="str">
        <f>INDEX([1]Store_Code!$A$2:$A$10,MATCH(B1139,[1]Store_Code!$B$2:$B$10,0))</f>
        <v>Perth</v>
      </c>
      <c r="G1139">
        <f>INDEX([1]Store_Size!$B$2:D$10,MATCH(F1139,[1]Store_Size!$A$2:$A$10,0),MATCH(C1139,[1]Store_Size!$B$1:$D$1,0))</f>
        <v>13</v>
      </c>
    </row>
    <row r="1140" spans="1:7" hidden="1" x14ac:dyDescent="0.35">
      <c r="A1140" s="1">
        <v>43836</v>
      </c>
      <c r="B1140" t="s">
        <v>16</v>
      </c>
      <c r="C1140" t="s">
        <v>6</v>
      </c>
      <c r="D1140" t="s">
        <v>7</v>
      </c>
      <c r="E1140">
        <v>13297</v>
      </c>
      <c r="F1140" t="str">
        <f>INDEX([1]Store_Code!$A$2:$A$10,MATCH(B1140,[1]Store_Code!$B$2:$B$10,0))</f>
        <v>Inverness</v>
      </c>
      <c r="G1140">
        <f>INDEX([1]Store_Size!$B$2:D$10,MATCH(F1140,[1]Store_Size!$A$2:$A$10,0),MATCH(C1140,[1]Store_Size!$B$1:$D$1,0))</f>
        <v>22</v>
      </c>
    </row>
    <row r="1141" spans="1:7" hidden="1" x14ac:dyDescent="0.35">
      <c r="A1141" s="1">
        <v>43832</v>
      </c>
      <c r="B1141" t="s">
        <v>17</v>
      </c>
      <c r="C1141" t="s">
        <v>10</v>
      </c>
      <c r="D1141" t="s">
        <v>7</v>
      </c>
      <c r="E1141">
        <v>13286</v>
      </c>
      <c r="F1141" t="str">
        <f>INDEX([1]Store_Code!$A$2:$A$10,MATCH(B1141,[1]Store_Code!$B$2:$B$10,0))</f>
        <v>Stirling</v>
      </c>
      <c r="G1141">
        <v>15.7</v>
      </c>
    </row>
    <row r="1142" spans="1:7" hidden="1" x14ac:dyDescent="0.35">
      <c r="A1142" s="1">
        <v>43832</v>
      </c>
      <c r="B1142" t="s">
        <v>16</v>
      </c>
      <c r="C1142" t="s">
        <v>6</v>
      </c>
      <c r="D1142" t="s">
        <v>7</v>
      </c>
      <c r="E1142">
        <v>13251</v>
      </c>
      <c r="F1142" t="str">
        <f>INDEX([1]Store_Code!$A$2:$A$10,MATCH(B1142,[1]Store_Code!$B$2:$B$10,0))</f>
        <v>Inverness</v>
      </c>
      <c r="G1142">
        <v>22</v>
      </c>
    </row>
    <row r="1143" spans="1:7" hidden="1" x14ac:dyDescent="0.35">
      <c r="A1143" s="1">
        <v>43896</v>
      </c>
      <c r="B1143" t="s">
        <v>14</v>
      </c>
      <c r="C1143" t="s">
        <v>10</v>
      </c>
      <c r="D1143" t="s">
        <v>9</v>
      </c>
      <c r="E1143">
        <v>13217</v>
      </c>
      <c r="F1143" t="str">
        <f>INDEX([1]Store_Code!$A$2:$A$10,MATCH(B1143,[1]Store_Code!$B$2:$B$10,0))</f>
        <v xml:space="preserve">Glasgow </v>
      </c>
      <c r="G1143">
        <v>26</v>
      </c>
    </row>
    <row r="1144" spans="1:7" hidden="1" x14ac:dyDescent="0.35">
      <c r="A1144" s="1">
        <v>43844</v>
      </c>
      <c r="B1144" t="s">
        <v>11</v>
      </c>
      <c r="C1144" t="s">
        <v>6</v>
      </c>
      <c r="D1144" t="s">
        <v>7</v>
      </c>
      <c r="E1144">
        <v>13216</v>
      </c>
      <c r="F1144" t="str">
        <f>INDEX([1]Store_Code!$A$2:$A$10,MATCH(B1144,[1]Store_Code!$B$2:$B$10,0))</f>
        <v>Aberdeen</v>
      </c>
      <c r="G1144">
        <f>INDEX([1]Store_Size!$B$2:D$10,MATCH(F1144,[1]Store_Size!$A$2:$A$10,0),MATCH(C1144,[1]Store_Size!$B$1:$D$1,0))</f>
        <v>24</v>
      </c>
    </row>
    <row r="1145" spans="1:7" hidden="1" x14ac:dyDescent="0.35">
      <c r="A1145" s="1">
        <v>43841</v>
      </c>
      <c r="B1145" t="s">
        <v>16</v>
      </c>
      <c r="C1145" t="s">
        <v>6</v>
      </c>
      <c r="D1145" t="s">
        <v>7</v>
      </c>
      <c r="E1145">
        <v>13205</v>
      </c>
      <c r="F1145" t="str">
        <f>INDEX([1]Store_Code!$A$2:$A$10,MATCH(B1145,[1]Store_Code!$B$2:$B$10,0))</f>
        <v>Inverness</v>
      </c>
      <c r="G1145">
        <f>INDEX([1]Store_Size!$B$2:D$10,MATCH(F1145,[1]Store_Size!$A$2:$A$10,0),MATCH(C1145,[1]Store_Size!$B$1:$D$1,0))</f>
        <v>22</v>
      </c>
    </row>
    <row r="1146" spans="1:7" hidden="1" x14ac:dyDescent="0.35">
      <c r="A1146" s="1">
        <v>43838</v>
      </c>
      <c r="B1146" t="s">
        <v>16</v>
      </c>
      <c r="C1146" t="s">
        <v>6</v>
      </c>
      <c r="D1146" t="s">
        <v>7</v>
      </c>
      <c r="E1146">
        <v>13193</v>
      </c>
      <c r="F1146" t="str">
        <f>INDEX([1]Store_Code!$A$2:$A$10,MATCH(B1146,[1]Store_Code!$B$2:$B$10,0))</f>
        <v>Inverness</v>
      </c>
      <c r="G1146">
        <f>INDEX([1]Store_Size!$B$2:D$10,MATCH(F1146,[1]Store_Size!$A$2:$A$10,0),MATCH(C1146,[1]Store_Size!$B$1:$D$1,0))</f>
        <v>22</v>
      </c>
    </row>
    <row r="1147" spans="1:7" hidden="1" x14ac:dyDescent="0.35">
      <c r="A1147" s="1">
        <v>43839</v>
      </c>
      <c r="B1147" t="s">
        <v>5</v>
      </c>
      <c r="C1147" t="s">
        <v>10</v>
      </c>
      <c r="D1147" t="s">
        <v>7</v>
      </c>
      <c r="E1147">
        <v>13186</v>
      </c>
      <c r="F1147" t="str">
        <f>INDEX([1]Store_Code!$A$2:$A$10,MATCH(B1147,[1]Store_Code!$B$2:$B$10,0))</f>
        <v>Perth</v>
      </c>
      <c r="G1147">
        <f>INDEX([1]Store_Size!$B$2:D$10,MATCH(F1147,[1]Store_Size!$A$2:$A$10,0),MATCH(C1147,[1]Store_Size!$B$1:$D$1,0))</f>
        <v>13</v>
      </c>
    </row>
    <row r="1148" spans="1:7" hidden="1" x14ac:dyDescent="0.35">
      <c r="A1148" s="1">
        <v>43908</v>
      </c>
      <c r="B1148" t="s">
        <v>11</v>
      </c>
      <c r="C1148" t="s">
        <v>6</v>
      </c>
      <c r="D1148" t="s">
        <v>7</v>
      </c>
      <c r="E1148">
        <v>13158</v>
      </c>
      <c r="F1148" t="str">
        <f>INDEX([1]Store_Code!$A$2:$A$10,MATCH(B1148,[1]Store_Code!$B$2:$B$10,0))</f>
        <v>Aberdeen</v>
      </c>
      <c r="G1148">
        <f>INDEX([1]Store_Size!$B$2:D$10,MATCH(F1148,[1]Store_Size!$A$2:$A$10,0),MATCH(C1148,[1]Store_Size!$B$1:$D$1,0))</f>
        <v>24</v>
      </c>
    </row>
    <row r="1149" spans="1:7" hidden="1" x14ac:dyDescent="0.35">
      <c r="A1149" s="1">
        <v>43844</v>
      </c>
      <c r="B1149" t="s">
        <v>17</v>
      </c>
      <c r="C1149" t="s">
        <v>6</v>
      </c>
      <c r="D1149" t="s">
        <v>7</v>
      </c>
      <c r="E1149">
        <v>13156</v>
      </c>
      <c r="F1149" t="str">
        <f>INDEX([1]Store_Code!$A$2:$A$10,MATCH(B1149,[1]Store_Code!$B$2:$B$10,0))</f>
        <v>Stirling</v>
      </c>
      <c r="G1149">
        <f>INDEX([1]Store_Size!$B$2:D$10,MATCH(F1149,[1]Store_Size!$A$2:$A$10,0),MATCH(C1149,[1]Store_Size!$B$1:$D$1,0))</f>
        <v>22</v>
      </c>
    </row>
    <row r="1150" spans="1:7" hidden="1" x14ac:dyDescent="0.35">
      <c r="A1150" s="1">
        <v>43843</v>
      </c>
      <c r="B1150" t="s">
        <v>16</v>
      </c>
      <c r="C1150" t="s">
        <v>6</v>
      </c>
      <c r="D1150" t="s">
        <v>7</v>
      </c>
      <c r="E1150">
        <v>13134</v>
      </c>
      <c r="F1150" t="str">
        <f>INDEX([1]Store_Code!$A$2:$A$10,MATCH(B1150,[1]Store_Code!$B$2:$B$10,0))</f>
        <v>Inverness</v>
      </c>
      <c r="G1150">
        <f>INDEX([1]Store_Size!$B$2:D$10,MATCH(F1150,[1]Store_Size!$A$2:$A$10,0),MATCH(C1150,[1]Store_Size!$B$1:$D$1,0))</f>
        <v>22</v>
      </c>
    </row>
    <row r="1151" spans="1:7" hidden="1" x14ac:dyDescent="0.35">
      <c r="A1151" s="1">
        <v>43881</v>
      </c>
      <c r="B1151" t="s">
        <v>14</v>
      </c>
      <c r="C1151" t="s">
        <v>10</v>
      </c>
      <c r="D1151" t="s">
        <v>9</v>
      </c>
      <c r="E1151">
        <v>13128</v>
      </c>
      <c r="F1151" t="str">
        <f>INDEX([1]Store_Code!$A$2:$A$10,MATCH(B1151,[1]Store_Code!$B$2:$B$10,0))</f>
        <v xml:space="preserve">Glasgow </v>
      </c>
      <c r="G1151">
        <v>26</v>
      </c>
    </row>
    <row r="1152" spans="1:7" hidden="1" x14ac:dyDescent="0.35">
      <c r="A1152" s="1">
        <v>43850</v>
      </c>
      <c r="B1152" t="s">
        <v>14</v>
      </c>
      <c r="C1152" t="s">
        <v>10</v>
      </c>
      <c r="D1152" t="s">
        <v>9</v>
      </c>
      <c r="E1152">
        <v>13102</v>
      </c>
      <c r="F1152" t="str">
        <f>INDEX([1]Store_Code!$A$2:$A$10,MATCH(B1152,[1]Store_Code!$B$2:$B$10,0))</f>
        <v xml:space="preserve">Glasgow </v>
      </c>
      <c r="G1152">
        <v>26</v>
      </c>
    </row>
    <row r="1153" spans="1:7" hidden="1" x14ac:dyDescent="0.35">
      <c r="A1153" s="1">
        <v>43833</v>
      </c>
      <c r="B1153" t="s">
        <v>17</v>
      </c>
      <c r="C1153" t="s">
        <v>6</v>
      </c>
      <c r="D1153" t="s">
        <v>7</v>
      </c>
      <c r="E1153">
        <v>13091</v>
      </c>
      <c r="F1153" t="str">
        <f>INDEX([1]Store_Code!$A$2:$A$10,MATCH(B1153,[1]Store_Code!$B$2:$B$10,0))</f>
        <v>Stirling</v>
      </c>
      <c r="G1153">
        <f>INDEX([1]Store_Size!$B$2:D$10,MATCH(F1153,[1]Store_Size!$A$2:$A$10,0),MATCH(C1153,[1]Store_Size!$B$1:$D$1,0))</f>
        <v>22</v>
      </c>
    </row>
    <row r="1154" spans="1:7" hidden="1" x14ac:dyDescent="0.35">
      <c r="A1154" s="1">
        <v>43834</v>
      </c>
      <c r="B1154" t="s">
        <v>17</v>
      </c>
      <c r="C1154" t="s">
        <v>10</v>
      </c>
      <c r="D1154" t="s">
        <v>7</v>
      </c>
      <c r="E1154">
        <v>13088</v>
      </c>
      <c r="F1154" t="str">
        <f>INDEX([1]Store_Code!$A$2:$A$10,MATCH(B1154,[1]Store_Code!$B$2:$B$10,0))</f>
        <v>Stirling</v>
      </c>
      <c r="G1154">
        <f>INDEX([1]Store_Size!$B$2:D$10,MATCH(F1154,[1]Store_Size!$A$2:$A$10,0),MATCH(C1154,[1]Store_Size!$B$1:$D$1,0))</f>
        <v>15.7</v>
      </c>
    </row>
    <row r="1155" spans="1:7" hidden="1" x14ac:dyDescent="0.35">
      <c r="A1155" s="1">
        <v>43842</v>
      </c>
      <c r="B1155" t="s">
        <v>17</v>
      </c>
      <c r="C1155" t="s">
        <v>6</v>
      </c>
      <c r="D1155" t="s">
        <v>7</v>
      </c>
      <c r="E1155">
        <v>13084</v>
      </c>
      <c r="F1155" t="str">
        <f>INDEX([1]Store_Code!$A$2:$A$10,MATCH(B1155,[1]Store_Code!$B$2:$B$10,0))</f>
        <v>Stirling</v>
      </c>
      <c r="G1155">
        <f>INDEX([1]Store_Size!$B$2:D$10,MATCH(F1155,[1]Store_Size!$A$2:$A$10,0),MATCH(C1155,[1]Store_Size!$B$1:$D$1,0))</f>
        <v>22</v>
      </c>
    </row>
    <row r="1156" spans="1:7" hidden="1" x14ac:dyDescent="0.35">
      <c r="A1156" s="1">
        <v>43831</v>
      </c>
      <c r="B1156" t="s">
        <v>17</v>
      </c>
      <c r="C1156" t="s">
        <v>6</v>
      </c>
      <c r="D1156" t="s">
        <v>7</v>
      </c>
      <c r="E1156">
        <v>13069</v>
      </c>
      <c r="F1156" t="str">
        <f>INDEX([1]Store_Code!$A$2:$A$10,MATCH(B1156,[1]Store_Code!$B$2:$B$10,0))</f>
        <v>Stirling</v>
      </c>
      <c r="G1156">
        <v>22</v>
      </c>
    </row>
    <row r="1157" spans="1:7" hidden="1" x14ac:dyDescent="0.35">
      <c r="A1157" s="1">
        <v>43845</v>
      </c>
      <c r="B1157" t="s">
        <v>16</v>
      </c>
      <c r="C1157" t="s">
        <v>6</v>
      </c>
      <c r="D1157" t="s">
        <v>7</v>
      </c>
      <c r="E1157">
        <v>13069</v>
      </c>
      <c r="F1157" t="str">
        <f>INDEX([1]Store_Code!$A$2:$A$10,MATCH(B1157,[1]Store_Code!$B$2:$B$10,0))</f>
        <v>Inverness</v>
      </c>
      <c r="G1157">
        <f>INDEX([1]Store_Size!$B$2:D$10,MATCH(F1157,[1]Store_Size!$A$2:$A$10,0),MATCH(C1157,[1]Store_Size!$B$1:$D$1,0))</f>
        <v>22</v>
      </c>
    </row>
    <row r="1158" spans="1:7" hidden="1" x14ac:dyDescent="0.35">
      <c r="A1158" s="1">
        <v>43918</v>
      </c>
      <c r="B1158" t="s">
        <v>18</v>
      </c>
      <c r="C1158" t="s">
        <v>6</v>
      </c>
      <c r="D1158" t="s">
        <v>9</v>
      </c>
      <c r="E1158">
        <v>13066</v>
      </c>
      <c r="F1158" t="str">
        <f>INDEX([1]Store_Code!$A$2:$A$10,MATCH(B1158,[1]Store_Code!$B$2:$B$10,0))</f>
        <v>Edinburgh</v>
      </c>
      <c r="G1158">
        <f>INDEX([1]Store_Size!$B$2:D$10,MATCH(F1158,[1]Store_Size!$A$2:$A$10,0),MATCH(C1158,[1]Store_Size!$B$1:$D$1,0))</f>
        <v>29</v>
      </c>
    </row>
    <row r="1159" spans="1:7" hidden="1" x14ac:dyDescent="0.35">
      <c r="A1159" s="1">
        <v>43834</v>
      </c>
      <c r="B1159" t="s">
        <v>16</v>
      </c>
      <c r="C1159" t="s">
        <v>6</v>
      </c>
      <c r="D1159" t="s">
        <v>7</v>
      </c>
      <c r="E1159">
        <v>13052</v>
      </c>
      <c r="F1159" t="str">
        <f>INDEX([1]Store_Code!$A$2:$A$10,MATCH(B1159,[1]Store_Code!$B$2:$B$10,0))</f>
        <v>Inverness</v>
      </c>
      <c r="G1159">
        <f>INDEX([1]Store_Size!$B$2:D$10,MATCH(F1159,[1]Store_Size!$A$2:$A$10,0),MATCH(C1159,[1]Store_Size!$B$1:$D$1,0))</f>
        <v>22</v>
      </c>
    </row>
    <row r="1160" spans="1:7" hidden="1" x14ac:dyDescent="0.35">
      <c r="A1160" s="1">
        <v>43917</v>
      </c>
      <c r="B1160" t="s">
        <v>14</v>
      </c>
      <c r="C1160" t="s">
        <v>10</v>
      </c>
      <c r="D1160" t="s">
        <v>9</v>
      </c>
      <c r="E1160">
        <v>13036</v>
      </c>
      <c r="F1160" t="str">
        <f>INDEX([1]Store_Code!$A$2:$A$10,MATCH(B1160,[1]Store_Code!$B$2:$B$10,0))</f>
        <v xml:space="preserve">Glasgow </v>
      </c>
      <c r="G1160">
        <v>26</v>
      </c>
    </row>
    <row r="1161" spans="1:7" hidden="1" x14ac:dyDescent="0.35">
      <c r="A1161" s="1">
        <v>43835</v>
      </c>
      <c r="B1161" t="s">
        <v>17</v>
      </c>
      <c r="C1161" t="s">
        <v>6</v>
      </c>
      <c r="D1161" t="s">
        <v>7</v>
      </c>
      <c r="E1161">
        <v>13025</v>
      </c>
      <c r="F1161" t="str">
        <f>INDEX([1]Store_Code!$A$2:$A$10,MATCH(B1161,[1]Store_Code!$B$2:$B$10,0))</f>
        <v>Stirling</v>
      </c>
      <c r="G1161">
        <f>INDEX([1]Store_Size!$B$2:D$10,MATCH(F1161,[1]Store_Size!$A$2:$A$10,0),MATCH(C1161,[1]Store_Size!$B$1:$D$1,0))</f>
        <v>22</v>
      </c>
    </row>
    <row r="1162" spans="1:7" hidden="1" x14ac:dyDescent="0.35">
      <c r="A1162" s="1">
        <v>43914</v>
      </c>
      <c r="B1162" t="s">
        <v>18</v>
      </c>
      <c r="C1162" t="s">
        <v>6</v>
      </c>
      <c r="D1162" t="s">
        <v>9</v>
      </c>
      <c r="E1162">
        <v>13003</v>
      </c>
      <c r="F1162" t="str">
        <f>INDEX([1]Store_Code!$A$2:$A$10,MATCH(B1162,[1]Store_Code!$B$2:$B$10,0))</f>
        <v>Edinburgh</v>
      </c>
      <c r="G1162">
        <f>INDEX([1]Store_Size!$B$2:D$10,MATCH(F1162,[1]Store_Size!$A$2:$A$10,0),MATCH(C1162,[1]Store_Size!$B$1:$D$1,0))</f>
        <v>29</v>
      </c>
    </row>
    <row r="1163" spans="1:7" hidden="1" x14ac:dyDescent="0.35">
      <c r="A1163" s="1">
        <v>43837</v>
      </c>
      <c r="B1163" t="s">
        <v>16</v>
      </c>
      <c r="C1163" t="s">
        <v>6</v>
      </c>
      <c r="D1163" t="s">
        <v>7</v>
      </c>
      <c r="E1163">
        <v>13002</v>
      </c>
      <c r="F1163" t="str">
        <f>INDEX([1]Store_Code!$A$2:$A$10,MATCH(B1163,[1]Store_Code!$B$2:$B$10,0))</f>
        <v>Inverness</v>
      </c>
      <c r="G1163">
        <f>INDEX([1]Store_Size!$B$2:D$10,MATCH(F1163,[1]Store_Size!$A$2:$A$10,0),MATCH(C1163,[1]Store_Size!$B$1:$D$1,0))</f>
        <v>22</v>
      </c>
    </row>
    <row r="1164" spans="1:7" hidden="1" x14ac:dyDescent="0.35">
      <c r="A1164" s="1">
        <v>43859</v>
      </c>
      <c r="B1164" t="s">
        <v>14</v>
      </c>
      <c r="C1164" t="s">
        <v>10</v>
      </c>
      <c r="D1164" t="s">
        <v>9</v>
      </c>
      <c r="E1164">
        <v>12995</v>
      </c>
      <c r="F1164" t="str">
        <f>INDEX([1]Store_Code!$A$2:$A$10,MATCH(B1164,[1]Store_Code!$B$2:$B$10,0))</f>
        <v xml:space="preserve">Glasgow </v>
      </c>
      <c r="G1164">
        <v>26</v>
      </c>
    </row>
    <row r="1165" spans="1:7" hidden="1" x14ac:dyDescent="0.35">
      <c r="A1165" s="1">
        <v>43898</v>
      </c>
      <c r="B1165" t="s">
        <v>14</v>
      </c>
      <c r="C1165" t="s">
        <v>10</v>
      </c>
      <c r="D1165" t="s">
        <v>9</v>
      </c>
      <c r="E1165">
        <v>12991</v>
      </c>
      <c r="F1165" t="str">
        <f>INDEX([1]Store_Code!$A$2:$A$10,MATCH(B1165,[1]Store_Code!$B$2:$B$10,0))</f>
        <v xml:space="preserve">Glasgow </v>
      </c>
      <c r="G1165">
        <v>26</v>
      </c>
    </row>
    <row r="1166" spans="1:7" hidden="1" x14ac:dyDescent="0.35">
      <c r="A1166" s="1">
        <v>43840</v>
      </c>
      <c r="B1166" t="s">
        <v>16</v>
      </c>
      <c r="C1166" t="s">
        <v>6</v>
      </c>
      <c r="D1166" t="s">
        <v>7</v>
      </c>
      <c r="E1166">
        <v>12970</v>
      </c>
      <c r="F1166" t="str">
        <f>INDEX([1]Store_Code!$A$2:$A$10,MATCH(B1166,[1]Store_Code!$B$2:$B$10,0))</f>
        <v>Inverness</v>
      </c>
      <c r="G1166">
        <f>INDEX([1]Store_Size!$B$2:D$10,MATCH(F1166,[1]Store_Size!$A$2:$A$10,0),MATCH(C1166,[1]Store_Size!$B$1:$D$1,0))</f>
        <v>22</v>
      </c>
    </row>
    <row r="1167" spans="1:7" hidden="1" x14ac:dyDescent="0.35">
      <c r="A1167" s="1">
        <v>43841</v>
      </c>
      <c r="B1167" t="s">
        <v>17</v>
      </c>
      <c r="C1167" t="s">
        <v>10</v>
      </c>
      <c r="D1167" t="s">
        <v>7</v>
      </c>
      <c r="E1167">
        <v>12965</v>
      </c>
      <c r="F1167" t="str">
        <f>INDEX([1]Store_Code!$A$2:$A$10,MATCH(B1167,[1]Store_Code!$B$2:$B$10,0))</f>
        <v>Stirling</v>
      </c>
      <c r="G1167">
        <f>INDEX([1]Store_Size!$B$2:D$10,MATCH(F1167,[1]Store_Size!$A$2:$A$10,0),MATCH(C1167,[1]Store_Size!$B$1:$D$1,0))</f>
        <v>15.7</v>
      </c>
    </row>
    <row r="1168" spans="1:7" hidden="1" x14ac:dyDescent="0.35">
      <c r="A1168" s="1">
        <v>43836</v>
      </c>
      <c r="B1168" t="s">
        <v>17</v>
      </c>
      <c r="C1168" t="s">
        <v>6</v>
      </c>
      <c r="D1168" t="s">
        <v>7</v>
      </c>
      <c r="E1168">
        <v>12961</v>
      </c>
      <c r="F1168" t="str">
        <f>INDEX([1]Store_Code!$A$2:$A$10,MATCH(B1168,[1]Store_Code!$B$2:$B$10,0))</f>
        <v>Stirling</v>
      </c>
      <c r="G1168">
        <f>INDEX([1]Store_Size!$B$2:D$10,MATCH(F1168,[1]Store_Size!$A$2:$A$10,0),MATCH(C1168,[1]Store_Size!$B$1:$D$1,0))</f>
        <v>22</v>
      </c>
    </row>
    <row r="1169" spans="1:7" hidden="1" x14ac:dyDescent="0.35">
      <c r="A1169" s="1">
        <v>43887</v>
      </c>
      <c r="B1169" t="s">
        <v>14</v>
      </c>
      <c r="C1169" t="s">
        <v>10</v>
      </c>
      <c r="D1169" t="s">
        <v>9</v>
      </c>
      <c r="E1169">
        <v>12941</v>
      </c>
      <c r="F1169" t="str">
        <f>INDEX([1]Store_Code!$A$2:$A$10,MATCH(B1169,[1]Store_Code!$B$2:$B$10,0))</f>
        <v xml:space="preserve">Glasgow </v>
      </c>
      <c r="G1169">
        <v>26</v>
      </c>
    </row>
    <row r="1170" spans="1:7" hidden="1" x14ac:dyDescent="0.35">
      <c r="A1170" s="1">
        <v>43832</v>
      </c>
      <c r="B1170" t="s">
        <v>17</v>
      </c>
      <c r="C1170" t="s">
        <v>6</v>
      </c>
      <c r="D1170" t="s">
        <v>7</v>
      </c>
      <c r="E1170">
        <v>12917</v>
      </c>
      <c r="F1170" t="str">
        <f>INDEX([1]Store_Code!$A$2:$A$10,MATCH(B1170,[1]Store_Code!$B$2:$B$10,0))</f>
        <v>Stirling</v>
      </c>
      <c r="G1170">
        <v>22</v>
      </c>
    </row>
    <row r="1171" spans="1:7" hidden="1" x14ac:dyDescent="0.35">
      <c r="A1171" s="1">
        <v>43866</v>
      </c>
      <c r="B1171" t="s">
        <v>14</v>
      </c>
      <c r="C1171" t="s">
        <v>10</v>
      </c>
      <c r="D1171" t="s">
        <v>9</v>
      </c>
      <c r="E1171">
        <v>12913</v>
      </c>
      <c r="F1171" t="str">
        <f>INDEX([1]Store_Code!$A$2:$A$10,MATCH(B1171,[1]Store_Code!$B$2:$B$10,0))</f>
        <v xml:space="preserve">Glasgow </v>
      </c>
      <c r="G1171">
        <v>26</v>
      </c>
    </row>
    <row r="1172" spans="1:7" hidden="1" x14ac:dyDescent="0.35">
      <c r="A1172" s="1">
        <v>43921</v>
      </c>
      <c r="B1172" t="s">
        <v>14</v>
      </c>
      <c r="C1172" t="s">
        <v>10</v>
      </c>
      <c r="D1172" t="s">
        <v>9</v>
      </c>
      <c r="E1172">
        <v>12908</v>
      </c>
      <c r="F1172" t="str">
        <f>INDEX([1]Store_Code!$A$2:$A$10,MATCH(B1172,[1]Store_Code!$B$2:$B$10,0))</f>
        <v xml:space="preserve">Glasgow </v>
      </c>
      <c r="G1172">
        <v>26</v>
      </c>
    </row>
    <row r="1173" spans="1:7" hidden="1" x14ac:dyDescent="0.35">
      <c r="A1173" s="1">
        <v>43841</v>
      </c>
      <c r="B1173" t="s">
        <v>17</v>
      </c>
      <c r="C1173" t="s">
        <v>6</v>
      </c>
      <c r="D1173" t="s">
        <v>7</v>
      </c>
      <c r="E1173">
        <v>12872</v>
      </c>
      <c r="F1173" t="str">
        <f>INDEX([1]Store_Code!$A$2:$A$10,MATCH(B1173,[1]Store_Code!$B$2:$B$10,0))</f>
        <v>Stirling</v>
      </c>
      <c r="G1173">
        <f>INDEX([1]Store_Size!$B$2:D$10,MATCH(F1173,[1]Store_Size!$A$2:$A$10,0),MATCH(C1173,[1]Store_Size!$B$1:$D$1,0))</f>
        <v>22</v>
      </c>
    </row>
    <row r="1174" spans="1:7" hidden="1" x14ac:dyDescent="0.35">
      <c r="A1174" s="1">
        <v>43839</v>
      </c>
      <c r="B1174" t="s">
        <v>16</v>
      </c>
      <c r="C1174" t="s">
        <v>6</v>
      </c>
      <c r="D1174" t="s">
        <v>7</v>
      </c>
      <c r="E1174">
        <v>12864</v>
      </c>
      <c r="F1174" t="str">
        <f>INDEX([1]Store_Code!$A$2:$A$10,MATCH(B1174,[1]Store_Code!$B$2:$B$10,0))</f>
        <v>Inverness</v>
      </c>
      <c r="G1174">
        <f>INDEX([1]Store_Size!$B$2:D$10,MATCH(F1174,[1]Store_Size!$A$2:$A$10,0),MATCH(C1174,[1]Store_Size!$B$1:$D$1,0))</f>
        <v>22</v>
      </c>
    </row>
    <row r="1175" spans="1:7" hidden="1" x14ac:dyDescent="0.35">
      <c r="A1175" s="1">
        <v>43843</v>
      </c>
      <c r="B1175" t="s">
        <v>11</v>
      </c>
      <c r="C1175" t="s">
        <v>6</v>
      </c>
      <c r="D1175" t="s">
        <v>7</v>
      </c>
      <c r="E1175">
        <v>12862</v>
      </c>
      <c r="F1175" t="str">
        <f>INDEX([1]Store_Code!$A$2:$A$10,MATCH(B1175,[1]Store_Code!$B$2:$B$10,0))</f>
        <v>Aberdeen</v>
      </c>
      <c r="G1175">
        <f>INDEX([1]Store_Size!$B$2:D$10,MATCH(F1175,[1]Store_Size!$A$2:$A$10,0),MATCH(C1175,[1]Store_Size!$B$1:$D$1,0))</f>
        <v>24</v>
      </c>
    </row>
    <row r="1176" spans="1:7" hidden="1" x14ac:dyDescent="0.35">
      <c r="A1176" s="1">
        <v>43838</v>
      </c>
      <c r="B1176" t="s">
        <v>17</v>
      </c>
      <c r="C1176" t="s">
        <v>6</v>
      </c>
      <c r="D1176" t="s">
        <v>7</v>
      </c>
      <c r="E1176">
        <v>12861</v>
      </c>
      <c r="F1176" t="str">
        <f>INDEX([1]Store_Code!$A$2:$A$10,MATCH(B1176,[1]Store_Code!$B$2:$B$10,0))</f>
        <v>Stirling</v>
      </c>
      <c r="G1176">
        <f>INDEX([1]Store_Size!$B$2:D$10,MATCH(F1176,[1]Store_Size!$A$2:$A$10,0),MATCH(C1176,[1]Store_Size!$B$1:$D$1,0))</f>
        <v>22</v>
      </c>
    </row>
    <row r="1177" spans="1:7" x14ac:dyDescent="0.35">
      <c r="A1177" s="1">
        <v>43843</v>
      </c>
      <c r="B1177" t="s">
        <v>11</v>
      </c>
      <c r="C1177" t="s">
        <v>10</v>
      </c>
      <c r="D1177" t="s">
        <v>7</v>
      </c>
      <c r="E1177">
        <v>12832</v>
      </c>
      <c r="F1177" t="str">
        <f>INDEX([1]Store_Code!$A$2:$A$10,MATCH(B1177,[1]Store_Code!$B$2:$B$10,0))</f>
        <v>Aberdeen</v>
      </c>
      <c r="G1177">
        <f>INDEX([1]Store_Size!$B$2:D$10,MATCH(F1177,[1]Store_Size!$A$2:$A$10,0),MATCH(C1177,[1]Store_Size!$B$1:$D$1,0))</f>
        <v>16</v>
      </c>
    </row>
    <row r="1178" spans="1:7" hidden="1" x14ac:dyDescent="0.35">
      <c r="A1178" s="1">
        <v>43836</v>
      </c>
      <c r="B1178" t="s">
        <v>5</v>
      </c>
      <c r="C1178" t="s">
        <v>10</v>
      </c>
      <c r="D1178" t="s">
        <v>7</v>
      </c>
      <c r="E1178">
        <v>12815</v>
      </c>
      <c r="F1178" t="str">
        <f>INDEX([1]Store_Code!$A$2:$A$10,MATCH(B1178,[1]Store_Code!$B$2:$B$10,0))</f>
        <v>Perth</v>
      </c>
      <c r="G1178">
        <f>INDEX([1]Store_Size!$B$2:D$10,MATCH(F1178,[1]Store_Size!$A$2:$A$10,0),MATCH(C1178,[1]Store_Size!$B$1:$D$1,0))</f>
        <v>13</v>
      </c>
    </row>
    <row r="1179" spans="1:7" hidden="1" x14ac:dyDescent="0.35">
      <c r="A1179" s="1">
        <v>43843</v>
      </c>
      <c r="B1179" t="s">
        <v>17</v>
      </c>
      <c r="C1179" t="s">
        <v>6</v>
      </c>
      <c r="D1179" t="s">
        <v>7</v>
      </c>
      <c r="E1179">
        <v>12803</v>
      </c>
      <c r="F1179" t="str">
        <f>INDEX([1]Store_Code!$A$2:$A$10,MATCH(B1179,[1]Store_Code!$B$2:$B$10,0))</f>
        <v>Stirling</v>
      </c>
      <c r="G1179">
        <f>INDEX([1]Store_Size!$B$2:D$10,MATCH(F1179,[1]Store_Size!$A$2:$A$10,0),MATCH(C1179,[1]Store_Size!$B$1:$D$1,0))</f>
        <v>22</v>
      </c>
    </row>
    <row r="1180" spans="1:7" hidden="1" x14ac:dyDescent="0.35">
      <c r="A1180" s="1">
        <v>43832</v>
      </c>
      <c r="B1180" t="s">
        <v>5</v>
      </c>
      <c r="C1180" t="s">
        <v>10</v>
      </c>
      <c r="D1180" t="s">
        <v>7</v>
      </c>
      <c r="E1180">
        <v>12802</v>
      </c>
      <c r="F1180" t="str">
        <f>INDEX([1]Store_Code!$A$2:$A$10,MATCH(B1180,[1]Store_Code!$B$2:$B$10,0))</f>
        <v>Perth</v>
      </c>
      <c r="G1180">
        <v>13</v>
      </c>
    </row>
    <row r="1181" spans="1:7" hidden="1" x14ac:dyDescent="0.35">
      <c r="A1181" s="1">
        <v>43845</v>
      </c>
      <c r="B1181" t="s">
        <v>11</v>
      </c>
      <c r="C1181" t="s">
        <v>6</v>
      </c>
      <c r="D1181" t="s">
        <v>7</v>
      </c>
      <c r="E1181">
        <v>12799</v>
      </c>
      <c r="F1181" t="str">
        <f>INDEX([1]Store_Code!$A$2:$A$10,MATCH(B1181,[1]Store_Code!$B$2:$B$10,0))</f>
        <v>Aberdeen</v>
      </c>
      <c r="G1181">
        <f>INDEX([1]Store_Size!$B$2:D$10,MATCH(F1181,[1]Store_Size!$A$2:$A$10,0),MATCH(C1181,[1]Store_Size!$B$1:$D$1,0))</f>
        <v>24</v>
      </c>
    </row>
    <row r="1182" spans="1:7" hidden="1" x14ac:dyDescent="0.35">
      <c r="A1182" s="1">
        <v>43907</v>
      </c>
      <c r="B1182" t="s">
        <v>11</v>
      </c>
      <c r="C1182" t="s">
        <v>6</v>
      </c>
      <c r="D1182" t="s">
        <v>7</v>
      </c>
      <c r="E1182">
        <v>12784</v>
      </c>
      <c r="F1182" t="str">
        <f>INDEX([1]Store_Code!$A$2:$A$10,MATCH(B1182,[1]Store_Code!$B$2:$B$10,0))</f>
        <v>Aberdeen</v>
      </c>
      <c r="G1182">
        <f>INDEX([1]Store_Size!$B$2:D$10,MATCH(F1182,[1]Store_Size!$A$2:$A$10,0),MATCH(C1182,[1]Store_Size!$B$1:$D$1,0))</f>
        <v>24</v>
      </c>
    </row>
    <row r="1183" spans="1:7" hidden="1" x14ac:dyDescent="0.35">
      <c r="A1183" s="1">
        <v>43845</v>
      </c>
      <c r="B1183" t="s">
        <v>17</v>
      </c>
      <c r="C1183" t="s">
        <v>6</v>
      </c>
      <c r="D1183" t="s">
        <v>7</v>
      </c>
      <c r="E1183">
        <v>12741</v>
      </c>
      <c r="F1183" t="str">
        <f>INDEX([1]Store_Code!$A$2:$A$10,MATCH(B1183,[1]Store_Code!$B$2:$B$10,0))</f>
        <v>Stirling</v>
      </c>
      <c r="G1183">
        <f>INDEX([1]Store_Size!$B$2:D$10,MATCH(F1183,[1]Store_Size!$A$2:$A$10,0),MATCH(C1183,[1]Store_Size!$B$1:$D$1,0))</f>
        <v>22</v>
      </c>
    </row>
    <row r="1184" spans="1:7" hidden="1" x14ac:dyDescent="0.35">
      <c r="A1184" s="1">
        <v>43834</v>
      </c>
      <c r="B1184" t="s">
        <v>17</v>
      </c>
      <c r="C1184" t="s">
        <v>6</v>
      </c>
      <c r="D1184" t="s">
        <v>7</v>
      </c>
      <c r="E1184">
        <v>12724</v>
      </c>
      <c r="F1184" t="str">
        <f>INDEX([1]Store_Code!$A$2:$A$10,MATCH(B1184,[1]Store_Code!$B$2:$B$10,0))</f>
        <v>Stirling</v>
      </c>
      <c r="G1184">
        <f>INDEX([1]Store_Size!$B$2:D$10,MATCH(F1184,[1]Store_Size!$A$2:$A$10,0),MATCH(C1184,[1]Store_Size!$B$1:$D$1,0))</f>
        <v>22</v>
      </c>
    </row>
    <row r="1185" spans="1:7" hidden="1" x14ac:dyDescent="0.35">
      <c r="A1185" s="1">
        <v>43912</v>
      </c>
      <c r="B1185" t="s">
        <v>14</v>
      </c>
      <c r="C1185" t="s">
        <v>10</v>
      </c>
      <c r="D1185" t="s">
        <v>9</v>
      </c>
      <c r="E1185">
        <v>12680</v>
      </c>
      <c r="F1185" t="str">
        <f>INDEX([1]Store_Code!$A$2:$A$10,MATCH(B1185,[1]Store_Code!$B$2:$B$10,0))</f>
        <v xml:space="preserve">Glasgow </v>
      </c>
      <c r="G1185">
        <v>26</v>
      </c>
    </row>
    <row r="1186" spans="1:7" hidden="1" x14ac:dyDescent="0.35">
      <c r="A1186" s="1">
        <v>43837</v>
      </c>
      <c r="B1186" t="s">
        <v>17</v>
      </c>
      <c r="C1186" t="s">
        <v>6</v>
      </c>
      <c r="D1186" t="s">
        <v>7</v>
      </c>
      <c r="E1186">
        <v>12673</v>
      </c>
      <c r="F1186" t="str">
        <f>INDEX([1]Store_Code!$A$2:$A$10,MATCH(B1186,[1]Store_Code!$B$2:$B$10,0))</f>
        <v>Stirling</v>
      </c>
      <c r="G1186">
        <f>INDEX([1]Store_Size!$B$2:D$10,MATCH(F1186,[1]Store_Size!$A$2:$A$10,0),MATCH(C1186,[1]Store_Size!$B$1:$D$1,0))</f>
        <v>22</v>
      </c>
    </row>
    <row r="1187" spans="1:7" hidden="1" x14ac:dyDescent="0.35">
      <c r="A1187" s="1">
        <v>43916</v>
      </c>
      <c r="B1187" t="s">
        <v>11</v>
      </c>
      <c r="C1187" t="s">
        <v>6</v>
      </c>
      <c r="D1187" t="s">
        <v>7</v>
      </c>
      <c r="E1187">
        <v>12657</v>
      </c>
      <c r="F1187" t="str">
        <f>INDEX([1]Store_Code!$A$2:$A$10,MATCH(B1187,[1]Store_Code!$B$2:$B$10,0))</f>
        <v>Aberdeen</v>
      </c>
      <c r="G1187">
        <f>INDEX([1]Store_Size!$B$2:D$10,MATCH(F1187,[1]Store_Size!$A$2:$A$10,0),MATCH(C1187,[1]Store_Size!$B$1:$D$1,0))</f>
        <v>24</v>
      </c>
    </row>
    <row r="1188" spans="1:7" hidden="1" x14ac:dyDescent="0.35">
      <c r="A1188" s="1">
        <v>43861</v>
      </c>
      <c r="B1188" t="s">
        <v>14</v>
      </c>
      <c r="C1188" t="s">
        <v>10</v>
      </c>
      <c r="D1188" t="s">
        <v>9</v>
      </c>
      <c r="E1188">
        <v>12656</v>
      </c>
      <c r="F1188" t="str">
        <f>INDEX([1]Store_Code!$A$2:$A$10,MATCH(B1188,[1]Store_Code!$B$2:$B$10,0))</f>
        <v xml:space="preserve">Glasgow </v>
      </c>
      <c r="G1188">
        <v>26</v>
      </c>
    </row>
    <row r="1189" spans="1:7" hidden="1" x14ac:dyDescent="0.35">
      <c r="A1189" s="1">
        <v>43891</v>
      </c>
      <c r="B1189" t="s">
        <v>14</v>
      </c>
      <c r="C1189" t="s">
        <v>10</v>
      </c>
      <c r="D1189" t="s">
        <v>9</v>
      </c>
      <c r="E1189">
        <v>12654</v>
      </c>
      <c r="F1189" t="str">
        <f>INDEX([1]Store_Code!$A$2:$A$10,MATCH(B1189,[1]Store_Code!$B$2:$B$10,0))</f>
        <v xml:space="preserve">Glasgow </v>
      </c>
      <c r="G1189">
        <v>26</v>
      </c>
    </row>
    <row r="1190" spans="1:7" hidden="1" x14ac:dyDescent="0.35">
      <c r="A1190" s="1">
        <v>43883</v>
      </c>
      <c r="B1190" t="s">
        <v>11</v>
      </c>
      <c r="C1190" t="s">
        <v>6</v>
      </c>
      <c r="D1190" t="s">
        <v>9</v>
      </c>
      <c r="E1190">
        <v>12644</v>
      </c>
      <c r="F1190" t="str">
        <f>INDEX([1]Store_Code!$A$2:$A$10,MATCH(B1190,[1]Store_Code!$B$2:$B$10,0))</f>
        <v>Aberdeen</v>
      </c>
      <c r="G1190">
        <f>INDEX([1]Store_Size!$B$2:D$10,MATCH(F1190,[1]Store_Size!$A$2:$A$10,0),MATCH(C1190,[1]Store_Size!$B$1:$D$1,0))</f>
        <v>24</v>
      </c>
    </row>
    <row r="1191" spans="1:7" hidden="1" x14ac:dyDescent="0.35">
      <c r="A1191" s="1">
        <v>43840</v>
      </c>
      <c r="B1191" t="s">
        <v>17</v>
      </c>
      <c r="C1191" t="s">
        <v>6</v>
      </c>
      <c r="D1191" t="s">
        <v>7</v>
      </c>
      <c r="E1191">
        <v>12643</v>
      </c>
      <c r="F1191" t="str">
        <f>INDEX([1]Store_Code!$A$2:$A$10,MATCH(B1191,[1]Store_Code!$B$2:$B$10,0))</f>
        <v>Stirling</v>
      </c>
      <c r="G1191">
        <f>INDEX([1]Store_Size!$B$2:D$10,MATCH(F1191,[1]Store_Size!$A$2:$A$10,0),MATCH(C1191,[1]Store_Size!$B$1:$D$1,0))</f>
        <v>22</v>
      </c>
    </row>
    <row r="1192" spans="1:7" hidden="1" x14ac:dyDescent="0.35">
      <c r="A1192" s="1">
        <v>43892</v>
      </c>
      <c r="B1192" t="s">
        <v>14</v>
      </c>
      <c r="C1192" t="s">
        <v>10</v>
      </c>
      <c r="D1192" t="s">
        <v>9</v>
      </c>
      <c r="E1192">
        <v>12635</v>
      </c>
      <c r="F1192" t="str">
        <f>INDEX([1]Store_Code!$A$2:$A$10,MATCH(B1192,[1]Store_Code!$B$2:$B$10,0))</f>
        <v xml:space="preserve">Glasgow </v>
      </c>
      <c r="G1192">
        <v>26</v>
      </c>
    </row>
    <row r="1193" spans="1:7" hidden="1" x14ac:dyDescent="0.35">
      <c r="A1193" s="1">
        <v>43912</v>
      </c>
      <c r="B1193" t="s">
        <v>18</v>
      </c>
      <c r="C1193" t="s">
        <v>6</v>
      </c>
      <c r="D1193" t="s">
        <v>9</v>
      </c>
      <c r="E1193">
        <v>12614</v>
      </c>
      <c r="F1193" t="str">
        <f>INDEX([1]Store_Code!$A$2:$A$10,MATCH(B1193,[1]Store_Code!$B$2:$B$10,0))</f>
        <v>Edinburgh</v>
      </c>
      <c r="G1193">
        <f>INDEX([1]Store_Size!$B$2:D$10,MATCH(F1193,[1]Store_Size!$A$2:$A$10,0),MATCH(C1193,[1]Store_Size!$B$1:$D$1,0))</f>
        <v>29</v>
      </c>
    </row>
    <row r="1194" spans="1:7" hidden="1" x14ac:dyDescent="0.35">
      <c r="A1194" s="1">
        <v>43834</v>
      </c>
      <c r="B1194" t="s">
        <v>5</v>
      </c>
      <c r="C1194" t="s">
        <v>10</v>
      </c>
      <c r="D1194" t="s">
        <v>7</v>
      </c>
      <c r="E1194">
        <v>12611</v>
      </c>
      <c r="F1194" t="str">
        <f>INDEX([1]Store_Code!$A$2:$A$10,MATCH(B1194,[1]Store_Code!$B$2:$B$10,0))</f>
        <v>Perth</v>
      </c>
      <c r="G1194">
        <f>INDEX([1]Store_Size!$B$2:D$10,MATCH(F1194,[1]Store_Size!$A$2:$A$10,0),MATCH(C1194,[1]Store_Size!$B$1:$D$1,0))</f>
        <v>13</v>
      </c>
    </row>
    <row r="1195" spans="1:7" hidden="1" x14ac:dyDescent="0.35">
      <c r="A1195" s="1">
        <v>43885</v>
      </c>
      <c r="B1195" t="s">
        <v>11</v>
      </c>
      <c r="C1195" t="s">
        <v>6</v>
      </c>
      <c r="D1195" t="s">
        <v>9</v>
      </c>
      <c r="E1195">
        <v>12611</v>
      </c>
      <c r="F1195" t="str">
        <f>INDEX([1]Store_Code!$A$2:$A$10,MATCH(B1195,[1]Store_Code!$B$2:$B$10,0))</f>
        <v>Aberdeen</v>
      </c>
      <c r="G1195">
        <f>INDEX([1]Store_Size!$B$2:D$10,MATCH(F1195,[1]Store_Size!$A$2:$A$10,0),MATCH(C1195,[1]Store_Size!$B$1:$D$1,0))</f>
        <v>24</v>
      </c>
    </row>
    <row r="1196" spans="1:7" hidden="1" x14ac:dyDescent="0.35">
      <c r="A1196" s="1">
        <v>43891</v>
      </c>
      <c r="B1196" t="s">
        <v>11</v>
      </c>
      <c r="C1196" t="s">
        <v>6</v>
      </c>
      <c r="D1196" t="s">
        <v>9</v>
      </c>
      <c r="E1196">
        <v>12611</v>
      </c>
      <c r="F1196" t="str">
        <f>INDEX([1]Store_Code!$A$2:$A$10,MATCH(B1196,[1]Store_Code!$B$2:$B$10,0))</f>
        <v>Aberdeen</v>
      </c>
      <c r="G1196">
        <f>INDEX([1]Store_Size!$B$2:D$10,MATCH(F1196,[1]Store_Size!$A$2:$A$10,0),MATCH(C1196,[1]Store_Size!$B$1:$D$1,0))</f>
        <v>24</v>
      </c>
    </row>
    <row r="1197" spans="1:7" hidden="1" x14ac:dyDescent="0.35">
      <c r="A1197" s="1">
        <v>43883</v>
      </c>
      <c r="B1197" t="s">
        <v>13</v>
      </c>
      <c r="C1197" t="s">
        <v>6</v>
      </c>
      <c r="D1197" t="s">
        <v>9</v>
      </c>
      <c r="E1197">
        <v>12541</v>
      </c>
      <c r="F1197" t="str">
        <f>INDEX([1]Store_Code!$A$2:$A$10,MATCH(B1197,[1]Store_Code!$B$2:$B$10,0))</f>
        <v>Dundee</v>
      </c>
      <c r="G1197">
        <f>INDEX([1]Store_Size!$B$2:D$10,MATCH(F1197,[1]Store_Size!$A$2:$A$10,0),MATCH(C1197,[1]Store_Size!$B$1:$D$1,0))</f>
        <v>23</v>
      </c>
    </row>
    <row r="1198" spans="1:7" hidden="1" x14ac:dyDescent="0.35">
      <c r="A1198" s="1">
        <v>43839</v>
      </c>
      <c r="B1198" t="s">
        <v>17</v>
      </c>
      <c r="C1198" t="s">
        <v>6</v>
      </c>
      <c r="D1198" t="s">
        <v>7</v>
      </c>
      <c r="E1198">
        <v>12540</v>
      </c>
      <c r="F1198" t="str">
        <f>INDEX([1]Store_Code!$A$2:$A$10,MATCH(B1198,[1]Store_Code!$B$2:$B$10,0))</f>
        <v>Stirling</v>
      </c>
      <c r="G1198">
        <f>INDEX([1]Store_Size!$B$2:D$10,MATCH(F1198,[1]Store_Size!$A$2:$A$10,0),MATCH(C1198,[1]Store_Size!$B$1:$D$1,0))</f>
        <v>22</v>
      </c>
    </row>
    <row r="1199" spans="1:7" hidden="1" x14ac:dyDescent="0.35">
      <c r="A1199" s="1">
        <v>43850</v>
      </c>
      <c r="B1199" t="s">
        <v>13</v>
      </c>
      <c r="C1199" t="s">
        <v>6</v>
      </c>
      <c r="D1199" t="s">
        <v>9</v>
      </c>
      <c r="E1199">
        <v>12535</v>
      </c>
      <c r="F1199" t="str">
        <f>INDEX([1]Store_Code!$A$2:$A$10,MATCH(B1199,[1]Store_Code!$B$2:$B$10,0))</f>
        <v>Dundee</v>
      </c>
      <c r="G1199">
        <f>INDEX([1]Store_Size!$B$2:D$10,MATCH(F1199,[1]Store_Size!$A$2:$A$10,0),MATCH(C1199,[1]Store_Size!$B$1:$D$1,0))</f>
        <v>23</v>
      </c>
    </row>
    <row r="1200" spans="1:7" hidden="1" x14ac:dyDescent="0.35">
      <c r="A1200" s="1">
        <v>43885</v>
      </c>
      <c r="B1200" t="s">
        <v>13</v>
      </c>
      <c r="C1200" t="s">
        <v>6</v>
      </c>
      <c r="D1200" t="s">
        <v>9</v>
      </c>
      <c r="E1200">
        <v>12508</v>
      </c>
      <c r="F1200" t="str">
        <f>INDEX([1]Store_Code!$A$2:$A$10,MATCH(B1200,[1]Store_Code!$B$2:$B$10,0))</f>
        <v>Dundee</v>
      </c>
      <c r="G1200">
        <f>INDEX([1]Store_Size!$B$2:D$10,MATCH(F1200,[1]Store_Size!$A$2:$A$10,0),MATCH(C1200,[1]Store_Size!$B$1:$D$1,0))</f>
        <v>23</v>
      </c>
    </row>
    <row r="1201" spans="1:7" hidden="1" x14ac:dyDescent="0.35">
      <c r="A1201" s="1">
        <v>43891</v>
      </c>
      <c r="B1201" t="s">
        <v>13</v>
      </c>
      <c r="C1201" t="s">
        <v>6</v>
      </c>
      <c r="D1201" t="s">
        <v>9</v>
      </c>
      <c r="E1201">
        <v>12508</v>
      </c>
      <c r="F1201" t="str">
        <f>INDEX([1]Store_Code!$A$2:$A$10,MATCH(B1201,[1]Store_Code!$B$2:$B$10,0))</f>
        <v>Dundee</v>
      </c>
      <c r="G1201">
        <f>INDEX([1]Store_Size!$B$2:D$10,MATCH(F1201,[1]Store_Size!$A$2:$A$10,0),MATCH(C1201,[1]Store_Size!$B$1:$D$1,0))</f>
        <v>23</v>
      </c>
    </row>
    <row r="1202" spans="1:7" hidden="1" x14ac:dyDescent="0.35">
      <c r="A1202" s="1">
        <v>43908</v>
      </c>
      <c r="B1202" t="s">
        <v>14</v>
      </c>
      <c r="C1202" t="s">
        <v>10</v>
      </c>
      <c r="D1202" t="s">
        <v>9</v>
      </c>
      <c r="E1202">
        <v>12492</v>
      </c>
      <c r="F1202" t="str">
        <f>INDEX([1]Store_Code!$A$2:$A$10,MATCH(B1202,[1]Store_Code!$B$2:$B$10,0))</f>
        <v xml:space="preserve">Glasgow </v>
      </c>
      <c r="G1202">
        <v>26</v>
      </c>
    </row>
    <row r="1203" spans="1:7" hidden="1" x14ac:dyDescent="0.35">
      <c r="A1203" s="1">
        <v>43841</v>
      </c>
      <c r="B1203" t="s">
        <v>5</v>
      </c>
      <c r="C1203" t="s">
        <v>10</v>
      </c>
      <c r="D1203" t="s">
        <v>7</v>
      </c>
      <c r="E1203">
        <v>12491</v>
      </c>
      <c r="F1203" t="str">
        <f>INDEX([1]Store_Code!$A$2:$A$10,MATCH(B1203,[1]Store_Code!$B$2:$B$10,0))</f>
        <v>Perth</v>
      </c>
      <c r="G1203">
        <f>INDEX([1]Store_Size!$B$2:D$10,MATCH(F1203,[1]Store_Size!$A$2:$A$10,0),MATCH(C1203,[1]Store_Size!$B$1:$D$1,0))</f>
        <v>13</v>
      </c>
    </row>
    <row r="1204" spans="1:7" hidden="1" x14ac:dyDescent="0.35">
      <c r="A1204" s="1">
        <v>43880</v>
      </c>
      <c r="B1204" t="s">
        <v>13</v>
      </c>
      <c r="C1204" t="s">
        <v>6</v>
      </c>
      <c r="D1204" t="s">
        <v>9</v>
      </c>
      <c r="E1204">
        <v>12490</v>
      </c>
      <c r="F1204" t="str">
        <f>INDEX([1]Store_Code!$A$2:$A$10,MATCH(B1204,[1]Store_Code!$B$2:$B$10,0))</f>
        <v>Dundee</v>
      </c>
      <c r="G1204">
        <f>INDEX([1]Store_Size!$B$2:D$10,MATCH(F1204,[1]Store_Size!$A$2:$A$10,0),MATCH(C1204,[1]Store_Size!$B$1:$D$1,0))</f>
        <v>23</v>
      </c>
    </row>
    <row r="1205" spans="1:7" hidden="1" x14ac:dyDescent="0.35">
      <c r="A1205" s="1">
        <v>43856</v>
      </c>
      <c r="B1205" t="s">
        <v>13</v>
      </c>
      <c r="C1205" t="s">
        <v>6</v>
      </c>
      <c r="D1205" t="s">
        <v>9</v>
      </c>
      <c r="E1205">
        <v>12483</v>
      </c>
      <c r="F1205" t="str">
        <f>INDEX([1]Store_Code!$A$2:$A$10,MATCH(B1205,[1]Store_Code!$B$2:$B$10,0))</f>
        <v>Dundee</v>
      </c>
      <c r="G1205">
        <f>INDEX([1]Store_Size!$B$2:D$10,MATCH(F1205,[1]Store_Size!$A$2:$A$10,0),MATCH(C1205,[1]Store_Size!$B$1:$D$1,0))</f>
        <v>23</v>
      </c>
    </row>
    <row r="1206" spans="1:7" hidden="1" x14ac:dyDescent="0.35">
      <c r="A1206" s="1">
        <v>43918</v>
      </c>
      <c r="B1206" t="s">
        <v>14</v>
      </c>
      <c r="C1206" t="s">
        <v>10</v>
      </c>
      <c r="D1206" t="s">
        <v>9</v>
      </c>
      <c r="E1206">
        <v>12440</v>
      </c>
      <c r="F1206" t="str">
        <f>INDEX([1]Store_Code!$A$2:$A$10,MATCH(B1206,[1]Store_Code!$B$2:$B$10,0))</f>
        <v xml:space="preserve">Glasgow </v>
      </c>
      <c r="G1206">
        <v>26</v>
      </c>
    </row>
    <row r="1207" spans="1:7" hidden="1" x14ac:dyDescent="0.35">
      <c r="A1207" s="1">
        <v>43862</v>
      </c>
      <c r="B1207" t="s">
        <v>13</v>
      </c>
      <c r="C1207" t="s">
        <v>6</v>
      </c>
      <c r="D1207" t="s">
        <v>9</v>
      </c>
      <c r="E1207">
        <v>12431</v>
      </c>
      <c r="F1207" t="str">
        <f>INDEX([1]Store_Code!$A$2:$A$10,MATCH(B1207,[1]Store_Code!$B$2:$B$10,0))</f>
        <v>Dundee</v>
      </c>
      <c r="G1207">
        <f>INDEX([1]Store_Size!$B$2:D$10,MATCH(F1207,[1]Store_Size!$A$2:$A$10,0),MATCH(C1207,[1]Store_Size!$B$1:$D$1,0))</f>
        <v>23</v>
      </c>
    </row>
    <row r="1208" spans="1:7" hidden="1" x14ac:dyDescent="0.35">
      <c r="A1208" s="1">
        <v>43901</v>
      </c>
      <c r="B1208" t="s">
        <v>14</v>
      </c>
      <c r="C1208" t="s">
        <v>10</v>
      </c>
      <c r="D1208" t="s">
        <v>9</v>
      </c>
      <c r="E1208">
        <v>12428</v>
      </c>
      <c r="F1208" t="str">
        <f>INDEX([1]Store_Code!$A$2:$A$10,MATCH(B1208,[1]Store_Code!$B$2:$B$10,0))</f>
        <v xml:space="preserve">Glasgow </v>
      </c>
      <c r="G1208">
        <v>26</v>
      </c>
    </row>
    <row r="1209" spans="1:7" hidden="1" x14ac:dyDescent="0.35">
      <c r="A1209" s="1">
        <v>43911</v>
      </c>
      <c r="B1209" t="s">
        <v>14</v>
      </c>
      <c r="C1209" t="s">
        <v>10</v>
      </c>
      <c r="D1209" t="s">
        <v>9</v>
      </c>
      <c r="E1209">
        <v>12416</v>
      </c>
      <c r="F1209" t="str">
        <f>INDEX([1]Store_Code!$A$2:$A$10,MATCH(B1209,[1]Store_Code!$B$2:$B$10,0))</f>
        <v xml:space="preserve">Glasgow </v>
      </c>
      <c r="G1209">
        <v>26</v>
      </c>
    </row>
    <row r="1210" spans="1:7" hidden="1" x14ac:dyDescent="0.35">
      <c r="A1210" s="1">
        <v>43852</v>
      </c>
      <c r="B1210" t="s">
        <v>14</v>
      </c>
      <c r="C1210" t="s">
        <v>10</v>
      </c>
      <c r="D1210" t="s">
        <v>9</v>
      </c>
      <c r="E1210">
        <v>12415</v>
      </c>
      <c r="F1210" t="str">
        <f>INDEX([1]Store_Code!$A$2:$A$10,MATCH(B1210,[1]Store_Code!$B$2:$B$10,0))</f>
        <v xml:space="preserve">Glasgow </v>
      </c>
      <c r="G1210">
        <v>26</v>
      </c>
    </row>
    <row r="1211" spans="1:7" hidden="1" x14ac:dyDescent="0.35">
      <c r="A1211" s="1">
        <v>43869</v>
      </c>
      <c r="B1211" t="s">
        <v>13</v>
      </c>
      <c r="C1211" t="s">
        <v>6</v>
      </c>
      <c r="D1211" t="s">
        <v>9</v>
      </c>
      <c r="E1211">
        <v>12405</v>
      </c>
      <c r="F1211" t="str">
        <f>INDEX([1]Store_Code!$A$2:$A$10,MATCH(B1211,[1]Store_Code!$B$2:$B$10,0))</f>
        <v>Dundee</v>
      </c>
      <c r="G1211">
        <f>INDEX([1]Store_Size!$B$2:D$10,MATCH(F1211,[1]Store_Size!$A$2:$A$10,0),MATCH(C1211,[1]Store_Size!$B$1:$D$1,0))</f>
        <v>23</v>
      </c>
    </row>
    <row r="1212" spans="1:7" hidden="1" x14ac:dyDescent="0.35">
      <c r="A1212" s="1">
        <v>43897</v>
      </c>
      <c r="B1212" t="s">
        <v>16</v>
      </c>
      <c r="C1212" t="s">
        <v>6</v>
      </c>
      <c r="D1212" t="s">
        <v>9</v>
      </c>
      <c r="E1212">
        <v>12404</v>
      </c>
      <c r="F1212" t="str">
        <f>INDEX([1]Store_Code!$A$2:$A$10,MATCH(B1212,[1]Store_Code!$B$2:$B$10,0))</f>
        <v>Inverness</v>
      </c>
      <c r="G1212">
        <f>INDEX([1]Store_Size!$B$2:D$10,MATCH(F1212,[1]Store_Size!$A$2:$A$10,0),MATCH(C1212,[1]Store_Size!$B$1:$D$1,0))</f>
        <v>22</v>
      </c>
    </row>
    <row r="1213" spans="1:7" hidden="1" x14ac:dyDescent="0.35">
      <c r="A1213" s="1">
        <v>43842</v>
      </c>
      <c r="B1213" t="s">
        <v>16</v>
      </c>
      <c r="C1213" t="s">
        <v>10</v>
      </c>
      <c r="D1213" t="s">
        <v>7</v>
      </c>
      <c r="E1213">
        <v>12401</v>
      </c>
      <c r="F1213" t="str">
        <f>INDEX([1]Store_Code!$A$2:$A$10,MATCH(B1213,[1]Store_Code!$B$2:$B$10,0))</f>
        <v>Inverness</v>
      </c>
      <c r="G1213">
        <f>INDEX([1]Store_Size!$B$2:D$10,MATCH(F1213,[1]Store_Size!$A$2:$A$10,0),MATCH(C1213,[1]Store_Size!$B$1:$D$1,0))</f>
        <v>20</v>
      </c>
    </row>
    <row r="1214" spans="1:7" hidden="1" x14ac:dyDescent="0.35">
      <c r="A1214" s="1">
        <v>43843</v>
      </c>
      <c r="B1214" t="s">
        <v>17</v>
      </c>
      <c r="C1214" t="s">
        <v>10</v>
      </c>
      <c r="D1214" t="s">
        <v>7</v>
      </c>
      <c r="E1214">
        <v>12375</v>
      </c>
      <c r="F1214" t="str">
        <f>INDEX([1]Store_Code!$A$2:$A$10,MATCH(B1214,[1]Store_Code!$B$2:$B$10,0))</f>
        <v>Stirling</v>
      </c>
      <c r="G1214">
        <f>INDEX([1]Store_Size!$B$2:D$10,MATCH(F1214,[1]Store_Size!$A$2:$A$10,0),MATCH(C1214,[1]Store_Size!$B$1:$D$1,0))</f>
        <v>15.7</v>
      </c>
    </row>
    <row r="1215" spans="1:7" hidden="1" x14ac:dyDescent="0.35">
      <c r="A1215" s="1">
        <v>43851</v>
      </c>
      <c r="B1215" t="s">
        <v>13</v>
      </c>
      <c r="C1215" t="s">
        <v>6</v>
      </c>
      <c r="D1215" t="s">
        <v>9</v>
      </c>
      <c r="E1215">
        <v>12365</v>
      </c>
      <c r="F1215" t="str">
        <f>INDEX([1]Store_Code!$A$2:$A$10,MATCH(B1215,[1]Store_Code!$B$2:$B$10,0))</f>
        <v>Dundee</v>
      </c>
      <c r="G1215">
        <f>INDEX([1]Store_Size!$B$2:D$10,MATCH(F1215,[1]Store_Size!$A$2:$A$10,0),MATCH(C1215,[1]Store_Size!$B$1:$D$1,0))</f>
        <v>23</v>
      </c>
    </row>
    <row r="1216" spans="1:7" hidden="1" x14ac:dyDescent="0.35">
      <c r="A1216" s="1">
        <v>43895</v>
      </c>
      <c r="B1216" t="s">
        <v>16</v>
      </c>
      <c r="C1216" t="s">
        <v>6</v>
      </c>
      <c r="D1216" t="s">
        <v>9</v>
      </c>
      <c r="E1216">
        <v>12362</v>
      </c>
      <c r="F1216" t="str">
        <f>INDEX([1]Store_Code!$A$2:$A$10,MATCH(B1216,[1]Store_Code!$B$2:$B$10,0))</f>
        <v>Inverness</v>
      </c>
      <c r="G1216">
        <f>INDEX([1]Store_Size!$B$2:D$10,MATCH(F1216,[1]Store_Size!$A$2:$A$10,0),MATCH(C1216,[1]Store_Size!$B$1:$D$1,0))</f>
        <v>22</v>
      </c>
    </row>
    <row r="1217" spans="1:7" hidden="1" x14ac:dyDescent="0.35">
      <c r="A1217" s="1">
        <v>43838</v>
      </c>
      <c r="B1217" t="s">
        <v>16</v>
      </c>
      <c r="C1217" t="s">
        <v>10</v>
      </c>
      <c r="D1217" t="s">
        <v>7</v>
      </c>
      <c r="E1217">
        <v>12358</v>
      </c>
      <c r="F1217" t="str">
        <f>INDEX([1]Store_Code!$A$2:$A$10,MATCH(B1217,[1]Store_Code!$B$2:$B$10,0))</f>
        <v>Inverness</v>
      </c>
      <c r="G1217">
        <f>INDEX([1]Store_Size!$B$2:D$10,MATCH(F1217,[1]Store_Size!$A$2:$A$10,0),MATCH(C1217,[1]Store_Size!$B$1:$D$1,0))</f>
        <v>20</v>
      </c>
    </row>
    <row r="1218" spans="1:7" hidden="1" x14ac:dyDescent="0.35">
      <c r="A1218" s="1">
        <v>43872</v>
      </c>
      <c r="B1218" t="s">
        <v>13</v>
      </c>
      <c r="C1218" t="s">
        <v>6</v>
      </c>
      <c r="D1218" t="s">
        <v>9</v>
      </c>
      <c r="E1218">
        <v>12309</v>
      </c>
      <c r="F1218" t="str">
        <f>INDEX([1]Store_Code!$A$2:$A$10,MATCH(B1218,[1]Store_Code!$B$2:$B$10,0))</f>
        <v>Dundee</v>
      </c>
      <c r="G1218">
        <f>INDEX([1]Store_Size!$B$2:D$10,MATCH(F1218,[1]Store_Size!$A$2:$A$10,0),MATCH(C1218,[1]Store_Size!$B$1:$D$1,0))</f>
        <v>23</v>
      </c>
    </row>
    <row r="1219" spans="1:7" hidden="1" x14ac:dyDescent="0.35">
      <c r="A1219" s="1">
        <v>43847</v>
      </c>
      <c r="B1219" t="s">
        <v>14</v>
      </c>
      <c r="C1219" t="s">
        <v>10</v>
      </c>
      <c r="D1219" t="s">
        <v>9</v>
      </c>
      <c r="E1219">
        <v>12302</v>
      </c>
      <c r="F1219" t="str">
        <f>INDEX([1]Store_Code!$A$2:$A$10,MATCH(B1219,[1]Store_Code!$B$2:$B$10,0))</f>
        <v xml:space="preserve">Glasgow </v>
      </c>
      <c r="G1219">
        <v>26</v>
      </c>
    </row>
    <row r="1220" spans="1:7" hidden="1" x14ac:dyDescent="0.35">
      <c r="A1220" s="1">
        <v>43853</v>
      </c>
      <c r="B1220" t="s">
        <v>13</v>
      </c>
      <c r="C1220" t="s">
        <v>6</v>
      </c>
      <c r="D1220" t="s">
        <v>9</v>
      </c>
      <c r="E1220">
        <v>12292</v>
      </c>
      <c r="F1220" t="str">
        <f>INDEX([1]Store_Code!$A$2:$A$10,MATCH(B1220,[1]Store_Code!$B$2:$B$10,0))</f>
        <v>Dundee</v>
      </c>
      <c r="G1220">
        <f>INDEX([1]Store_Size!$B$2:D$10,MATCH(F1220,[1]Store_Size!$A$2:$A$10,0),MATCH(C1220,[1]Store_Size!$B$1:$D$1,0))</f>
        <v>23</v>
      </c>
    </row>
    <row r="1221" spans="1:7" hidden="1" x14ac:dyDescent="0.35">
      <c r="A1221" s="1">
        <v>43903</v>
      </c>
      <c r="B1221" t="s">
        <v>14</v>
      </c>
      <c r="C1221" t="s">
        <v>10</v>
      </c>
      <c r="D1221" t="s">
        <v>9</v>
      </c>
      <c r="E1221">
        <v>12292</v>
      </c>
      <c r="F1221" t="str">
        <f>INDEX([1]Store_Code!$A$2:$A$10,MATCH(B1221,[1]Store_Code!$B$2:$B$10,0))</f>
        <v xml:space="preserve">Glasgow </v>
      </c>
      <c r="G1221">
        <v>26</v>
      </c>
    </row>
    <row r="1222" spans="1:7" hidden="1" x14ac:dyDescent="0.35">
      <c r="A1222" s="1">
        <v>43882</v>
      </c>
      <c r="B1222" t="s">
        <v>14</v>
      </c>
      <c r="C1222" t="s">
        <v>10</v>
      </c>
      <c r="D1222" t="s">
        <v>9</v>
      </c>
      <c r="E1222">
        <v>12280</v>
      </c>
      <c r="F1222" t="str">
        <f>INDEX([1]Store_Code!$A$2:$A$10,MATCH(B1222,[1]Store_Code!$B$2:$B$10,0))</f>
        <v xml:space="preserve">Glasgow </v>
      </c>
      <c r="G1222">
        <v>26</v>
      </c>
    </row>
    <row r="1223" spans="1:7" hidden="1" x14ac:dyDescent="0.35">
      <c r="A1223" s="1">
        <v>43884</v>
      </c>
      <c r="B1223" t="s">
        <v>11</v>
      </c>
      <c r="C1223" t="s">
        <v>6</v>
      </c>
      <c r="D1223" t="s">
        <v>9</v>
      </c>
      <c r="E1223">
        <v>12271</v>
      </c>
      <c r="F1223" t="str">
        <f>INDEX([1]Store_Code!$A$2:$A$10,MATCH(B1223,[1]Store_Code!$B$2:$B$10,0))</f>
        <v>Aberdeen</v>
      </c>
      <c r="G1223">
        <f>INDEX([1]Store_Size!$B$2:D$10,MATCH(F1223,[1]Store_Size!$A$2:$A$10,0),MATCH(C1223,[1]Store_Size!$B$1:$D$1,0))</f>
        <v>24</v>
      </c>
    </row>
    <row r="1224" spans="1:7" hidden="1" x14ac:dyDescent="0.35">
      <c r="A1224" s="1">
        <v>43886</v>
      </c>
      <c r="B1224" t="s">
        <v>14</v>
      </c>
      <c r="C1224" t="s">
        <v>10</v>
      </c>
      <c r="D1224" t="s">
        <v>9</v>
      </c>
      <c r="E1224">
        <v>12256</v>
      </c>
      <c r="F1224" t="str">
        <f>INDEX([1]Store_Code!$A$2:$A$10,MATCH(B1224,[1]Store_Code!$B$2:$B$10,0))</f>
        <v xml:space="preserve">Glasgow </v>
      </c>
      <c r="G1224">
        <v>26</v>
      </c>
    </row>
    <row r="1225" spans="1:7" hidden="1" x14ac:dyDescent="0.35">
      <c r="A1225" s="1">
        <v>43873</v>
      </c>
      <c r="B1225" t="s">
        <v>13</v>
      </c>
      <c r="C1225" t="s">
        <v>6</v>
      </c>
      <c r="D1225" t="s">
        <v>9</v>
      </c>
      <c r="E1225">
        <v>12246</v>
      </c>
      <c r="F1225" t="str">
        <f>INDEX([1]Store_Code!$A$2:$A$10,MATCH(B1225,[1]Store_Code!$B$2:$B$10,0))</f>
        <v>Dundee</v>
      </c>
      <c r="G1225">
        <f>INDEX([1]Store_Size!$B$2:D$10,MATCH(F1225,[1]Store_Size!$A$2:$A$10,0),MATCH(C1225,[1]Store_Size!$B$1:$D$1,0))</f>
        <v>23</v>
      </c>
    </row>
    <row r="1226" spans="1:7" hidden="1" x14ac:dyDescent="0.35">
      <c r="A1226" s="1">
        <v>43866</v>
      </c>
      <c r="B1226" t="s">
        <v>13</v>
      </c>
      <c r="C1226" t="s">
        <v>6</v>
      </c>
      <c r="D1226" t="s">
        <v>9</v>
      </c>
      <c r="E1226">
        <v>12227</v>
      </c>
      <c r="F1226" t="str">
        <f>INDEX([1]Store_Code!$A$2:$A$10,MATCH(B1226,[1]Store_Code!$B$2:$B$10,0))</f>
        <v>Dundee</v>
      </c>
      <c r="G1226">
        <f>INDEX([1]Store_Size!$B$2:D$10,MATCH(F1226,[1]Store_Size!$A$2:$A$10,0),MATCH(C1226,[1]Store_Size!$B$1:$D$1,0))</f>
        <v>23</v>
      </c>
    </row>
    <row r="1227" spans="1:7" hidden="1" x14ac:dyDescent="0.35">
      <c r="A1227" s="1">
        <v>43845</v>
      </c>
      <c r="B1227" t="s">
        <v>16</v>
      </c>
      <c r="C1227" t="s">
        <v>10</v>
      </c>
      <c r="D1227" t="s">
        <v>7</v>
      </c>
      <c r="E1227">
        <v>12226</v>
      </c>
      <c r="F1227" t="str">
        <f>INDEX([1]Store_Code!$A$2:$A$10,MATCH(B1227,[1]Store_Code!$B$2:$B$10,0))</f>
        <v>Inverness</v>
      </c>
      <c r="G1227">
        <f>INDEX([1]Store_Size!$B$2:D$10,MATCH(F1227,[1]Store_Size!$A$2:$A$10,0),MATCH(C1227,[1]Store_Size!$B$1:$D$1,0))</f>
        <v>20</v>
      </c>
    </row>
    <row r="1228" spans="1:7" hidden="1" x14ac:dyDescent="0.35">
      <c r="A1228" s="1">
        <v>43902</v>
      </c>
      <c r="B1228" t="s">
        <v>16</v>
      </c>
      <c r="C1228" t="s">
        <v>6</v>
      </c>
      <c r="D1228" t="s">
        <v>9</v>
      </c>
      <c r="E1228">
        <v>12226</v>
      </c>
      <c r="F1228" t="str">
        <f>INDEX([1]Store_Code!$A$2:$A$10,MATCH(B1228,[1]Store_Code!$B$2:$B$10,0))</f>
        <v>Inverness</v>
      </c>
      <c r="G1228">
        <f>INDEX([1]Store_Size!$B$2:D$10,MATCH(F1228,[1]Store_Size!$A$2:$A$10,0),MATCH(C1228,[1]Store_Size!$B$1:$D$1,0))</f>
        <v>22</v>
      </c>
    </row>
    <row r="1229" spans="1:7" hidden="1" x14ac:dyDescent="0.35">
      <c r="A1229" s="1">
        <v>43874</v>
      </c>
      <c r="B1229" t="s">
        <v>13</v>
      </c>
      <c r="C1229" t="s">
        <v>6</v>
      </c>
      <c r="D1229" t="s">
        <v>9</v>
      </c>
      <c r="E1229">
        <v>12211</v>
      </c>
      <c r="F1229" t="str">
        <f>INDEX([1]Store_Code!$A$2:$A$10,MATCH(B1229,[1]Store_Code!$B$2:$B$10,0))</f>
        <v>Dundee</v>
      </c>
      <c r="G1229">
        <f>INDEX([1]Store_Size!$B$2:D$10,MATCH(F1229,[1]Store_Size!$A$2:$A$10,0),MATCH(C1229,[1]Store_Size!$B$1:$D$1,0))</f>
        <v>23</v>
      </c>
    </row>
    <row r="1230" spans="1:7" hidden="1" x14ac:dyDescent="0.35">
      <c r="A1230" s="1">
        <v>43879</v>
      </c>
      <c r="B1230" t="s">
        <v>13</v>
      </c>
      <c r="C1230" t="s">
        <v>6</v>
      </c>
      <c r="D1230" t="s">
        <v>9</v>
      </c>
      <c r="E1230">
        <v>12211</v>
      </c>
      <c r="F1230" t="str">
        <f>INDEX([1]Store_Code!$A$2:$A$10,MATCH(B1230,[1]Store_Code!$B$2:$B$10,0))</f>
        <v>Dundee</v>
      </c>
      <c r="G1230">
        <f>INDEX([1]Store_Size!$B$2:D$10,MATCH(F1230,[1]Store_Size!$A$2:$A$10,0),MATCH(C1230,[1]Store_Size!$B$1:$D$1,0))</f>
        <v>23</v>
      </c>
    </row>
    <row r="1231" spans="1:7" hidden="1" x14ac:dyDescent="0.35">
      <c r="A1231" s="1">
        <v>43858</v>
      </c>
      <c r="B1231" t="s">
        <v>13</v>
      </c>
      <c r="C1231" t="s">
        <v>6</v>
      </c>
      <c r="D1231" t="s">
        <v>9</v>
      </c>
      <c r="E1231">
        <v>12174</v>
      </c>
      <c r="F1231" t="str">
        <f>INDEX([1]Store_Code!$A$2:$A$10,MATCH(B1231,[1]Store_Code!$B$2:$B$10,0))</f>
        <v>Dundee</v>
      </c>
      <c r="G1231">
        <f>INDEX([1]Store_Size!$B$2:D$10,MATCH(F1231,[1]Store_Size!$A$2:$A$10,0),MATCH(C1231,[1]Store_Size!$B$1:$D$1,0))</f>
        <v>23</v>
      </c>
    </row>
    <row r="1232" spans="1:7" hidden="1" x14ac:dyDescent="0.35">
      <c r="A1232" s="1">
        <v>43884</v>
      </c>
      <c r="B1232" t="s">
        <v>13</v>
      </c>
      <c r="C1232" t="s">
        <v>6</v>
      </c>
      <c r="D1232" t="s">
        <v>9</v>
      </c>
      <c r="E1232">
        <v>12172</v>
      </c>
      <c r="F1232" t="str">
        <f>INDEX([1]Store_Code!$A$2:$A$10,MATCH(B1232,[1]Store_Code!$B$2:$B$10,0))</f>
        <v>Dundee</v>
      </c>
      <c r="G1232">
        <f>INDEX([1]Store_Size!$B$2:D$10,MATCH(F1232,[1]Store_Size!$A$2:$A$10,0),MATCH(C1232,[1]Store_Size!$B$1:$D$1,0))</f>
        <v>23</v>
      </c>
    </row>
    <row r="1233" spans="1:7" hidden="1" x14ac:dyDescent="0.35">
      <c r="A1233" s="1">
        <v>43835</v>
      </c>
      <c r="B1233" t="s">
        <v>16</v>
      </c>
      <c r="C1233" t="s">
        <v>10</v>
      </c>
      <c r="D1233" t="s">
        <v>7</v>
      </c>
      <c r="E1233">
        <v>12157</v>
      </c>
      <c r="F1233" t="str">
        <f>INDEX([1]Store_Code!$A$2:$A$10,MATCH(B1233,[1]Store_Code!$B$2:$B$10,0))</f>
        <v>Inverness</v>
      </c>
      <c r="G1233">
        <f>INDEX([1]Store_Size!$B$2:D$10,MATCH(F1233,[1]Store_Size!$A$2:$A$10,0),MATCH(C1233,[1]Store_Size!$B$1:$D$1,0))</f>
        <v>20</v>
      </c>
    </row>
    <row r="1234" spans="1:7" hidden="1" x14ac:dyDescent="0.35">
      <c r="A1234" s="1">
        <v>43867</v>
      </c>
      <c r="B1234" t="s">
        <v>14</v>
      </c>
      <c r="C1234" t="s">
        <v>10</v>
      </c>
      <c r="D1234" t="s">
        <v>9</v>
      </c>
      <c r="E1234">
        <v>12139</v>
      </c>
      <c r="F1234" t="str">
        <f>INDEX([1]Store_Code!$A$2:$A$10,MATCH(B1234,[1]Store_Code!$B$2:$B$10,0))</f>
        <v xml:space="preserve">Glasgow </v>
      </c>
      <c r="G1234">
        <v>26</v>
      </c>
    </row>
    <row r="1235" spans="1:7" hidden="1" x14ac:dyDescent="0.35">
      <c r="A1235" s="1">
        <v>43896</v>
      </c>
      <c r="B1235" t="s">
        <v>16</v>
      </c>
      <c r="C1235" t="s">
        <v>6</v>
      </c>
      <c r="D1235" t="s">
        <v>9</v>
      </c>
      <c r="E1235">
        <v>12128</v>
      </c>
      <c r="F1235" t="str">
        <f>INDEX([1]Store_Code!$A$2:$A$10,MATCH(B1235,[1]Store_Code!$B$2:$B$10,0))</f>
        <v>Inverness</v>
      </c>
      <c r="G1235">
        <f>INDEX([1]Store_Size!$B$2:D$10,MATCH(F1235,[1]Store_Size!$A$2:$A$10,0),MATCH(C1235,[1]Store_Size!$B$1:$D$1,0))</f>
        <v>22</v>
      </c>
    </row>
    <row r="1236" spans="1:7" hidden="1" x14ac:dyDescent="0.35">
      <c r="A1236" s="1">
        <v>43880</v>
      </c>
      <c r="B1236" t="s">
        <v>14</v>
      </c>
      <c r="C1236" t="s">
        <v>10</v>
      </c>
      <c r="D1236" t="s">
        <v>9</v>
      </c>
      <c r="E1236">
        <v>12092</v>
      </c>
      <c r="F1236" t="str">
        <f>INDEX([1]Store_Code!$A$2:$A$10,MATCH(B1236,[1]Store_Code!$B$2:$B$10,0))</f>
        <v xml:space="preserve">Glasgow </v>
      </c>
      <c r="G1236">
        <v>26</v>
      </c>
    </row>
    <row r="1237" spans="1:7" hidden="1" x14ac:dyDescent="0.35">
      <c r="A1237" s="1">
        <v>43859</v>
      </c>
      <c r="B1237" t="s">
        <v>13</v>
      </c>
      <c r="C1237" t="s">
        <v>6</v>
      </c>
      <c r="D1237" t="s">
        <v>9</v>
      </c>
      <c r="E1237">
        <v>12086</v>
      </c>
      <c r="F1237" t="str">
        <f>INDEX([1]Store_Code!$A$2:$A$10,MATCH(B1237,[1]Store_Code!$B$2:$B$10,0))</f>
        <v>Dundee</v>
      </c>
      <c r="G1237">
        <f>INDEX([1]Store_Size!$B$2:D$10,MATCH(F1237,[1]Store_Size!$A$2:$A$10,0),MATCH(C1237,[1]Store_Size!$B$1:$D$1,0))</f>
        <v>23</v>
      </c>
    </row>
    <row r="1238" spans="1:7" hidden="1" x14ac:dyDescent="0.35">
      <c r="A1238" s="1">
        <v>43863</v>
      </c>
      <c r="B1238" t="s">
        <v>13</v>
      </c>
      <c r="C1238" t="s">
        <v>6</v>
      </c>
      <c r="D1238" t="s">
        <v>9</v>
      </c>
      <c r="E1238">
        <v>12055</v>
      </c>
      <c r="F1238" t="str">
        <f>INDEX([1]Store_Code!$A$2:$A$10,MATCH(B1238,[1]Store_Code!$B$2:$B$10,0))</f>
        <v>Dundee</v>
      </c>
      <c r="G1238">
        <f>INDEX([1]Store_Size!$B$2:D$10,MATCH(F1238,[1]Store_Size!$A$2:$A$10,0),MATCH(C1238,[1]Store_Size!$B$1:$D$1,0))</f>
        <v>23</v>
      </c>
    </row>
    <row r="1239" spans="1:7" hidden="1" x14ac:dyDescent="0.35">
      <c r="A1239" s="1">
        <v>43888</v>
      </c>
      <c r="B1239" t="s">
        <v>11</v>
      </c>
      <c r="C1239" t="s">
        <v>6</v>
      </c>
      <c r="D1239" t="s">
        <v>9</v>
      </c>
      <c r="E1239">
        <v>12044</v>
      </c>
      <c r="F1239" t="str">
        <f>INDEX([1]Store_Code!$A$2:$A$10,MATCH(B1239,[1]Store_Code!$B$2:$B$10,0))</f>
        <v>Aberdeen</v>
      </c>
      <c r="G1239">
        <f>INDEX([1]Store_Size!$B$2:D$10,MATCH(F1239,[1]Store_Size!$A$2:$A$10,0),MATCH(C1239,[1]Store_Size!$B$1:$D$1,0))</f>
        <v>24</v>
      </c>
    </row>
    <row r="1240" spans="1:7" hidden="1" x14ac:dyDescent="0.35">
      <c r="A1240" s="1">
        <v>43847</v>
      </c>
      <c r="B1240" t="s">
        <v>13</v>
      </c>
      <c r="C1240" t="s">
        <v>6</v>
      </c>
      <c r="D1240" t="s">
        <v>9</v>
      </c>
      <c r="E1240">
        <v>12036</v>
      </c>
      <c r="F1240" t="str">
        <f>INDEX([1]Store_Code!$A$2:$A$10,MATCH(B1240,[1]Store_Code!$B$2:$B$10,0))</f>
        <v>Dundee</v>
      </c>
      <c r="G1240">
        <f>INDEX([1]Store_Size!$B$2:D$10,MATCH(F1240,[1]Store_Size!$A$2:$A$10,0),MATCH(C1240,[1]Store_Size!$B$1:$D$1,0))</f>
        <v>23</v>
      </c>
    </row>
    <row r="1241" spans="1:7" hidden="1" x14ac:dyDescent="0.35">
      <c r="A1241" s="1">
        <v>43909</v>
      </c>
      <c r="B1241" t="s">
        <v>14</v>
      </c>
      <c r="C1241" t="s">
        <v>10</v>
      </c>
      <c r="D1241" t="s">
        <v>9</v>
      </c>
      <c r="E1241">
        <v>12023</v>
      </c>
      <c r="F1241" t="str">
        <f>INDEX([1]Store_Code!$A$2:$A$10,MATCH(B1241,[1]Store_Code!$B$2:$B$10,0))</f>
        <v xml:space="preserve">Glasgow </v>
      </c>
      <c r="G1241">
        <v>26</v>
      </c>
    </row>
    <row r="1242" spans="1:7" hidden="1" x14ac:dyDescent="0.35">
      <c r="A1242" s="1">
        <v>43883</v>
      </c>
      <c r="B1242" t="s">
        <v>14</v>
      </c>
      <c r="C1242" t="s">
        <v>10</v>
      </c>
      <c r="D1242" t="s">
        <v>9</v>
      </c>
      <c r="E1242">
        <v>11968</v>
      </c>
      <c r="F1242" t="str">
        <f>INDEX([1]Store_Code!$A$2:$A$10,MATCH(B1242,[1]Store_Code!$B$2:$B$10,0))</f>
        <v xml:space="preserve">Glasgow </v>
      </c>
      <c r="G1242">
        <v>26</v>
      </c>
    </row>
    <row r="1243" spans="1:7" hidden="1" x14ac:dyDescent="0.35">
      <c r="A1243" s="1">
        <v>43910</v>
      </c>
      <c r="B1243" t="s">
        <v>14</v>
      </c>
      <c r="C1243" t="s">
        <v>10</v>
      </c>
      <c r="D1243" t="s">
        <v>9</v>
      </c>
      <c r="E1243">
        <v>11961</v>
      </c>
      <c r="F1243" t="str">
        <f>INDEX([1]Store_Code!$A$2:$A$10,MATCH(B1243,[1]Store_Code!$B$2:$B$10,0))</f>
        <v xml:space="preserve">Glasgow </v>
      </c>
      <c r="G1243">
        <v>26</v>
      </c>
    </row>
    <row r="1244" spans="1:7" hidden="1" x14ac:dyDescent="0.35">
      <c r="A1244" s="1">
        <v>43875</v>
      </c>
      <c r="B1244" t="s">
        <v>13</v>
      </c>
      <c r="C1244" t="s">
        <v>6</v>
      </c>
      <c r="D1244" t="s">
        <v>9</v>
      </c>
      <c r="E1244">
        <v>11960</v>
      </c>
      <c r="F1244" t="str">
        <f>INDEX([1]Store_Code!$A$2:$A$10,MATCH(B1244,[1]Store_Code!$B$2:$B$10,0))</f>
        <v>Dundee</v>
      </c>
      <c r="G1244">
        <f>INDEX([1]Store_Size!$B$2:D$10,MATCH(F1244,[1]Store_Size!$A$2:$A$10,0),MATCH(C1244,[1]Store_Size!$B$1:$D$1,0))</f>
        <v>23</v>
      </c>
    </row>
    <row r="1245" spans="1:7" hidden="1" x14ac:dyDescent="0.35">
      <c r="A1245" s="1">
        <v>43882</v>
      </c>
      <c r="B1245" t="s">
        <v>11</v>
      </c>
      <c r="C1245" t="s">
        <v>6</v>
      </c>
      <c r="D1245" t="s">
        <v>9</v>
      </c>
      <c r="E1245">
        <v>11945</v>
      </c>
      <c r="F1245" t="str">
        <f>INDEX([1]Store_Code!$A$2:$A$10,MATCH(B1245,[1]Store_Code!$B$2:$B$10,0))</f>
        <v>Aberdeen</v>
      </c>
      <c r="G1245">
        <f>INDEX([1]Store_Size!$B$2:D$10,MATCH(F1245,[1]Store_Size!$A$2:$A$10,0),MATCH(C1245,[1]Store_Size!$B$1:$D$1,0))</f>
        <v>24</v>
      </c>
    </row>
    <row r="1246" spans="1:7" hidden="1" x14ac:dyDescent="0.35">
      <c r="A1246" s="1">
        <v>43888</v>
      </c>
      <c r="B1246" t="s">
        <v>13</v>
      </c>
      <c r="C1246" t="s">
        <v>6</v>
      </c>
      <c r="D1246" t="s">
        <v>9</v>
      </c>
      <c r="E1246">
        <v>11945</v>
      </c>
      <c r="F1246" t="str">
        <f>INDEX([1]Store_Code!$A$2:$A$10,MATCH(B1246,[1]Store_Code!$B$2:$B$10,0))</f>
        <v>Dundee</v>
      </c>
      <c r="G1246">
        <f>INDEX([1]Store_Size!$B$2:D$10,MATCH(F1246,[1]Store_Size!$A$2:$A$10,0),MATCH(C1246,[1]Store_Size!$B$1:$D$1,0))</f>
        <v>23</v>
      </c>
    </row>
    <row r="1247" spans="1:7" hidden="1" x14ac:dyDescent="0.35">
      <c r="A1247" s="1">
        <v>43843</v>
      </c>
      <c r="B1247" t="s">
        <v>5</v>
      </c>
      <c r="C1247" t="s">
        <v>10</v>
      </c>
      <c r="D1247" t="s">
        <v>7</v>
      </c>
      <c r="E1247">
        <v>11922</v>
      </c>
      <c r="F1247" t="str">
        <f>INDEX([1]Store_Code!$A$2:$A$10,MATCH(B1247,[1]Store_Code!$B$2:$B$10,0))</f>
        <v>Perth</v>
      </c>
      <c r="G1247">
        <f>INDEX([1]Store_Size!$B$2:D$10,MATCH(F1247,[1]Store_Size!$A$2:$A$10,0),MATCH(C1247,[1]Store_Size!$B$1:$D$1,0))</f>
        <v>13</v>
      </c>
    </row>
    <row r="1248" spans="1:7" hidden="1" x14ac:dyDescent="0.35">
      <c r="A1248" s="1">
        <v>43907</v>
      </c>
      <c r="B1248" t="s">
        <v>14</v>
      </c>
      <c r="C1248" t="s">
        <v>10</v>
      </c>
      <c r="D1248" t="s">
        <v>9</v>
      </c>
      <c r="E1248">
        <v>11900</v>
      </c>
      <c r="F1248" t="str">
        <f>INDEX([1]Store_Code!$A$2:$A$10,MATCH(B1248,[1]Store_Code!$B$2:$B$10,0))</f>
        <v xml:space="preserve">Glasgow </v>
      </c>
      <c r="G1248">
        <v>26</v>
      </c>
    </row>
    <row r="1249" spans="1:7" hidden="1" x14ac:dyDescent="0.35">
      <c r="A1249" s="1">
        <v>43897</v>
      </c>
      <c r="B1249" t="s">
        <v>14</v>
      </c>
      <c r="C1249" t="s">
        <v>10</v>
      </c>
      <c r="D1249" t="s">
        <v>9</v>
      </c>
      <c r="E1249">
        <v>11890</v>
      </c>
      <c r="F1249" t="str">
        <f>INDEX([1]Store_Code!$A$2:$A$10,MATCH(B1249,[1]Store_Code!$B$2:$B$10,0))</f>
        <v xml:space="preserve">Glasgow </v>
      </c>
      <c r="G1249">
        <v>26</v>
      </c>
    </row>
    <row r="1250" spans="1:7" hidden="1" x14ac:dyDescent="0.35">
      <c r="A1250" s="1">
        <v>43901</v>
      </c>
      <c r="B1250" t="s">
        <v>16</v>
      </c>
      <c r="C1250" t="s">
        <v>6</v>
      </c>
      <c r="D1250" t="s">
        <v>9</v>
      </c>
      <c r="E1250">
        <v>11888</v>
      </c>
      <c r="F1250" t="str">
        <f>INDEX([1]Store_Code!$A$2:$A$10,MATCH(B1250,[1]Store_Code!$B$2:$B$10,0))</f>
        <v>Inverness</v>
      </c>
      <c r="G1250">
        <f>INDEX([1]Store_Size!$B$2:D$10,MATCH(F1250,[1]Store_Size!$A$2:$A$10,0),MATCH(C1250,[1]Store_Size!$B$1:$D$1,0))</f>
        <v>22</v>
      </c>
    </row>
    <row r="1251" spans="1:7" hidden="1" x14ac:dyDescent="0.35">
      <c r="A1251" s="1">
        <v>43906</v>
      </c>
      <c r="B1251" t="s">
        <v>14</v>
      </c>
      <c r="C1251" t="s">
        <v>10</v>
      </c>
      <c r="D1251" t="s">
        <v>9</v>
      </c>
      <c r="E1251">
        <v>11853</v>
      </c>
      <c r="F1251" t="str">
        <f>INDEX([1]Store_Code!$A$2:$A$10,MATCH(B1251,[1]Store_Code!$B$2:$B$10,0))</f>
        <v xml:space="preserve">Glasgow </v>
      </c>
      <c r="G1251">
        <v>26</v>
      </c>
    </row>
    <row r="1252" spans="1:7" hidden="1" x14ac:dyDescent="0.35">
      <c r="A1252" s="1">
        <v>43882</v>
      </c>
      <c r="B1252" t="s">
        <v>13</v>
      </c>
      <c r="C1252" t="s">
        <v>6</v>
      </c>
      <c r="D1252" t="s">
        <v>9</v>
      </c>
      <c r="E1252">
        <v>11847</v>
      </c>
      <c r="F1252" t="str">
        <f>INDEX([1]Store_Code!$A$2:$A$10,MATCH(B1252,[1]Store_Code!$B$2:$B$10,0))</f>
        <v>Dundee</v>
      </c>
      <c r="G1252">
        <f>INDEX([1]Store_Size!$B$2:D$10,MATCH(F1252,[1]Store_Size!$A$2:$A$10,0),MATCH(C1252,[1]Store_Size!$B$1:$D$1,0))</f>
        <v>23</v>
      </c>
    </row>
    <row r="1253" spans="1:7" hidden="1" x14ac:dyDescent="0.35">
      <c r="A1253" s="1">
        <v>43875</v>
      </c>
      <c r="B1253" t="s">
        <v>14</v>
      </c>
      <c r="C1253" t="s">
        <v>10</v>
      </c>
      <c r="D1253" t="s">
        <v>9</v>
      </c>
      <c r="E1253">
        <v>11836</v>
      </c>
      <c r="F1253" t="str">
        <f>INDEX([1]Store_Code!$A$2:$A$10,MATCH(B1253,[1]Store_Code!$B$2:$B$10,0))</f>
        <v xml:space="preserve">Glasgow </v>
      </c>
      <c r="G1253">
        <v>26</v>
      </c>
    </row>
    <row r="1254" spans="1:7" hidden="1" x14ac:dyDescent="0.35">
      <c r="A1254" s="1">
        <v>43881</v>
      </c>
      <c r="B1254" t="s">
        <v>11</v>
      </c>
      <c r="C1254" t="s">
        <v>6</v>
      </c>
      <c r="D1254" t="s">
        <v>9</v>
      </c>
      <c r="E1254">
        <v>11825</v>
      </c>
      <c r="F1254" t="str">
        <f>INDEX([1]Store_Code!$A$2:$A$10,MATCH(B1254,[1]Store_Code!$B$2:$B$10,0))</f>
        <v>Aberdeen</v>
      </c>
      <c r="G1254">
        <f>INDEX([1]Store_Size!$B$2:D$10,MATCH(F1254,[1]Store_Size!$A$2:$A$10,0),MATCH(C1254,[1]Store_Size!$B$1:$D$1,0))</f>
        <v>24</v>
      </c>
    </row>
    <row r="1255" spans="1:7" hidden="1" x14ac:dyDescent="0.35">
      <c r="A1255" s="1">
        <v>43916</v>
      </c>
      <c r="B1255" t="s">
        <v>18</v>
      </c>
      <c r="C1255" t="s">
        <v>6</v>
      </c>
      <c r="D1255" t="s">
        <v>9</v>
      </c>
      <c r="E1255">
        <v>11787</v>
      </c>
      <c r="F1255" t="str">
        <f>INDEX([1]Store_Code!$A$2:$A$10,MATCH(B1255,[1]Store_Code!$B$2:$B$10,0))</f>
        <v>Edinburgh</v>
      </c>
      <c r="G1255">
        <f>INDEX([1]Store_Size!$B$2:D$10,MATCH(F1255,[1]Store_Size!$A$2:$A$10,0),MATCH(C1255,[1]Store_Size!$B$1:$D$1,0))</f>
        <v>29</v>
      </c>
    </row>
    <row r="1256" spans="1:7" hidden="1" x14ac:dyDescent="0.35">
      <c r="A1256" s="1">
        <v>43905</v>
      </c>
      <c r="B1256" t="s">
        <v>16</v>
      </c>
      <c r="C1256" t="s">
        <v>6</v>
      </c>
      <c r="D1256" t="s">
        <v>9</v>
      </c>
      <c r="E1256">
        <v>11749</v>
      </c>
      <c r="F1256" t="str">
        <f>INDEX([1]Store_Code!$A$2:$A$10,MATCH(B1256,[1]Store_Code!$B$2:$B$10,0))</f>
        <v>Inverness</v>
      </c>
      <c r="G1256">
        <f>INDEX([1]Store_Size!$B$2:D$10,MATCH(F1256,[1]Store_Size!$A$2:$A$10,0),MATCH(C1256,[1]Store_Size!$B$1:$D$1,0))</f>
        <v>22</v>
      </c>
    </row>
    <row r="1257" spans="1:7" hidden="1" x14ac:dyDescent="0.35">
      <c r="A1257" s="1">
        <v>43862</v>
      </c>
      <c r="B1257" t="s">
        <v>14</v>
      </c>
      <c r="C1257" t="s">
        <v>10</v>
      </c>
      <c r="D1257" t="s">
        <v>9</v>
      </c>
      <c r="E1257">
        <v>11748</v>
      </c>
      <c r="F1257" t="str">
        <f>INDEX([1]Store_Code!$A$2:$A$10,MATCH(B1257,[1]Store_Code!$B$2:$B$10,0))</f>
        <v xml:space="preserve">Glasgow </v>
      </c>
      <c r="G1257">
        <v>26</v>
      </c>
    </row>
    <row r="1258" spans="1:7" hidden="1" x14ac:dyDescent="0.35">
      <c r="A1258" s="1">
        <v>43878</v>
      </c>
      <c r="B1258" t="s">
        <v>13</v>
      </c>
      <c r="C1258" t="s">
        <v>6</v>
      </c>
      <c r="D1258" t="s">
        <v>9</v>
      </c>
      <c r="E1258">
        <v>11748</v>
      </c>
      <c r="F1258" t="str">
        <f>INDEX([1]Store_Code!$A$2:$A$10,MATCH(B1258,[1]Store_Code!$B$2:$B$10,0))</f>
        <v>Dundee</v>
      </c>
      <c r="G1258">
        <f>INDEX([1]Store_Size!$B$2:D$10,MATCH(F1258,[1]Store_Size!$A$2:$A$10,0),MATCH(C1258,[1]Store_Size!$B$1:$D$1,0))</f>
        <v>23</v>
      </c>
    </row>
    <row r="1259" spans="1:7" hidden="1" x14ac:dyDescent="0.35">
      <c r="A1259" s="1">
        <v>43881</v>
      </c>
      <c r="B1259" t="s">
        <v>13</v>
      </c>
      <c r="C1259" t="s">
        <v>6</v>
      </c>
      <c r="D1259" t="s">
        <v>9</v>
      </c>
      <c r="E1259">
        <v>11728</v>
      </c>
      <c r="F1259" t="str">
        <f>INDEX([1]Store_Code!$A$2:$A$10,MATCH(B1259,[1]Store_Code!$B$2:$B$10,0))</f>
        <v>Dundee</v>
      </c>
      <c r="G1259">
        <f>INDEX([1]Store_Size!$B$2:D$10,MATCH(F1259,[1]Store_Size!$A$2:$A$10,0),MATCH(C1259,[1]Store_Size!$B$1:$D$1,0))</f>
        <v>23</v>
      </c>
    </row>
    <row r="1260" spans="1:7" hidden="1" x14ac:dyDescent="0.35">
      <c r="A1260" s="1">
        <v>43849</v>
      </c>
      <c r="B1260" t="s">
        <v>13</v>
      </c>
      <c r="C1260" t="s">
        <v>6</v>
      </c>
      <c r="D1260" t="s">
        <v>9</v>
      </c>
      <c r="E1260">
        <v>11709</v>
      </c>
      <c r="F1260" t="str">
        <f>INDEX([1]Store_Code!$A$2:$A$10,MATCH(B1260,[1]Store_Code!$B$2:$B$10,0))</f>
        <v>Dundee</v>
      </c>
      <c r="G1260">
        <f>INDEX([1]Store_Size!$B$2:D$10,MATCH(F1260,[1]Store_Size!$A$2:$A$10,0),MATCH(C1260,[1]Store_Size!$B$1:$D$1,0))</f>
        <v>23</v>
      </c>
    </row>
    <row r="1261" spans="1:7" hidden="1" x14ac:dyDescent="0.35">
      <c r="A1261" s="1">
        <v>43860</v>
      </c>
      <c r="B1261" t="s">
        <v>13</v>
      </c>
      <c r="C1261" t="s">
        <v>6</v>
      </c>
      <c r="D1261" t="s">
        <v>9</v>
      </c>
      <c r="E1261">
        <v>11707</v>
      </c>
      <c r="F1261" t="str">
        <f>INDEX([1]Store_Code!$A$2:$A$10,MATCH(B1261,[1]Store_Code!$B$2:$B$10,0))</f>
        <v>Dundee</v>
      </c>
      <c r="G1261">
        <f>INDEX([1]Store_Size!$B$2:D$10,MATCH(F1261,[1]Store_Size!$A$2:$A$10,0),MATCH(C1261,[1]Store_Size!$B$1:$D$1,0))</f>
        <v>23</v>
      </c>
    </row>
    <row r="1262" spans="1:7" hidden="1" x14ac:dyDescent="0.35">
      <c r="A1262" s="1">
        <v>43894</v>
      </c>
      <c r="B1262" t="s">
        <v>16</v>
      </c>
      <c r="C1262" t="s">
        <v>6</v>
      </c>
      <c r="D1262" t="s">
        <v>9</v>
      </c>
      <c r="E1262">
        <v>11688</v>
      </c>
      <c r="F1262" t="str">
        <f>INDEX([1]Store_Code!$A$2:$A$10,MATCH(B1262,[1]Store_Code!$B$2:$B$10,0))</f>
        <v>Inverness</v>
      </c>
      <c r="G1262">
        <f>INDEX([1]Store_Size!$B$2:D$10,MATCH(F1262,[1]Store_Size!$A$2:$A$10,0),MATCH(C1262,[1]Store_Size!$B$1:$D$1,0))</f>
        <v>22</v>
      </c>
    </row>
    <row r="1263" spans="1:7" hidden="1" x14ac:dyDescent="0.35">
      <c r="A1263" s="1">
        <v>43881</v>
      </c>
      <c r="B1263" t="s">
        <v>13</v>
      </c>
      <c r="C1263" t="s">
        <v>10</v>
      </c>
      <c r="D1263" t="s">
        <v>7</v>
      </c>
      <c r="E1263">
        <v>11664</v>
      </c>
      <c r="F1263" t="str">
        <f>INDEX([1]Store_Code!$A$2:$A$10,MATCH(B1263,[1]Store_Code!$B$2:$B$10,0))</f>
        <v>Dundee</v>
      </c>
      <c r="G1263">
        <f>INDEX([1]Store_Size!$B$2:D$10,MATCH(F1263,[1]Store_Size!$A$2:$A$10,0),MATCH(C1263,[1]Store_Size!$B$1:$D$1,0))</f>
        <v>22</v>
      </c>
    </row>
    <row r="1264" spans="1:7" hidden="1" x14ac:dyDescent="0.35">
      <c r="A1264" s="1">
        <v>43887</v>
      </c>
      <c r="B1264" t="s">
        <v>11</v>
      </c>
      <c r="C1264" t="s">
        <v>6</v>
      </c>
      <c r="D1264" t="s">
        <v>9</v>
      </c>
      <c r="E1264">
        <v>11664</v>
      </c>
      <c r="F1264" t="str">
        <f>INDEX([1]Store_Code!$A$2:$A$10,MATCH(B1264,[1]Store_Code!$B$2:$B$10,0))</f>
        <v>Aberdeen</v>
      </c>
      <c r="G1264">
        <f>INDEX([1]Store_Size!$B$2:D$10,MATCH(F1264,[1]Store_Size!$A$2:$A$10,0),MATCH(C1264,[1]Store_Size!$B$1:$D$1,0))</f>
        <v>24</v>
      </c>
    </row>
    <row r="1265" spans="1:7" hidden="1" x14ac:dyDescent="0.35">
      <c r="A1265" s="1">
        <v>43855</v>
      </c>
      <c r="B1265" t="s">
        <v>13</v>
      </c>
      <c r="C1265" t="s">
        <v>6</v>
      </c>
      <c r="D1265" t="s">
        <v>9</v>
      </c>
      <c r="E1265">
        <v>11660</v>
      </c>
      <c r="F1265" t="str">
        <f>INDEX([1]Store_Code!$A$2:$A$10,MATCH(B1265,[1]Store_Code!$B$2:$B$10,0))</f>
        <v>Dundee</v>
      </c>
      <c r="G1265">
        <f>INDEX([1]Store_Size!$B$2:D$10,MATCH(F1265,[1]Store_Size!$A$2:$A$10,0),MATCH(C1265,[1]Store_Size!$B$1:$D$1,0))</f>
        <v>23</v>
      </c>
    </row>
    <row r="1266" spans="1:7" hidden="1" x14ac:dyDescent="0.35">
      <c r="A1266" s="1">
        <v>43857</v>
      </c>
      <c r="B1266" t="s">
        <v>13</v>
      </c>
      <c r="C1266" t="s">
        <v>6</v>
      </c>
      <c r="D1266" t="s">
        <v>9</v>
      </c>
      <c r="E1266">
        <v>11659</v>
      </c>
      <c r="F1266" t="str">
        <f>INDEX([1]Store_Code!$A$2:$A$10,MATCH(B1266,[1]Store_Code!$B$2:$B$10,0))</f>
        <v>Dundee</v>
      </c>
      <c r="G1266">
        <f>INDEX([1]Store_Size!$B$2:D$10,MATCH(F1266,[1]Store_Size!$A$2:$A$10,0),MATCH(C1266,[1]Store_Size!$B$1:$D$1,0))</f>
        <v>23</v>
      </c>
    </row>
    <row r="1267" spans="1:7" hidden="1" x14ac:dyDescent="0.35">
      <c r="A1267" s="1">
        <v>43920</v>
      </c>
      <c r="B1267" t="s">
        <v>14</v>
      </c>
      <c r="C1267" t="s">
        <v>10</v>
      </c>
      <c r="D1267" t="s">
        <v>9</v>
      </c>
      <c r="E1267">
        <v>11648</v>
      </c>
      <c r="F1267" t="str">
        <f>INDEX([1]Store_Code!$A$2:$A$10,MATCH(B1267,[1]Store_Code!$B$2:$B$10,0))</f>
        <v xml:space="preserve">Glasgow </v>
      </c>
      <c r="G1267">
        <v>26</v>
      </c>
    </row>
    <row r="1268" spans="1:7" hidden="1" x14ac:dyDescent="0.35">
      <c r="A1268" s="1">
        <v>43840</v>
      </c>
      <c r="B1268" t="s">
        <v>16</v>
      </c>
      <c r="C1268" t="s">
        <v>10</v>
      </c>
      <c r="D1268" t="s">
        <v>7</v>
      </c>
      <c r="E1268">
        <v>11631</v>
      </c>
      <c r="F1268" t="str">
        <f>INDEX([1]Store_Code!$A$2:$A$10,MATCH(B1268,[1]Store_Code!$B$2:$B$10,0))</f>
        <v>Inverness</v>
      </c>
      <c r="G1268">
        <f>INDEX([1]Store_Size!$B$2:D$10,MATCH(F1268,[1]Store_Size!$A$2:$A$10,0),MATCH(C1268,[1]Store_Size!$B$1:$D$1,0))</f>
        <v>20</v>
      </c>
    </row>
    <row r="1269" spans="1:7" hidden="1" x14ac:dyDescent="0.35">
      <c r="A1269" s="1">
        <v>43898</v>
      </c>
      <c r="B1269" t="s">
        <v>16</v>
      </c>
      <c r="C1269" t="s">
        <v>6</v>
      </c>
      <c r="D1269" t="s">
        <v>9</v>
      </c>
      <c r="E1269">
        <v>11616</v>
      </c>
      <c r="F1269" t="str">
        <f>INDEX([1]Store_Code!$A$2:$A$10,MATCH(B1269,[1]Store_Code!$B$2:$B$10,0))</f>
        <v>Inverness</v>
      </c>
      <c r="G1269">
        <f>INDEX([1]Store_Size!$B$2:D$10,MATCH(F1269,[1]Store_Size!$A$2:$A$10,0),MATCH(C1269,[1]Store_Size!$B$1:$D$1,0))</f>
        <v>22</v>
      </c>
    </row>
    <row r="1270" spans="1:7" hidden="1" x14ac:dyDescent="0.35">
      <c r="A1270" s="1">
        <v>43852</v>
      </c>
      <c r="B1270" t="s">
        <v>13</v>
      </c>
      <c r="C1270" t="s">
        <v>6</v>
      </c>
      <c r="D1270" t="s">
        <v>9</v>
      </c>
      <c r="E1270">
        <v>11613</v>
      </c>
      <c r="F1270" t="str">
        <f>INDEX([1]Store_Code!$A$2:$A$10,MATCH(B1270,[1]Store_Code!$B$2:$B$10,0))</f>
        <v>Dundee</v>
      </c>
      <c r="G1270">
        <f>INDEX([1]Store_Size!$B$2:D$10,MATCH(F1270,[1]Store_Size!$A$2:$A$10,0),MATCH(C1270,[1]Store_Size!$B$1:$D$1,0))</f>
        <v>23</v>
      </c>
    </row>
    <row r="1271" spans="1:7" hidden="1" x14ac:dyDescent="0.35">
      <c r="A1271" s="1">
        <v>43906</v>
      </c>
      <c r="B1271" t="s">
        <v>16</v>
      </c>
      <c r="C1271" t="s">
        <v>6</v>
      </c>
      <c r="D1271" t="s">
        <v>9</v>
      </c>
      <c r="E1271">
        <v>11613</v>
      </c>
      <c r="F1271" t="str">
        <f>INDEX([1]Store_Code!$A$2:$A$10,MATCH(B1271,[1]Store_Code!$B$2:$B$10,0))</f>
        <v>Inverness</v>
      </c>
      <c r="G1271">
        <f>INDEX([1]Store_Size!$B$2:D$10,MATCH(F1271,[1]Store_Size!$A$2:$A$10,0),MATCH(C1271,[1]Store_Size!$B$1:$D$1,0))</f>
        <v>22</v>
      </c>
    </row>
    <row r="1272" spans="1:7" hidden="1" x14ac:dyDescent="0.35">
      <c r="A1272" s="1">
        <v>43876</v>
      </c>
      <c r="B1272" t="s">
        <v>13</v>
      </c>
      <c r="C1272" t="s">
        <v>6</v>
      </c>
      <c r="D1272" t="s">
        <v>9</v>
      </c>
      <c r="E1272">
        <v>11601</v>
      </c>
      <c r="F1272" t="str">
        <f>INDEX([1]Store_Code!$A$2:$A$10,MATCH(B1272,[1]Store_Code!$B$2:$B$10,0))</f>
        <v>Dundee</v>
      </c>
      <c r="G1272">
        <f>INDEX([1]Store_Size!$B$2:D$10,MATCH(F1272,[1]Store_Size!$A$2:$A$10,0),MATCH(C1272,[1]Store_Size!$B$1:$D$1,0))</f>
        <v>23</v>
      </c>
    </row>
    <row r="1273" spans="1:7" hidden="1" x14ac:dyDescent="0.35">
      <c r="A1273" s="1">
        <v>43870</v>
      </c>
      <c r="B1273" t="s">
        <v>13</v>
      </c>
      <c r="C1273" t="s">
        <v>6</v>
      </c>
      <c r="D1273" t="s">
        <v>9</v>
      </c>
      <c r="E1273">
        <v>11583</v>
      </c>
      <c r="F1273" t="str">
        <f>INDEX([1]Store_Code!$A$2:$A$10,MATCH(B1273,[1]Store_Code!$B$2:$B$10,0))</f>
        <v>Dundee</v>
      </c>
      <c r="G1273">
        <f>INDEX([1]Store_Size!$B$2:D$10,MATCH(F1273,[1]Store_Size!$A$2:$A$10,0),MATCH(C1273,[1]Store_Size!$B$1:$D$1,0))</f>
        <v>23</v>
      </c>
    </row>
    <row r="1274" spans="1:7" hidden="1" x14ac:dyDescent="0.35">
      <c r="A1274" s="1">
        <v>43854</v>
      </c>
      <c r="B1274" t="s">
        <v>14</v>
      </c>
      <c r="C1274" t="s">
        <v>10</v>
      </c>
      <c r="D1274" t="s">
        <v>9</v>
      </c>
      <c r="E1274">
        <v>11570</v>
      </c>
      <c r="F1274" t="str">
        <f>INDEX([1]Store_Code!$A$2:$A$10,MATCH(B1274,[1]Store_Code!$B$2:$B$10,0))</f>
        <v xml:space="preserve">Glasgow </v>
      </c>
      <c r="G1274">
        <v>26</v>
      </c>
    </row>
    <row r="1275" spans="1:7" hidden="1" x14ac:dyDescent="0.35">
      <c r="A1275" s="1">
        <v>43887</v>
      </c>
      <c r="B1275" t="s">
        <v>13</v>
      </c>
      <c r="C1275" t="s">
        <v>6</v>
      </c>
      <c r="D1275" t="s">
        <v>9</v>
      </c>
      <c r="E1275">
        <v>11568</v>
      </c>
      <c r="F1275" t="str">
        <f>INDEX([1]Store_Code!$A$2:$A$10,MATCH(B1275,[1]Store_Code!$B$2:$B$10,0))</f>
        <v>Dundee</v>
      </c>
      <c r="G1275">
        <f>INDEX([1]Store_Size!$B$2:D$10,MATCH(F1275,[1]Store_Size!$A$2:$A$10,0),MATCH(C1275,[1]Store_Size!$B$1:$D$1,0))</f>
        <v>23</v>
      </c>
    </row>
    <row r="1276" spans="1:7" hidden="1" x14ac:dyDescent="0.35">
      <c r="A1276" s="1">
        <v>43893</v>
      </c>
      <c r="B1276" t="s">
        <v>16</v>
      </c>
      <c r="C1276" t="s">
        <v>6</v>
      </c>
      <c r="D1276" t="s">
        <v>9</v>
      </c>
      <c r="E1276">
        <v>11567</v>
      </c>
      <c r="F1276" t="str">
        <f>INDEX([1]Store_Code!$A$2:$A$10,MATCH(B1276,[1]Store_Code!$B$2:$B$10,0))</f>
        <v>Inverness</v>
      </c>
      <c r="G1276">
        <f>INDEX([1]Store_Size!$B$2:D$10,MATCH(F1276,[1]Store_Size!$A$2:$A$10,0),MATCH(C1276,[1]Store_Size!$B$1:$D$1,0))</f>
        <v>22</v>
      </c>
    </row>
    <row r="1277" spans="1:7" hidden="1" x14ac:dyDescent="0.35">
      <c r="A1277" s="1">
        <v>43894</v>
      </c>
      <c r="B1277" t="s">
        <v>14</v>
      </c>
      <c r="C1277" t="s">
        <v>10</v>
      </c>
      <c r="D1277" t="s">
        <v>9</v>
      </c>
      <c r="E1277">
        <v>11556</v>
      </c>
      <c r="F1277" t="str">
        <f>INDEX([1]Store_Code!$A$2:$A$10,MATCH(B1277,[1]Store_Code!$B$2:$B$10,0))</f>
        <v xml:space="preserve">Glasgow </v>
      </c>
      <c r="G1277">
        <v>26</v>
      </c>
    </row>
    <row r="1278" spans="1:7" hidden="1" x14ac:dyDescent="0.35">
      <c r="A1278" s="1">
        <v>43878</v>
      </c>
      <c r="B1278" t="s">
        <v>14</v>
      </c>
      <c r="C1278" t="s">
        <v>10</v>
      </c>
      <c r="D1278" t="s">
        <v>9</v>
      </c>
      <c r="E1278">
        <v>11553</v>
      </c>
      <c r="F1278" t="str">
        <f>INDEX([1]Store_Code!$A$2:$A$10,MATCH(B1278,[1]Store_Code!$B$2:$B$10,0))</f>
        <v xml:space="preserve">Glasgow </v>
      </c>
      <c r="G1278">
        <v>26</v>
      </c>
    </row>
    <row r="1279" spans="1:7" hidden="1" x14ac:dyDescent="0.35">
      <c r="A1279" s="1">
        <v>43886</v>
      </c>
      <c r="B1279" t="s">
        <v>11</v>
      </c>
      <c r="C1279" t="s">
        <v>6</v>
      </c>
      <c r="D1279" t="s">
        <v>9</v>
      </c>
      <c r="E1279">
        <v>11553</v>
      </c>
      <c r="F1279" t="str">
        <f>INDEX([1]Store_Code!$A$2:$A$10,MATCH(B1279,[1]Store_Code!$B$2:$B$10,0))</f>
        <v>Aberdeen</v>
      </c>
      <c r="G1279">
        <f>INDEX([1]Store_Size!$B$2:D$10,MATCH(F1279,[1]Store_Size!$A$2:$A$10,0),MATCH(C1279,[1]Store_Size!$B$1:$D$1,0))</f>
        <v>24</v>
      </c>
    </row>
    <row r="1280" spans="1:7" hidden="1" x14ac:dyDescent="0.35">
      <c r="A1280" s="1">
        <v>43887</v>
      </c>
      <c r="B1280" t="s">
        <v>13</v>
      </c>
      <c r="C1280" t="s">
        <v>10</v>
      </c>
      <c r="D1280" t="s">
        <v>7</v>
      </c>
      <c r="E1280">
        <v>11537</v>
      </c>
      <c r="F1280" t="str">
        <f>INDEX([1]Store_Code!$A$2:$A$10,MATCH(B1280,[1]Store_Code!$B$2:$B$10,0))</f>
        <v>Dundee</v>
      </c>
      <c r="G1280">
        <f>INDEX([1]Store_Size!$B$2:D$10,MATCH(F1280,[1]Store_Size!$A$2:$A$10,0),MATCH(C1280,[1]Store_Size!$B$1:$D$1,0))</f>
        <v>22</v>
      </c>
    </row>
    <row r="1281" spans="1:7" hidden="1" x14ac:dyDescent="0.35">
      <c r="A1281" s="1">
        <v>43885</v>
      </c>
      <c r="B1281" t="s">
        <v>14</v>
      </c>
      <c r="C1281" t="s">
        <v>10</v>
      </c>
      <c r="D1281" t="s">
        <v>9</v>
      </c>
      <c r="E1281">
        <v>11529</v>
      </c>
      <c r="F1281" t="str">
        <f>INDEX([1]Store_Code!$A$2:$A$10,MATCH(B1281,[1]Store_Code!$B$2:$B$10,0))</f>
        <v xml:space="preserve">Glasgow </v>
      </c>
      <c r="G1281">
        <v>26</v>
      </c>
    </row>
    <row r="1282" spans="1:7" hidden="1" x14ac:dyDescent="0.35">
      <c r="A1282" s="1">
        <v>43900</v>
      </c>
      <c r="B1282" t="s">
        <v>16</v>
      </c>
      <c r="C1282" t="s">
        <v>6</v>
      </c>
      <c r="D1282" t="s">
        <v>9</v>
      </c>
      <c r="E1282">
        <v>11525</v>
      </c>
      <c r="F1282" t="str">
        <f>INDEX([1]Store_Code!$A$2:$A$10,MATCH(B1282,[1]Store_Code!$B$2:$B$10,0))</f>
        <v>Inverness</v>
      </c>
      <c r="G1282">
        <f>INDEX([1]Store_Size!$B$2:D$10,MATCH(F1282,[1]Store_Size!$A$2:$A$10,0),MATCH(C1282,[1]Store_Size!$B$1:$D$1,0))</f>
        <v>22</v>
      </c>
    </row>
    <row r="1283" spans="1:7" hidden="1" x14ac:dyDescent="0.35">
      <c r="A1283" s="1">
        <v>43904</v>
      </c>
      <c r="B1283" t="s">
        <v>16</v>
      </c>
      <c r="C1283" t="s">
        <v>6</v>
      </c>
      <c r="D1283" t="s">
        <v>9</v>
      </c>
      <c r="E1283">
        <v>11486</v>
      </c>
      <c r="F1283" t="str">
        <f>INDEX([1]Store_Code!$A$2:$A$10,MATCH(B1283,[1]Store_Code!$B$2:$B$10,0))</f>
        <v>Inverness</v>
      </c>
      <c r="G1283">
        <f>INDEX([1]Store_Size!$B$2:D$10,MATCH(F1283,[1]Store_Size!$A$2:$A$10,0),MATCH(C1283,[1]Store_Size!$B$1:$D$1,0))</f>
        <v>22</v>
      </c>
    </row>
    <row r="1284" spans="1:7" hidden="1" x14ac:dyDescent="0.35">
      <c r="A1284" s="1">
        <v>43868</v>
      </c>
      <c r="B1284" t="s">
        <v>13</v>
      </c>
      <c r="C1284" t="s">
        <v>6</v>
      </c>
      <c r="D1284" t="s">
        <v>9</v>
      </c>
      <c r="E1284">
        <v>11472</v>
      </c>
      <c r="F1284" t="str">
        <f>INDEX([1]Store_Code!$A$2:$A$10,MATCH(B1284,[1]Store_Code!$B$2:$B$10,0))</f>
        <v>Dundee</v>
      </c>
      <c r="G1284">
        <f>INDEX([1]Store_Size!$B$2:D$10,MATCH(F1284,[1]Store_Size!$A$2:$A$10,0),MATCH(C1284,[1]Store_Size!$B$1:$D$1,0))</f>
        <v>23</v>
      </c>
    </row>
    <row r="1285" spans="1:7" hidden="1" x14ac:dyDescent="0.35">
      <c r="A1285" s="1">
        <v>43886</v>
      </c>
      <c r="B1285" t="s">
        <v>13</v>
      </c>
      <c r="C1285" t="s">
        <v>6</v>
      </c>
      <c r="D1285" t="s">
        <v>9</v>
      </c>
      <c r="E1285">
        <v>11457</v>
      </c>
      <c r="F1285" t="str">
        <f>INDEX([1]Store_Code!$A$2:$A$10,MATCH(B1285,[1]Store_Code!$B$2:$B$10,0))</f>
        <v>Dundee</v>
      </c>
      <c r="G1285">
        <f>INDEX([1]Store_Size!$B$2:D$10,MATCH(F1285,[1]Store_Size!$A$2:$A$10,0),MATCH(C1285,[1]Store_Size!$B$1:$D$1,0))</f>
        <v>23</v>
      </c>
    </row>
    <row r="1286" spans="1:7" hidden="1" x14ac:dyDescent="0.35">
      <c r="A1286" s="1">
        <v>43903</v>
      </c>
      <c r="B1286" t="s">
        <v>16</v>
      </c>
      <c r="C1286" t="s">
        <v>6</v>
      </c>
      <c r="D1286" t="s">
        <v>9</v>
      </c>
      <c r="E1286">
        <v>11454</v>
      </c>
      <c r="F1286" t="str">
        <f>INDEX([1]Store_Code!$A$2:$A$10,MATCH(B1286,[1]Store_Code!$B$2:$B$10,0))</f>
        <v>Inverness</v>
      </c>
      <c r="G1286">
        <f>INDEX([1]Store_Size!$B$2:D$10,MATCH(F1286,[1]Store_Size!$A$2:$A$10,0),MATCH(C1286,[1]Store_Size!$B$1:$D$1,0))</f>
        <v>22</v>
      </c>
    </row>
    <row r="1287" spans="1:7" hidden="1" x14ac:dyDescent="0.35">
      <c r="A1287" s="1">
        <v>43892</v>
      </c>
      <c r="B1287" t="s">
        <v>11</v>
      </c>
      <c r="C1287" t="s">
        <v>6</v>
      </c>
      <c r="D1287" t="s">
        <v>9</v>
      </c>
      <c r="E1287">
        <v>11452</v>
      </c>
      <c r="F1287" t="str">
        <f>INDEX([1]Store_Code!$A$2:$A$10,MATCH(B1287,[1]Store_Code!$B$2:$B$10,0))</f>
        <v>Aberdeen</v>
      </c>
      <c r="G1287">
        <f>INDEX([1]Store_Size!$B$2:D$10,MATCH(F1287,[1]Store_Size!$A$2:$A$10,0),MATCH(C1287,[1]Store_Size!$B$1:$D$1,0))</f>
        <v>24</v>
      </c>
    </row>
    <row r="1288" spans="1:7" hidden="1" x14ac:dyDescent="0.35">
      <c r="A1288" s="1">
        <v>43895</v>
      </c>
      <c r="B1288" t="s">
        <v>14</v>
      </c>
      <c r="C1288" t="s">
        <v>10</v>
      </c>
      <c r="D1288" t="s">
        <v>9</v>
      </c>
      <c r="E1288">
        <v>11449</v>
      </c>
      <c r="F1288" t="str">
        <f>INDEX([1]Store_Code!$A$2:$A$10,MATCH(B1288,[1]Store_Code!$B$2:$B$10,0))</f>
        <v xml:space="preserve">Glasgow </v>
      </c>
      <c r="G1288">
        <v>26</v>
      </c>
    </row>
    <row r="1289" spans="1:7" hidden="1" x14ac:dyDescent="0.35">
      <c r="A1289" s="1">
        <v>43920</v>
      </c>
      <c r="B1289" t="s">
        <v>13</v>
      </c>
      <c r="C1289" t="s">
        <v>6</v>
      </c>
      <c r="D1289" t="s">
        <v>9</v>
      </c>
      <c r="E1289">
        <v>11440</v>
      </c>
      <c r="F1289" t="str">
        <f>INDEX([1]Store_Code!$A$2:$A$10,MATCH(B1289,[1]Store_Code!$B$2:$B$10,0))</f>
        <v>Dundee</v>
      </c>
      <c r="G1289">
        <f>INDEX([1]Store_Size!$B$2:D$10,MATCH(F1289,[1]Store_Size!$A$2:$A$10,0),MATCH(C1289,[1]Store_Size!$B$1:$D$1,0))</f>
        <v>23</v>
      </c>
    </row>
    <row r="1290" spans="1:7" hidden="1" x14ac:dyDescent="0.35">
      <c r="A1290" s="1">
        <v>43846</v>
      </c>
      <c r="B1290" t="s">
        <v>13</v>
      </c>
      <c r="C1290" t="s">
        <v>6</v>
      </c>
      <c r="D1290" t="s">
        <v>9</v>
      </c>
      <c r="E1290">
        <v>11439</v>
      </c>
      <c r="F1290" t="str">
        <f>INDEX([1]Store_Code!$A$2:$A$10,MATCH(B1290,[1]Store_Code!$B$2:$B$10,0))</f>
        <v>Dundee</v>
      </c>
      <c r="G1290">
        <f>INDEX([1]Store_Size!$B$2:D$10,MATCH(F1290,[1]Store_Size!$A$2:$A$10,0),MATCH(C1290,[1]Store_Size!$B$1:$D$1,0))</f>
        <v>23</v>
      </c>
    </row>
    <row r="1291" spans="1:7" hidden="1" x14ac:dyDescent="0.35">
      <c r="A1291" s="1">
        <v>43913</v>
      </c>
      <c r="B1291" t="s">
        <v>13</v>
      </c>
      <c r="C1291" t="s">
        <v>6</v>
      </c>
      <c r="D1291" t="s">
        <v>9</v>
      </c>
      <c r="E1291">
        <v>11432</v>
      </c>
      <c r="F1291" t="str">
        <f>INDEX([1]Store_Code!$A$2:$A$10,MATCH(B1291,[1]Store_Code!$B$2:$B$10,0))</f>
        <v>Dundee</v>
      </c>
      <c r="G1291">
        <f>INDEX([1]Store_Size!$B$2:D$10,MATCH(F1291,[1]Store_Size!$A$2:$A$10,0),MATCH(C1291,[1]Store_Size!$B$1:$D$1,0))</f>
        <v>23</v>
      </c>
    </row>
    <row r="1292" spans="1:7" hidden="1" x14ac:dyDescent="0.35">
      <c r="A1292" s="1">
        <v>43850</v>
      </c>
      <c r="B1292" t="s">
        <v>16</v>
      </c>
      <c r="C1292" t="s">
        <v>6</v>
      </c>
      <c r="D1292" t="s">
        <v>7</v>
      </c>
      <c r="E1292">
        <v>11431</v>
      </c>
      <c r="F1292" t="str">
        <f>INDEX([1]Store_Code!$A$2:$A$10,MATCH(B1292,[1]Store_Code!$B$2:$B$10,0))</f>
        <v>Inverness</v>
      </c>
      <c r="G1292">
        <f>INDEX([1]Store_Size!$B$2:D$10,MATCH(F1292,[1]Store_Size!$A$2:$A$10,0),MATCH(C1292,[1]Store_Size!$B$1:$D$1,0))</f>
        <v>22</v>
      </c>
    </row>
    <row r="1293" spans="1:7" hidden="1" x14ac:dyDescent="0.35">
      <c r="A1293" s="1">
        <v>43916</v>
      </c>
      <c r="B1293" t="s">
        <v>14</v>
      </c>
      <c r="C1293" t="s">
        <v>10</v>
      </c>
      <c r="D1293" t="s">
        <v>9</v>
      </c>
      <c r="E1293">
        <v>11425</v>
      </c>
      <c r="F1293" t="str">
        <f>INDEX([1]Store_Code!$A$2:$A$10,MATCH(B1293,[1]Store_Code!$B$2:$B$10,0))</f>
        <v xml:space="preserve">Glasgow </v>
      </c>
      <c r="G1293">
        <v>26</v>
      </c>
    </row>
    <row r="1294" spans="1:7" hidden="1" x14ac:dyDescent="0.35">
      <c r="A1294" s="1">
        <v>43884</v>
      </c>
      <c r="B1294" t="s">
        <v>14</v>
      </c>
      <c r="C1294" t="s">
        <v>10</v>
      </c>
      <c r="D1294" t="s">
        <v>9</v>
      </c>
      <c r="E1294">
        <v>11422</v>
      </c>
      <c r="F1294" t="str">
        <f>INDEX([1]Store_Code!$A$2:$A$10,MATCH(B1294,[1]Store_Code!$B$2:$B$10,0))</f>
        <v xml:space="preserve">Glasgow </v>
      </c>
      <c r="G1294">
        <v>26</v>
      </c>
    </row>
    <row r="1295" spans="1:7" hidden="1" x14ac:dyDescent="0.35">
      <c r="A1295" s="1">
        <v>43899</v>
      </c>
      <c r="B1295" t="s">
        <v>16</v>
      </c>
      <c r="C1295" t="s">
        <v>6</v>
      </c>
      <c r="D1295" t="s">
        <v>9</v>
      </c>
      <c r="E1295">
        <v>11412</v>
      </c>
      <c r="F1295" t="str">
        <f>INDEX([1]Store_Code!$A$2:$A$10,MATCH(B1295,[1]Store_Code!$B$2:$B$10,0))</f>
        <v>Inverness</v>
      </c>
      <c r="G1295">
        <f>INDEX([1]Store_Size!$B$2:D$10,MATCH(F1295,[1]Store_Size!$A$2:$A$10,0),MATCH(C1295,[1]Store_Size!$B$1:$D$1,0))</f>
        <v>22</v>
      </c>
    </row>
    <row r="1296" spans="1:7" hidden="1" x14ac:dyDescent="0.35">
      <c r="A1296" s="1">
        <v>43877</v>
      </c>
      <c r="B1296" t="s">
        <v>14</v>
      </c>
      <c r="C1296" t="s">
        <v>10</v>
      </c>
      <c r="D1296" t="s">
        <v>9</v>
      </c>
      <c r="E1296">
        <v>11411</v>
      </c>
      <c r="F1296" t="str">
        <f>INDEX([1]Store_Code!$A$2:$A$10,MATCH(B1296,[1]Store_Code!$B$2:$B$10,0))</f>
        <v xml:space="preserve">Glasgow </v>
      </c>
      <c r="G1296">
        <v>26</v>
      </c>
    </row>
    <row r="1297" spans="1:7" hidden="1" x14ac:dyDescent="0.35">
      <c r="A1297" s="1">
        <v>43917</v>
      </c>
      <c r="B1297" t="s">
        <v>13</v>
      </c>
      <c r="C1297" t="s">
        <v>6</v>
      </c>
      <c r="D1297" t="s">
        <v>9</v>
      </c>
      <c r="E1297">
        <v>11392</v>
      </c>
      <c r="F1297" t="str">
        <f>INDEX([1]Store_Code!$A$2:$A$10,MATCH(B1297,[1]Store_Code!$B$2:$B$10,0))</f>
        <v>Dundee</v>
      </c>
      <c r="G1297">
        <f>INDEX([1]Store_Size!$B$2:D$10,MATCH(F1297,[1]Store_Size!$A$2:$A$10,0),MATCH(C1297,[1]Store_Size!$B$1:$D$1,0))</f>
        <v>23</v>
      </c>
    </row>
    <row r="1298" spans="1:7" hidden="1" x14ac:dyDescent="0.35">
      <c r="A1298" s="1">
        <v>43865</v>
      </c>
      <c r="B1298" t="s">
        <v>13</v>
      </c>
      <c r="C1298" t="s">
        <v>6</v>
      </c>
      <c r="D1298" t="s">
        <v>9</v>
      </c>
      <c r="E1298">
        <v>11366</v>
      </c>
      <c r="F1298" t="str">
        <f>INDEX([1]Store_Code!$A$2:$A$10,MATCH(B1298,[1]Store_Code!$B$2:$B$10,0))</f>
        <v>Dundee</v>
      </c>
      <c r="G1298">
        <f>INDEX([1]Store_Size!$B$2:D$10,MATCH(F1298,[1]Store_Size!$A$2:$A$10,0),MATCH(C1298,[1]Store_Size!$B$1:$D$1,0))</f>
        <v>23</v>
      </c>
    </row>
    <row r="1299" spans="1:7" hidden="1" x14ac:dyDescent="0.35">
      <c r="A1299" s="1">
        <v>43854</v>
      </c>
      <c r="B1299" t="s">
        <v>13</v>
      </c>
      <c r="C1299" t="s">
        <v>6</v>
      </c>
      <c r="D1299" t="s">
        <v>9</v>
      </c>
      <c r="E1299">
        <v>11359</v>
      </c>
      <c r="F1299" t="str">
        <f>INDEX([1]Store_Code!$A$2:$A$10,MATCH(B1299,[1]Store_Code!$B$2:$B$10,0))</f>
        <v>Dundee</v>
      </c>
      <c r="G1299">
        <f>INDEX([1]Store_Size!$B$2:D$10,MATCH(F1299,[1]Store_Size!$A$2:$A$10,0),MATCH(C1299,[1]Store_Size!$B$1:$D$1,0))</f>
        <v>23</v>
      </c>
    </row>
    <row r="1300" spans="1:7" hidden="1" x14ac:dyDescent="0.35">
      <c r="A1300" s="1">
        <v>43892</v>
      </c>
      <c r="B1300" t="s">
        <v>13</v>
      </c>
      <c r="C1300" t="s">
        <v>6</v>
      </c>
      <c r="D1300" t="s">
        <v>9</v>
      </c>
      <c r="E1300">
        <v>11359</v>
      </c>
      <c r="F1300" t="str">
        <f>INDEX([1]Store_Code!$A$2:$A$10,MATCH(B1300,[1]Store_Code!$B$2:$B$10,0))</f>
        <v>Dundee</v>
      </c>
      <c r="G1300">
        <f>INDEX([1]Store_Size!$B$2:D$10,MATCH(F1300,[1]Store_Size!$A$2:$A$10,0),MATCH(C1300,[1]Store_Size!$B$1:$D$1,0))</f>
        <v>23</v>
      </c>
    </row>
    <row r="1301" spans="1:7" hidden="1" x14ac:dyDescent="0.35">
      <c r="A1301" s="1">
        <v>43844</v>
      </c>
      <c r="B1301" t="s">
        <v>12</v>
      </c>
      <c r="C1301" t="s">
        <v>10</v>
      </c>
      <c r="D1301" t="s">
        <v>7</v>
      </c>
      <c r="E1301">
        <v>11358</v>
      </c>
      <c r="F1301" t="str">
        <f>INDEX([1]Store_Code!$A$2:$A$10,MATCH(B1301,[1]Store_Code!$B$2:$B$10,0))</f>
        <v>St Andrews</v>
      </c>
      <c r="G1301">
        <f>INDEX([1]Store_Size!$B$2:D$10,MATCH(F1301,[1]Store_Size!$A$2:$A$10,0),MATCH(C1301,[1]Store_Size!$B$1:$D$1,0))</f>
        <v>10</v>
      </c>
    </row>
    <row r="1302" spans="1:7" hidden="1" x14ac:dyDescent="0.35">
      <c r="A1302" s="1">
        <v>43915</v>
      </c>
      <c r="B1302" t="s">
        <v>14</v>
      </c>
      <c r="C1302" t="s">
        <v>10</v>
      </c>
      <c r="D1302" t="s">
        <v>9</v>
      </c>
      <c r="E1302">
        <v>11350</v>
      </c>
      <c r="F1302" t="str">
        <f>INDEX([1]Store_Code!$A$2:$A$10,MATCH(B1302,[1]Store_Code!$B$2:$B$10,0))</f>
        <v xml:space="preserve">Glasgow </v>
      </c>
      <c r="G1302">
        <v>26</v>
      </c>
    </row>
    <row r="1303" spans="1:7" hidden="1" x14ac:dyDescent="0.35">
      <c r="A1303" s="1">
        <v>43891</v>
      </c>
      <c r="B1303" t="s">
        <v>13</v>
      </c>
      <c r="C1303" t="s">
        <v>10</v>
      </c>
      <c r="D1303" t="s">
        <v>7</v>
      </c>
      <c r="E1303">
        <v>11343</v>
      </c>
      <c r="F1303" t="str">
        <f>INDEX([1]Store_Code!$A$2:$A$10,MATCH(B1303,[1]Store_Code!$B$2:$B$10,0))</f>
        <v>Dundee</v>
      </c>
      <c r="G1303">
        <f>INDEX([1]Store_Size!$B$2:D$10,MATCH(F1303,[1]Store_Size!$A$2:$A$10,0),MATCH(C1303,[1]Store_Size!$B$1:$D$1,0))</f>
        <v>22</v>
      </c>
    </row>
    <row r="1304" spans="1:7" hidden="1" x14ac:dyDescent="0.35">
      <c r="A1304" s="1">
        <v>43892</v>
      </c>
      <c r="B1304" t="s">
        <v>13</v>
      </c>
      <c r="C1304" t="s">
        <v>10</v>
      </c>
      <c r="D1304" t="s">
        <v>7</v>
      </c>
      <c r="E1304">
        <v>11330</v>
      </c>
      <c r="F1304" t="str">
        <f>INDEX([1]Store_Code!$A$2:$A$10,MATCH(B1304,[1]Store_Code!$B$2:$B$10,0))</f>
        <v>Dundee</v>
      </c>
      <c r="G1304">
        <f>INDEX([1]Store_Size!$B$2:D$10,MATCH(F1304,[1]Store_Size!$A$2:$A$10,0),MATCH(C1304,[1]Store_Size!$B$1:$D$1,0))</f>
        <v>22</v>
      </c>
    </row>
    <row r="1305" spans="1:7" hidden="1" x14ac:dyDescent="0.35">
      <c r="A1305" s="1">
        <v>43833</v>
      </c>
      <c r="B1305" t="s">
        <v>16</v>
      </c>
      <c r="C1305" t="s">
        <v>10</v>
      </c>
      <c r="D1305" t="s">
        <v>7</v>
      </c>
      <c r="E1305">
        <v>11327</v>
      </c>
      <c r="F1305" t="str">
        <f>INDEX([1]Store_Code!$A$2:$A$10,MATCH(B1305,[1]Store_Code!$B$2:$B$10,0))</f>
        <v>Inverness</v>
      </c>
      <c r="G1305">
        <f>INDEX([1]Store_Size!$B$2:D$10,MATCH(F1305,[1]Store_Size!$A$2:$A$10,0),MATCH(C1305,[1]Store_Size!$B$1:$D$1,0))</f>
        <v>20</v>
      </c>
    </row>
    <row r="1306" spans="1:7" hidden="1" x14ac:dyDescent="0.35">
      <c r="A1306" s="1">
        <v>43857</v>
      </c>
      <c r="B1306" t="s">
        <v>14</v>
      </c>
      <c r="C1306" t="s">
        <v>10</v>
      </c>
      <c r="D1306" t="s">
        <v>9</v>
      </c>
      <c r="E1306">
        <v>11326</v>
      </c>
      <c r="F1306" t="str">
        <f>INDEX([1]Store_Code!$A$2:$A$10,MATCH(B1306,[1]Store_Code!$B$2:$B$10,0))</f>
        <v xml:space="preserve">Glasgow </v>
      </c>
      <c r="G1306">
        <v>26</v>
      </c>
    </row>
    <row r="1307" spans="1:7" hidden="1" x14ac:dyDescent="0.35">
      <c r="A1307" s="1">
        <v>43867</v>
      </c>
      <c r="B1307" t="s">
        <v>13</v>
      </c>
      <c r="C1307" t="s">
        <v>6</v>
      </c>
      <c r="D1307" t="s">
        <v>9</v>
      </c>
      <c r="E1307">
        <v>11326</v>
      </c>
      <c r="F1307" t="str">
        <f>INDEX([1]Store_Code!$A$2:$A$10,MATCH(B1307,[1]Store_Code!$B$2:$B$10,0))</f>
        <v>Dundee</v>
      </c>
      <c r="G1307">
        <f>INDEX([1]Store_Size!$B$2:D$10,MATCH(F1307,[1]Store_Size!$A$2:$A$10,0),MATCH(C1307,[1]Store_Size!$B$1:$D$1,0))</f>
        <v>23</v>
      </c>
    </row>
    <row r="1308" spans="1:7" hidden="1" x14ac:dyDescent="0.35">
      <c r="A1308" s="1">
        <v>43889</v>
      </c>
      <c r="B1308" t="s">
        <v>11</v>
      </c>
      <c r="C1308" t="s">
        <v>6</v>
      </c>
      <c r="D1308" t="s">
        <v>9</v>
      </c>
      <c r="E1308">
        <v>11305</v>
      </c>
      <c r="F1308" t="str">
        <f>INDEX([1]Store_Code!$A$2:$A$10,MATCH(B1308,[1]Store_Code!$B$2:$B$10,0))</f>
        <v>Aberdeen</v>
      </c>
      <c r="G1308">
        <f>INDEX([1]Store_Size!$B$2:D$10,MATCH(F1308,[1]Store_Size!$A$2:$A$10,0),MATCH(C1308,[1]Store_Size!$B$1:$D$1,0))</f>
        <v>24</v>
      </c>
    </row>
    <row r="1309" spans="1:7" hidden="1" x14ac:dyDescent="0.35">
      <c r="A1309" s="1">
        <v>43874</v>
      </c>
      <c r="B1309" t="s">
        <v>14</v>
      </c>
      <c r="C1309" t="s">
        <v>10</v>
      </c>
      <c r="D1309" t="s">
        <v>9</v>
      </c>
      <c r="E1309">
        <v>11298</v>
      </c>
      <c r="F1309" t="str">
        <f>INDEX([1]Store_Code!$A$2:$A$10,MATCH(B1309,[1]Store_Code!$B$2:$B$10,0))</f>
        <v xml:space="preserve">Glasgow </v>
      </c>
      <c r="G1309">
        <v>26</v>
      </c>
    </row>
    <row r="1310" spans="1:7" hidden="1" x14ac:dyDescent="0.35">
      <c r="A1310" s="1">
        <v>43853</v>
      </c>
      <c r="B1310" t="s">
        <v>14</v>
      </c>
      <c r="C1310" t="s">
        <v>10</v>
      </c>
      <c r="D1310" t="s">
        <v>9</v>
      </c>
      <c r="E1310">
        <v>11279</v>
      </c>
      <c r="F1310" t="str">
        <f>INDEX([1]Store_Code!$A$2:$A$10,MATCH(B1310,[1]Store_Code!$B$2:$B$10,0))</f>
        <v xml:space="preserve">Glasgow </v>
      </c>
      <c r="G1310">
        <v>26</v>
      </c>
    </row>
    <row r="1311" spans="1:7" hidden="1" x14ac:dyDescent="0.35">
      <c r="A1311" s="1">
        <v>43851</v>
      </c>
      <c r="B1311" t="s">
        <v>16</v>
      </c>
      <c r="C1311" t="s">
        <v>6</v>
      </c>
      <c r="D1311" t="s">
        <v>7</v>
      </c>
      <c r="E1311">
        <v>11276</v>
      </c>
      <c r="F1311" t="str">
        <f>INDEX([1]Store_Code!$A$2:$A$10,MATCH(B1311,[1]Store_Code!$B$2:$B$10,0))</f>
        <v>Inverness</v>
      </c>
      <c r="G1311">
        <f>INDEX([1]Store_Size!$B$2:D$10,MATCH(F1311,[1]Store_Size!$A$2:$A$10,0),MATCH(C1311,[1]Store_Size!$B$1:$D$1,0))</f>
        <v>22</v>
      </c>
    </row>
    <row r="1312" spans="1:7" hidden="1" x14ac:dyDescent="0.35">
      <c r="A1312" s="1">
        <v>43865</v>
      </c>
      <c r="B1312" t="s">
        <v>14</v>
      </c>
      <c r="C1312" t="s">
        <v>10</v>
      </c>
      <c r="D1312" t="s">
        <v>9</v>
      </c>
      <c r="E1312">
        <v>11265</v>
      </c>
      <c r="F1312" t="str">
        <f>INDEX([1]Store_Code!$A$2:$A$10,MATCH(B1312,[1]Store_Code!$B$2:$B$10,0))</f>
        <v xml:space="preserve">Glasgow </v>
      </c>
      <c r="G1312">
        <v>26</v>
      </c>
    </row>
    <row r="1313" spans="1:7" hidden="1" x14ac:dyDescent="0.35">
      <c r="A1313" s="1">
        <v>43902</v>
      </c>
      <c r="B1313" t="s">
        <v>14</v>
      </c>
      <c r="C1313" t="s">
        <v>10</v>
      </c>
      <c r="D1313" t="s">
        <v>9</v>
      </c>
      <c r="E1313">
        <v>11245</v>
      </c>
      <c r="F1313" t="str">
        <f>INDEX([1]Store_Code!$A$2:$A$10,MATCH(B1313,[1]Store_Code!$B$2:$B$10,0))</f>
        <v xml:space="preserve">Glasgow </v>
      </c>
      <c r="G1313">
        <v>26</v>
      </c>
    </row>
    <row r="1314" spans="1:7" hidden="1" x14ac:dyDescent="0.35">
      <c r="A1314" s="1">
        <v>43837</v>
      </c>
      <c r="B1314" t="s">
        <v>12</v>
      </c>
      <c r="C1314" t="s">
        <v>10</v>
      </c>
      <c r="D1314" t="s">
        <v>7</v>
      </c>
      <c r="E1314">
        <v>11230</v>
      </c>
      <c r="F1314" t="str">
        <f>INDEX([1]Store_Code!$A$2:$A$10,MATCH(B1314,[1]Store_Code!$B$2:$B$10,0))</f>
        <v>St Andrews</v>
      </c>
      <c r="G1314">
        <f>INDEX([1]Store_Size!$B$2:D$10,MATCH(F1314,[1]Store_Size!$A$2:$A$10,0),MATCH(C1314,[1]Store_Size!$B$1:$D$1,0))</f>
        <v>10</v>
      </c>
    </row>
    <row r="1315" spans="1:7" hidden="1" x14ac:dyDescent="0.35">
      <c r="A1315" s="1">
        <v>43839</v>
      </c>
      <c r="B1315" t="s">
        <v>16</v>
      </c>
      <c r="C1315" t="s">
        <v>10</v>
      </c>
      <c r="D1315" t="s">
        <v>7</v>
      </c>
      <c r="E1315">
        <v>11230</v>
      </c>
      <c r="F1315" t="str">
        <f>INDEX([1]Store_Code!$A$2:$A$10,MATCH(B1315,[1]Store_Code!$B$2:$B$10,0))</f>
        <v>Inverness</v>
      </c>
      <c r="G1315">
        <f>INDEX([1]Store_Size!$B$2:D$10,MATCH(F1315,[1]Store_Size!$A$2:$A$10,0),MATCH(C1315,[1]Store_Size!$B$1:$D$1,0))</f>
        <v>20</v>
      </c>
    </row>
    <row r="1316" spans="1:7" hidden="1" x14ac:dyDescent="0.35">
      <c r="A1316" s="1">
        <v>43877</v>
      </c>
      <c r="B1316" t="s">
        <v>13</v>
      </c>
      <c r="C1316" t="s">
        <v>6</v>
      </c>
      <c r="D1316" t="s">
        <v>9</v>
      </c>
      <c r="E1316">
        <v>11223</v>
      </c>
      <c r="F1316" t="str">
        <f>INDEX([1]Store_Code!$A$2:$A$10,MATCH(B1316,[1]Store_Code!$B$2:$B$10,0))</f>
        <v>Dundee</v>
      </c>
      <c r="G1316">
        <f>INDEX([1]Store_Size!$B$2:D$10,MATCH(F1316,[1]Store_Size!$A$2:$A$10,0),MATCH(C1316,[1]Store_Size!$B$1:$D$1,0))</f>
        <v>23</v>
      </c>
    </row>
    <row r="1317" spans="1:7" hidden="1" x14ac:dyDescent="0.35">
      <c r="A1317" s="1">
        <v>43870</v>
      </c>
      <c r="B1317" t="s">
        <v>14</v>
      </c>
      <c r="C1317" t="s">
        <v>10</v>
      </c>
      <c r="D1317" t="s">
        <v>9</v>
      </c>
      <c r="E1317">
        <v>11213</v>
      </c>
      <c r="F1317" t="str">
        <f>INDEX([1]Store_Code!$A$2:$A$10,MATCH(B1317,[1]Store_Code!$B$2:$B$10,0))</f>
        <v xml:space="preserve">Glasgow </v>
      </c>
      <c r="G1317">
        <v>26</v>
      </c>
    </row>
    <row r="1318" spans="1:7" hidden="1" x14ac:dyDescent="0.35">
      <c r="A1318" s="1">
        <v>43889</v>
      </c>
      <c r="B1318" t="s">
        <v>13</v>
      </c>
      <c r="C1318" t="s">
        <v>6</v>
      </c>
      <c r="D1318" t="s">
        <v>9</v>
      </c>
      <c r="E1318">
        <v>11213</v>
      </c>
      <c r="F1318" t="str">
        <f>INDEX([1]Store_Code!$A$2:$A$10,MATCH(B1318,[1]Store_Code!$B$2:$B$10,0))</f>
        <v>Dundee</v>
      </c>
      <c r="G1318">
        <f>INDEX([1]Store_Size!$B$2:D$10,MATCH(F1318,[1]Store_Size!$A$2:$A$10,0),MATCH(C1318,[1]Store_Size!$B$1:$D$1,0))</f>
        <v>23</v>
      </c>
    </row>
    <row r="1319" spans="1:7" hidden="1" x14ac:dyDescent="0.35">
      <c r="A1319" s="1">
        <v>43850</v>
      </c>
      <c r="B1319" t="s">
        <v>11</v>
      </c>
      <c r="C1319" t="s">
        <v>6</v>
      </c>
      <c r="D1319" t="s">
        <v>9</v>
      </c>
      <c r="E1319">
        <v>11193</v>
      </c>
      <c r="F1319" t="str">
        <f>INDEX([1]Store_Code!$A$2:$A$10,MATCH(B1319,[1]Store_Code!$B$2:$B$10,0))</f>
        <v>Aberdeen</v>
      </c>
      <c r="G1319">
        <f>INDEX([1]Store_Size!$B$2:D$10,MATCH(F1319,[1]Store_Size!$A$2:$A$10,0),MATCH(C1319,[1]Store_Size!$B$1:$D$1,0))</f>
        <v>24</v>
      </c>
    </row>
    <row r="1320" spans="1:7" hidden="1" x14ac:dyDescent="0.35">
      <c r="A1320" s="1">
        <v>43864</v>
      </c>
      <c r="B1320" t="s">
        <v>13</v>
      </c>
      <c r="C1320" t="s">
        <v>6</v>
      </c>
      <c r="D1320" t="s">
        <v>9</v>
      </c>
      <c r="E1320">
        <v>11191</v>
      </c>
      <c r="F1320" t="str">
        <f>INDEX([1]Store_Code!$A$2:$A$10,MATCH(B1320,[1]Store_Code!$B$2:$B$10,0))</f>
        <v>Dundee</v>
      </c>
      <c r="G1320">
        <f>INDEX([1]Store_Size!$B$2:D$10,MATCH(F1320,[1]Store_Size!$A$2:$A$10,0),MATCH(C1320,[1]Store_Size!$B$1:$D$1,0))</f>
        <v>23</v>
      </c>
    </row>
    <row r="1321" spans="1:7" hidden="1" x14ac:dyDescent="0.35">
      <c r="A1321" s="1">
        <v>43871</v>
      </c>
      <c r="B1321" t="s">
        <v>13</v>
      </c>
      <c r="C1321" t="s">
        <v>6</v>
      </c>
      <c r="D1321" t="s">
        <v>9</v>
      </c>
      <c r="E1321">
        <v>11183</v>
      </c>
      <c r="F1321" t="str">
        <f>INDEX([1]Store_Code!$A$2:$A$10,MATCH(B1321,[1]Store_Code!$B$2:$B$10,0))</f>
        <v>Dundee</v>
      </c>
      <c r="G1321">
        <f>INDEX([1]Store_Size!$B$2:D$10,MATCH(F1321,[1]Store_Size!$A$2:$A$10,0),MATCH(C1321,[1]Store_Size!$B$1:$D$1,0))</f>
        <v>23</v>
      </c>
    </row>
    <row r="1322" spans="1:7" hidden="1" x14ac:dyDescent="0.35">
      <c r="A1322" s="1">
        <v>43915</v>
      </c>
      <c r="B1322" t="s">
        <v>13</v>
      </c>
      <c r="C1322" t="s">
        <v>6</v>
      </c>
      <c r="D1322" t="s">
        <v>9</v>
      </c>
      <c r="E1322">
        <v>11178</v>
      </c>
      <c r="F1322" t="str">
        <f>INDEX([1]Store_Code!$A$2:$A$10,MATCH(B1322,[1]Store_Code!$B$2:$B$10,0))</f>
        <v>Dundee</v>
      </c>
      <c r="G1322">
        <f>INDEX([1]Store_Size!$B$2:D$10,MATCH(F1322,[1]Store_Size!$A$2:$A$10,0),MATCH(C1322,[1]Store_Size!$B$1:$D$1,0))</f>
        <v>23</v>
      </c>
    </row>
    <row r="1323" spans="1:7" hidden="1" x14ac:dyDescent="0.35">
      <c r="A1323" s="1">
        <v>43880</v>
      </c>
      <c r="B1323" t="s">
        <v>11</v>
      </c>
      <c r="C1323" t="s">
        <v>6</v>
      </c>
      <c r="D1323" t="s">
        <v>9</v>
      </c>
      <c r="E1323">
        <v>11153</v>
      </c>
      <c r="F1323" t="str">
        <f>INDEX([1]Store_Code!$A$2:$A$10,MATCH(B1323,[1]Store_Code!$B$2:$B$10,0))</f>
        <v>Aberdeen</v>
      </c>
      <c r="G1323">
        <f>INDEX([1]Store_Size!$B$2:D$10,MATCH(F1323,[1]Store_Size!$A$2:$A$10,0),MATCH(C1323,[1]Store_Size!$B$1:$D$1,0))</f>
        <v>24</v>
      </c>
    </row>
    <row r="1324" spans="1:7" hidden="1" x14ac:dyDescent="0.35">
      <c r="A1324" s="1">
        <v>43856</v>
      </c>
      <c r="B1324" t="s">
        <v>11</v>
      </c>
      <c r="C1324" t="s">
        <v>6</v>
      </c>
      <c r="D1324" t="s">
        <v>9</v>
      </c>
      <c r="E1324">
        <v>11147</v>
      </c>
      <c r="F1324" t="str">
        <f>INDEX([1]Store_Code!$A$2:$A$10,MATCH(B1324,[1]Store_Code!$B$2:$B$10,0))</f>
        <v>Aberdeen</v>
      </c>
      <c r="G1324">
        <f>INDEX([1]Store_Size!$B$2:D$10,MATCH(F1324,[1]Store_Size!$A$2:$A$10,0),MATCH(C1324,[1]Store_Size!$B$1:$D$1,0))</f>
        <v>24</v>
      </c>
    </row>
    <row r="1325" spans="1:7" hidden="1" x14ac:dyDescent="0.35">
      <c r="A1325" s="1">
        <v>43911</v>
      </c>
      <c r="B1325" t="s">
        <v>13</v>
      </c>
      <c r="C1325" t="s">
        <v>6</v>
      </c>
      <c r="D1325" t="s">
        <v>9</v>
      </c>
      <c r="E1325">
        <v>11134</v>
      </c>
      <c r="F1325" t="str">
        <f>INDEX([1]Store_Code!$A$2:$A$10,MATCH(B1325,[1]Store_Code!$B$2:$B$10,0))</f>
        <v>Dundee</v>
      </c>
      <c r="G1325">
        <f>INDEX([1]Store_Size!$B$2:D$10,MATCH(F1325,[1]Store_Size!$A$2:$A$10,0),MATCH(C1325,[1]Store_Size!$B$1:$D$1,0))</f>
        <v>23</v>
      </c>
    </row>
    <row r="1326" spans="1:7" hidden="1" x14ac:dyDescent="0.35">
      <c r="A1326" s="1">
        <v>43848</v>
      </c>
      <c r="B1326" t="s">
        <v>13</v>
      </c>
      <c r="C1326" t="s">
        <v>6</v>
      </c>
      <c r="D1326" t="s">
        <v>9</v>
      </c>
      <c r="E1326">
        <v>11128</v>
      </c>
      <c r="F1326" t="str">
        <f>INDEX([1]Store_Code!$A$2:$A$10,MATCH(B1326,[1]Store_Code!$B$2:$B$10,0))</f>
        <v>Dundee</v>
      </c>
      <c r="G1326">
        <f>INDEX([1]Store_Size!$B$2:D$10,MATCH(F1326,[1]Store_Size!$A$2:$A$10,0),MATCH(C1326,[1]Store_Size!$B$1:$D$1,0))</f>
        <v>23</v>
      </c>
    </row>
    <row r="1327" spans="1:7" hidden="1" x14ac:dyDescent="0.35">
      <c r="A1327" s="1">
        <v>43861</v>
      </c>
      <c r="B1327" t="s">
        <v>13</v>
      </c>
      <c r="C1327" t="s">
        <v>6</v>
      </c>
      <c r="D1327" t="s">
        <v>9</v>
      </c>
      <c r="E1327">
        <v>11104</v>
      </c>
      <c r="F1327" t="str">
        <f>INDEX([1]Store_Code!$A$2:$A$10,MATCH(B1327,[1]Store_Code!$B$2:$B$10,0))</f>
        <v>Dundee</v>
      </c>
      <c r="G1327">
        <f>INDEX([1]Store_Size!$B$2:D$10,MATCH(F1327,[1]Store_Size!$A$2:$A$10,0),MATCH(C1327,[1]Store_Size!$B$1:$D$1,0))</f>
        <v>23</v>
      </c>
    </row>
    <row r="1328" spans="1:7" hidden="1" x14ac:dyDescent="0.35">
      <c r="A1328" s="1">
        <v>43862</v>
      </c>
      <c r="B1328" t="s">
        <v>11</v>
      </c>
      <c r="C1328" t="s">
        <v>6</v>
      </c>
      <c r="D1328" t="s">
        <v>9</v>
      </c>
      <c r="E1328">
        <v>11100</v>
      </c>
      <c r="F1328" t="str">
        <f>INDEX([1]Store_Code!$A$2:$A$10,MATCH(B1328,[1]Store_Code!$B$2:$B$10,0))</f>
        <v>Aberdeen</v>
      </c>
      <c r="G1328">
        <f>INDEX([1]Store_Size!$B$2:D$10,MATCH(F1328,[1]Store_Size!$A$2:$A$10,0),MATCH(C1328,[1]Store_Size!$B$1:$D$1,0))</f>
        <v>24</v>
      </c>
    </row>
    <row r="1329" spans="1:7" hidden="1" x14ac:dyDescent="0.35">
      <c r="A1329" s="1">
        <v>43882</v>
      </c>
      <c r="B1329" t="s">
        <v>13</v>
      </c>
      <c r="C1329" t="s">
        <v>10</v>
      </c>
      <c r="D1329" t="s">
        <v>7</v>
      </c>
      <c r="E1329">
        <v>11090</v>
      </c>
      <c r="F1329" t="str">
        <f>INDEX([1]Store_Code!$A$2:$A$10,MATCH(B1329,[1]Store_Code!$B$2:$B$10,0))</f>
        <v>Dundee</v>
      </c>
      <c r="G1329">
        <f>INDEX([1]Store_Size!$B$2:D$10,MATCH(F1329,[1]Store_Size!$A$2:$A$10,0),MATCH(C1329,[1]Store_Size!$B$1:$D$1,0))</f>
        <v>22</v>
      </c>
    </row>
    <row r="1330" spans="1:7" hidden="1" x14ac:dyDescent="0.35">
      <c r="A1330" s="1">
        <v>43879</v>
      </c>
      <c r="B1330" t="s">
        <v>14</v>
      </c>
      <c r="C1330" t="s">
        <v>10</v>
      </c>
      <c r="D1330" t="s">
        <v>9</v>
      </c>
      <c r="E1330">
        <v>11088</v>
      </c>
      <c r="F1330" t="str">
        <f>INDEX([1]Store_Code!$A$2:$A$10,MATCH(B1330,[1]Store_Code!$B$2:$B$10,0))</f>
        <v xml:space="preserve">Glasgow </v>
      </c>
      <c r="G1330">
        <v>26</v>
      </c>
    </row>
    <row r="1331" spans="1:7" hidden="1" x14ac:dyDescent="0.35">
      <c r="A1331" s="1">
        <v>43869</v>
      </c>
      <c r="B1331" t="s">
        <v>11</v>
      </c>
      <c r="C1331" t="s">
        <v>6</v>
      </c>
      <c r="D1331" t="s">
        <v>9</v>
      </c>
      <c r="E1331">
        <v>11078</v>
      </c>
      <c r="F1331" t="str">
        <f>INDEX([1]Store_Code!$A$2:$A$10,MATCH(B1331,[1]Store_Code!$B$2:$B$10,0))</f>
        <v>Aberdeen</v>
      </c>
      <c r="G1331">
        <f>INDEX([1]Store_Size!$B$2:D$10,MATCH(F1331,[1]Store_Size!$A$2:$A$10,0),MATCH(C1331,[1]Store_Size!$B$1:$D$1,0))</f>
        <v>24</v>
      </c>
    </row>
    <row r="1332" spans="1:7" hidden="1" x14ac:dyDescent="0.35">
      <c r="A1332" s="1">
        <v>43886</v>
      </c>
      <c r="B1332" t="s">
        <v>13</v>
      </c>
      <c r="C1332" t="s">
        <v>10</v>
      </c>
      <c r="D1332" t="s">
        <v>7</v>
      </c>
      <c r="E1332">
        <v>11074</v>
      </c>
      <c r="F1332" t="str">
        <f>INDEX([1]Store_Code!$A$2:$A$10,MATCH(B1332,[1]Store_Code!$B$2:$B$10,0))</f>
        <v>Dundee</v>
      </c>
      <c r="G1332">
        <f>INDEX([1]Store_Size!$B$2:D$10,MATCH(F1332,[1]Store_Size!$A$2:$A$10,0),MATCH(C1332,[1]Store_Size!$B$1:$D$1,0))</f>
        <v>22</v>
      </c>
    </row>
    <row r="1333" spans="1:7" hidden="1" x14ac:dyDescent="0.35">
      <c r="A1333" s="1">
        <v>43876</v>
      </c>
      <c r="B1333" t="s">
        <v>14</v>
      </c>
      <c r="C1333" t="s">
        <v>10</v>
      </c>
      <c r="D1333" t="s">
        <v>9</v>
      </c>
      <c r="E1333">
        <v>11063</v>
      </c>
      <c r="F1333" t="str">
        <f>INDEX([1]Store_Code!$A$2:$A$10,MATCH(B1333,[1]Store_Code!$B$2:$B$10,0))</f>
        <v xml:space="preserve">Glasgow </v>
      </c>
      <c r="G1333">
        <v>26</v>
      </c>
    </row>
    <row r="1334" spans="1:7" hidden="1" x14ac:dyDescent="0.35">
      <c r="A1334" s="1">
        <v>43831</v>
      </c>
      <c r="B1334" t="s">
        <v>12</v>
      </c>
      <c r="C1334" t="s">
        <v>10</v>
      </c>
      <c r="D1334" t="s">
        <v>7</v>
      </c>
      <c r="E1334">
        <v>11059</v>
      </c>
      <c r="F1334" t="str">
        <f>INDEX([1]Store_Code!$A$2:$A$10,MATCH(B1334,[1]Store_Code!$B$2:$B$10,0))</f>
        <v>St Andrews</v>
      </c>
      <c r="G1334">
        <v>10</v>
      </c>
    </row>
    <row r="1335" spans="1:7" hidden="1" x14ac:dyDescent="0.35">
      <c r="A1335" s="1">
        <v>43851</v>
      </c>
      <c r="B1335" t="s">
        <v>11</v>
      </c>
      <c r="C1335" t="s">
        <v>6</v>
      </c>
      <c r="D1335" t="s">
        <v>9</v>
      </c>
      <c r="E1335">
        <v>11043</v>
      </c>
      <c r="F1335" t="str">
        <f>INDEX([1]Store_Code!$A$2:$A$10,MATCH(B1335,[1]Store_Code!$B$2:$B$10,0))</f>
        <v>Aberdeen</v>
      </c>
      <c r="G1335">
        <f>INDEX([1]Store_Size!$B$2:D$10,MATCH(F1335,[1]Store_Size!$A$2:$A$10,0),MATCH(C1335,[1]Store_Size!$B$1:$D$1,0))</f>
        <v>24</v>
      </c>
    </row>
    <row r="1336" spans="1:7" hidden="1" x14ac:dyDescent="0.35">
      <c r="A1336" s="1">
        <v>43851</v>
      </c>
      <c r="B1336" t="s">
        <v>14</v>
      </c>
      <c r="C1336" t="s">
        <v>10</v>
      </c>
      <c r="D1336" t="s">
        <v>9</v>
      </c>
      <c r="E1336">
        <v>11023</v>
      </c>
      <c r="F1336" t="str">
        <f>INDEX([1]Store_Code!$A$2:$A$10,MATCH(B1336,[1]Store_Code!$B$2:$B$10,0))</f>
        <v xml:space="preserve">Glasgow </v>
      </c>
      <c r="G1336">
        <v>26</v>
      </c>
    </row>
    <row r="1337" spans="1:7" hidden="1" x14ac:dyDescent="0.35">
      <c r="A1337" s="1">
        <v>43872</v>
      </c>
      <c r="B1337" t="s">
        <v>11</v>
      </c>
      <c r="C1337" t="s">
        <v>6</v>
      </c>
      <c r="D1337" t="s">
        <v>9</v>
      </c>
      <c r="E1337">
        <v>10993</v>
      </c>
      <c r="F1337" t="str">
        <f>INDEX([1]Store_Code!$A$2:$A$10,MATCH(B1337,[1]Store_Code!$B$2:$B$10,0))</f>
        <v>Aberdeen</v>
      </c>
      <c r="G1337">
        <f>INDEX([1]Store_Size!$B$2:D$10,MATCH(F1337,[1]Store_Size!$A$2:$A$10,0),MATCH(C1337,[1]Store_Size!$B$1:$D$1,0))</f>
        <v>24</v>
      </c>
    </row>
    <row r="1338" spans="1:7" hidden="1" x14ac:dyDescent="0.35">
      <c r="A1338" s="1">
        <v>43853</v>
      </c>
      <c r="B1338" t="s">
        <v>11</v>
      </c>
      <c r="C1338" t="s">
        <v>6</v>
      </c>
      <c r="D1338" t="s">
        <v>9</v>
      </c>
      <c r="E1338">
        <v>10977</v>
      </c>
      <c r="F1338" t="str">
        <f>INDEX([1]Store_Code!$A$2:$A$10,MATCH(B1338,[1]Store_Code!$B$2:$B$10,0))</f>
        <v>Aberdeen</v>
      </c>
      <c r="G1338">
        <f>INDEX([1]Store_Size!$B$2:D$10,MATCH(F1338,[1]Store_Size!$A$2:$A$10,0),MATCH(C1338,[1]Store_Size!$B$1:$D$1,0))</f>
        <v>24</v>
      </c>
    </row>
    <row r="1339" spans="1:7" hidden="1" x14ac:dyDescent="0.35">
      <c r="A1339" s="1">
        <v>43847</v>
      </c>
      <c r="B1339" t="s">
        <v>16</v>
      </c>
      <c r="C1339" t="s">
        <v>6</v>
      </c>
      <c r="D1339" t="s">
        <v>7</v>
      </c>
      <c r="E1339">
        <v>10975</v>
      </c>
      <c r="F1339" t="str">
        <f>INDEX([1]Store_Code!$A$2:$A$10,MATCH(B1339,[1]Store_Code!$B$2:$B$10,0))</f>
        <v>Inverness</v>
      </c>
      <c r="G1339">
        <f>INDEX([1]Store_Size!$B$2:D$10,MATCH(F1339,[1]Store_Size!$A$2:$A$10,0),MATCH(C1339,[1]Store_Size!$B$1:$D$1,0))</f>
        <v>22</v>
      </c>
    </row>
    <row r="1340" spans="1:7" hidden="1" x14ac:dyDescent="0.35">
      <c r="A1340" s="1">
        <v>43880</v>
      </c>
      <c r="B1340" t="s">
        <v>13</v>
      </c>
      <c r="C1340" t="s">
        <v>10</v>
      </c>
      <c r="D1340" t="s">
        <v>7</v>
      </c>
      <c r="E1340">
        <v>10963</v>
      </c>
      <c r="F1340" t="str">
        <f>INDEX([1]Store_Code!$A$2:$A$10,MATCH(B1340,[1]Store_Code!$B$2:$B$10,0))</f>
        <v>Dundee</v>
      </c>
      <c r="G1340">
        <f>INDEX([1]Store_Size!$B$2:D$10,MATCH(F1340,[1]Store_Size!$A$2:$A$10,0),MATCH(C1340,[1]Store_Size!$B$1:$D$1,0))</f>
        <v>22</v>
      </c>
    </row>
    <row r="1341" spans="1:7" hidden="1" x14ac:dyDescent="0.35">
      <c r="A1341" s="1">
        <v>43919</v>
      </c>
      <c r="B1341" t="s">
        <v>13</v>
      </c>
      <c r="C1341" t="s">
        <v>6</v>
      </c>
      <c r="D1341" t="s">
        <v>9</v>
      </c>
      <c r="E1341">
        <v>10946</v>
      </c>
      <c r="F1341" t="str">
        <f>INDEX([1]Store_Code!$A$2:$A$10,MATCH(B1341,[1]Store_Code!$B$2:$B$10,0))</f>
        <v>Dundee</v>
      </c>
      <c r="G1341">
        <f>INDEX([1]Store_Size!$B$2:D$10,MATCH(F1341,[1]Store_Size!$A$2:$A$10,0),MATCH(C1341,[1]Store_Size!$B$1:$D$1,0))</f>
        <v>23</v>
      </c>
    </row>
    <row r="1342" spans="1:7" hidden="1" x14ac:dyDescent="0.35">
      <c r="A1342" s="1">
        <v>43873</v>
      </c>
      <c r="B1342" t="s">
        <v>11</v>
      </c>
      <c r="C1342" t="s">
        <v>6</v>
      </c>
      <c r="D1342" t="s">
        <v>9</v>
      </c>
      <c r="E1342">
        <v>10935</v>
      </c>
      <c r="F1342" t="str">
        <f>INDEX([1]Store_Code!$A$2:$A$10,MATCH(B1342,[1]Store_Code!$B$2:$B$10,0))</f>
        <v>Aberdeen</v>
      </c>
      <c r="G1342">
        <f>INDEX([1]Store_Size!$B$2:D$10,MATCH(F1342,[1]Store_Size!$A$2:$A$10,0),MATCH(C1342,[1]Store_Size!$B$1:$D$1,0))</f>
        <v>24</v>
      </c>
    </row>
    <row r="1343" spans="1:7" hidden="1" x14ac:dyDescent="0.35">
      <c r="A1343" s="1">
        <v>43866</v>
      </c>
      <c r="B1343" t="s">
        <v>11</v>
      </c>
      <c r="C1343" t="s">
        <v>6</v>
      </c>
      <c r="D1343" t="s">
        <v>9</v>
      </c>
      <c r="E1343">
        <v>10919</v>
      </c>
      <c r="F1343" t="str">
        <f>INDEX([1]Store_Code!$A$2:$A$10,MATCH(B1343,[1]Store_Code!$B$2:$B$10,0))</f>
        <v>Aberdeen</v>
      </c>
      <c r="G1343">
        <f>INDEX([1]Store_Size!$B$2:D$10,MATCH(F1343,[1]Store_Size!$A$2:$A$10,0),MATCH(C1343,[1]Store_Size!$B$1:$D$1,0))</f>
        <v>24</v>
      </c>
    </row>
    <row r="1344" spans="1:7" hidden="1" x14ac:dyDescent="0.35">
      <c r="A1344" s="1">
        <v>43836</v>
      </c>
      <c r="B1344" t="s">
        <v>16</v>
      </c>
      <c r="C1344" t="s">
        <v>10</v>
      </c>
      <c r="D1344" t="s">
        <v>7</v>
      </c>
      <c r="E1344">
        <v>10915</v>
      </c>
      <c r="F1344" t="str">
        <f>INDEX([1]Store_Code!$A$2:$A$10,MATCH(B1344,[1]Store_Code!$B$2:$B$10,0))</f>
        <v>Inverness</v>
      </c>
      <c r="G1344">
        <f>INDEX([1]Store_Size!$B$2:D$10,MATCH(F1344,[1]Store_Size!$A$2:$A$10,0),MATCH(C1344,[1]Store_Size!$B$1:$D$1,0))</f>
        <v>20</v>
      </c>
    </row>
    <row r="1345" spans="1:7" hidden="1" x14ac:dyDescent="0.35">
      <c r="A1345" s="1">
        <v>43879</v>
      </c>
      <c r="B1345" t="s">
        <v>11</v>
      </c>
      <c r="C1345" t="s">
        <v>6</v>
      </c>
      <c r="D1345" t="s">
        <v>9</v>
      </c>
      <c r="E1345">
        <v>10905</v>
      </c>
      <c r="F1345" t="str">
        <f>INDEX([1]Store_Code!$A$2:$A$10,MATCH(B1345,[1]Store_Code!$B$2:$B$10,0))</f>
        <v>Aberdeen</v>
      </c>
      <c r="G1345">
        <f>INDEX([1]Store_Size!$B$2:D$10,MATCH(F1345,[1]Store_Size!$A$2:$A$10,0),MATCH(C1345,[1]Store_Size!$B$1:$D$1,0))</f>
        <v>24</v>
      </c>
    </row>
    <row r="1346" spans="1:7" hidden="1" x14ac:dyDescent="0.35">
      <c r="A1346" s="1">
        <v>43832</v>
      </c>
      <c r="B1346" t="s">
        <v>16</v>
      </c>
      <c r="C1346" t="s">
        <v>10</v>
      </c>
      <c r="D1346" t="s">
        <v>7</v>
      </c>
      <c r="E1346">
        <v>10904</v>
      </c>
      <c r="F1346" t="str">
        <f>INDEX([1]Store_Code!$A$2:$A$10,MATCH(B1346,[1]Store_Code!$B$2:$B$10,0))</f>
        <v>Inverness</v>
      </c>
      <c r="G1346">
        <v>20</v>
      </c>
    </row>
    <row r="1347" spans="1:7" hidden="1" x14ac:dyDescent="0.35">
      <c r="A1347" s="1">
        <v>43874</v>
      </c>
      <c r="B1347" t="s">
        <v>11</v>
      </c>
      <c r="C1347" t="s">
        <v>6</v>
      </c>
      <c r="D1347" t="s">
        <v>9</v>
      </c>
      <c r="E1347">
        <v>10903</v>
      </c>
      <c r="F1347" t="str">
        <f>INDEX([1]Store_Code!$A$2:$A$10,MATCH(B1347,[1]Store_Code!$B$2:$B$10,0))</f>
        <v>Aberdeen</v>
      </c>
      <c r="G1347">
        <f>INDEX([1]Store_Size!$B$2:D$10,MATCH(F1347,[1]Store_Size!$A$2:$A$10,0),MATCH(C1347,[1]Store_Size!$B$1:$D$1,0))</f>
        <v>24</v>
      </c>
    </row>
    <row r="1348" spans="1:7" hidden="1" x14ac:dyDescent="0.35">
      <c r="A1348" s="1">
        <v>43883</v>
      </c>
      <c r="B1348" t="s">
        <v>13</v>
      </c>
      <c r="C1348" t="s">
        <v>10</v>
      </c>
      <c r="D1348" t="s">
        <v>7</v>
      </c>
      <c r="E1348">
        <v>10880</v>
      </c>
      <c r="F1348" t="str">
        <f>INDEX([1]Store_Code!$A$2:$A$10,MATCH(B1348,[1]Store_Code!$B$2:$B$10,0))</f>
        <v>Dundee</v>
      </c>
      <c r="G1348">
        <f>INDEX([1]Store_Size!$B$2:D$10,MATCH(F1348,[1]Store_Size!$A$2:$A$10,0),MATCH(C1348,[1]Store_Size!$B$1:$D$1,0))</f>
        <v>22</v>
      </c>
    </row>
    <row r="1349" spans="1:7" hidden="1" x14ac:dyDescent="0.35">
      <c r="A1349" s="1">
        <v>43858</v>
      </c>
      <c r="B1349" t="s">
        <v>11</v>
      </c>
      <c r="C1349" t="s">
        <v>6</v>
      </c>
      <c r="D1349" t="s">
        <v>9</v>
      </c>
      <c r="E1349">
        <v>10873</v>
      </c>
      <c r="F1349" t="str">
        <f>INDEX([1]Store_Code!$A$2:$A$10,MATCH(B1349,[1]Store_Code!$B$2:$B$10,0))</f>
        <v>Aberdeen</v>
      </c>
      <c r="G1349">
        <f>INDEX([1]Store_Size!$B$2:D$10,MATCH(F1349,[1]Store_Size!$A$2:$A$10,0),MATCH(C1349,[1]Store_Size!$B$1:$D$1,0))</f>
        <v>24</v>
      </c>
    </row>
    <row r="1350" spans="1:7" hidden="1" x14ac:dyDescent="0.35">
      <c r="A1350" s="1">
        <v>43919</v>
      </c>
      <c r="B1350" t="s">
        <v>14</v>
      </c>
      <c r="C1350" t="s">
        <v>10</v>
      </c>
      <c r="D1350" t="s">
        <v>9</v>
      </c>
      <c r="E1350">
        <v>10853</v>
      </c>
      <c r="F1350" t="str">
        <f>INDEX([1]Store_Code!$A$2:$A$10,MATCH(B1350,[1]Store_Code!$B$2:$B$10,0))</f>
        <v xml:space="preserve">Glasgow </v>
      </c>
      <c r="G1350">
        <v>26</v>
      </c>
    </row>
    <row r="1351" spans="1:7" hidden="1" x14ac:dyDescent="0.35">
      <c r="A1351" s="1">
        <v>43897</v>
      </c>
      <c r="B1351" t="s">
        <v>17</v>
      </c>
      <c r="C1351" t="s">
        <v>6</v>
      </c>
      <c r="D1351" t="s">
        <v>7</v>
      </c>
      <c r="E1351">
        <v>10832</v>
      </c>
      <c r="F1351" t="str">
        <f>INDEX([1]Store_Code!$A$2:$A$10,MATCH(B1351,[1]Store_Code!$B$2:$B$10,0))</f>
        <v>Stirling</v>
      </c>
      <c r="G1351">
        <f>INDEX([1]Store_Size!$B$2:D$10,MATCH(F1351,[1]Store_Size!$A$2:$A$10,0),MATCH(C1351,[1]Store_Size!$B$1:$D$1,0))</f>
        <v>22</v>
      </c>
    </row>
    <row r="1352" spans="1:7" hidden="1" x14ac:dyDescent="0.35">
      <c r="A1352" s="1">
        <v>43921</v>
      </c>
      <c r="B1352" t="s">
        <v>13</v>
      </c>
      <c r="C1352" t="s">
        <v>6</v>
      </c>
      <c r="D1352" t="s">
        <v>9</v>
      </c>
      <c r="E1352">
        <v>10821</v>
      </c>
      <c r="F1352" t="str">
        <f>INDEX([1]Store_Code!$A$2:$A$10,MATCH(B1352,[1]Store_Code!$B$2:$B$10,0))</f>
        <v>Dundee</v>
      </c>
      <c r="G1352">
        <f>INDEX([1]Store_Size!$B$2:D$10,MATCH(F1352,[1]Store_Size!$A$2:$A$10,0),MATCH(C1352,[1]Store_Size!$B$1:$D$1,0))</f>
        <v>23</v>
      </c>
    </row>
    <row r="1353" spans="1:7" hidden="1" x14ac:dyDescent="0.35">
      <c r="A1353" s="1">
        <v>43895</v>
      </c>
      <c r="B1353" t="s">
        <v>17</v>
      </c>
      <c r="C1353" t="s">
        <v>6</v>
      </c>
      <c r="D1353" t="s">
        <v>7</v>
      </c>
      <c r="E1353">
        <v>10796</v>
      </c>
      <c r="F1353" t="str">
        <f>INDEX([1]Store_Code!$A$2:$A$10,MATCH(B1353,[1]Store_Code!$B$2:$B$10,0))</f>
        <v>Stirling</v>
      </c>
      <c r="G1353">
        <f>INDEX([1]Store_Size!$B$2:D$10,MATCH(F1353,[1]Store_Size!$A$2:$A$10,0),MATCH(C1353,[1]Store_Size!$B$1:$D$1,0))</f>
        <v>22</v>
      </c>
    </row>
    <row r="1354" spans="1:7" hidden="1" x14ac:dyDescent="0.35">
      <c r="A1354" s="1">
        <v>43859</v>
      </c>
      <c r="B1354" t="s">
        <v>11</v>
      </c>
      <c r="C1354" t="s">
        <v>6</v>
      </c>
      <c r="D1354" t="s">
        <v>9</v>
      </c>
      <c r="E1354">
        <v>10793</v>
      </c>
      <c r="F1354" t="str">
        <f>INDEX([1]Store_Code!$A$2:$A$10,MATCH(B1354,[1]Store_Code!$B$2:$B$10,0))</f>
        <v>Aberdeen</v>
      </c>
      <c r="G1354">
        <f>INDEX([1]Store_Size!$B$2:D$10,MATCH(F1354,[1]Store_Size!$A$2:$A$10,0),MATCH(C1354,[1]Store_Size!$B$1:$D$1,0))</f>
        <v>24</v>
      </c>
    </row>
    <row r="1355" spans="1:7" hidden="1" x14ac:dyDescent="0.35">
      <c r="A1355" s="1">
        <v>43863</v>
      </c>
      <c r="B1355" t="s">
        <v>11</v>
      </c>
      <c r="C1355" t="s">
        <v>6</v>
      </c>
      <c r="D1355" t="s">
        <v>9</v>
      </c>
      <c r="E1355">
        <v>10765</v>
      </c>
      <c r="F1355" t="str">
        <f>INDEX([1]Store_Code!$A$2:$A$10,MATCH(B1355,[1]Store_Code!$B$2:$B$10,0))</f>
        <v>Aberdeen</v>
      </c>
      <c r="G1355">
        <f>INDEX([1]Store_Size!$B$2:D$10,MATCH(F1355,[1]Store_Size!$A$2:$A$10,0),MATCH(C1355,[1]Store_Size!$B$1:$D$1,0))</f>
        <v>24</v>
      </c>
    </row>
    <row r="1356" spans="1:7" hidden="1" x14ac:dyDescent="0.35">
      <c r="A1356" s="1">
        <v>43900</v>
      </c>
      <c r="B1356" t="s">
        <v>14</v>
      </c>
      <c r="C1356" t="s">
        <v>10</v>
      </c>
      <c r="D1356" t="s">
        <v>9</v>
      </c>
      <c r="E1356">
        <v>10756</v>
      </c>
      <c r="F1356" t="str">
        <f>INDEX([1]Store_Code!$A$2:$A$10,MATCH(B1356,[1]Store_Code!$B$2:$B$10,0))</f>
        <v xml:space="preserve">Glasgow </v>
      </c>
      <c r="G1356">
        <v>26</v>
      </c>
    </row>
    <row r="1357" spans="1:7" hidden="1" x14ac:dyDescent="0.35">
      <c r="A1357" s="1">
        <v>43847</v>
      </c>
      <c r="B1357" t="s">
        <v>11</v>
      </c>
      <c r="C1357" t="s">
        <v>6</v>
      </c>
      <c r="D1357" t="s">
        <v>9</v>
      </c>
      <c r="E1357">
        <v>10748</v>
      </c>
      <c r="F1357" t="str">
        <f>INDEX([1]Store_Code!$A$2:$A$10,MATCH(B1357,[1]Store_Code!$B$2:$B$10,0))</f>
        <v>Aberdeen</v>
      </c>
      <c r="G1357">
        <f>INDEX([1]Store_Size!$B$2:D$10,MATCH(F1357,[1]Store_Size!$A$2:$A$10,0),MATCH(C1357,[1]Store_Size!$B$1:$D$1,0))</f>
        <v>24</v>
      </c>
    </row>
    <row r="1358" spans="1:7" hidden="1" x14ac:dyDescent="0.35">
      <c r="A1358" s="1">
        <v>43834</v>
      </c>
      <c r="B1358" t="s">
        <v>16</v>
      </c>
      <c r="C1358" t="s">
        <v>10</v>
      </c>
      <c r="D1358" t="s">
        <v>7</v>
      </c>
      <c r="E1358">
        <v>10741</v>
      </c>
      <c r="F1358" t="str">
        <f>INDEX([1]Store_Code!$A$2:$A$10,MATCH(B1358,[1]Store_Code!$B$2:$B$10,0))</f>
        <v>Inverness</v>
      </c>
      <c r="G1358">
        <f>INDEX([1]Store_Size!$B$2:D$10,MATCH(F1358,[1]Store_Size!$A$2:$A$10,0),MATCH(C1358,[1]Store_Size!$B$1:$D$1,0))</f>
        <v>20</v>
      </c>
    </row>
    <row r="1359" spans="1:7" hidden="1" x14ac:dyDescent="0.35">
      <c r="A1359" s="1">
        <v>43860</v>
      </c>
      <c r="B1359" t="s">
        <v>14</v>
      </c>
      <c r="C1359" t="s">
        <v>10</v>
      </c>
      <c r="D1359" t="s">
        <v>9</v>
      </c>
      <c r="E1359">
        <v>10719</v>
      </c>
      <c r="F1359" t="str">
        <f>INDEX([1]Store_Code!$A$2:$A$10,MATCH(B1359,[1]Store_Code!$B$2:$B$10,0))</f>
        <v xml:space="preserve">Glasgow </v>
      </c>
      <c r="G1359">
        <v>26</v>
      </c>
    </row>
    <row r="1360" spans="1:7" hidden="1" x14ac:dyDescent="0.35">
      <c r="A1360" s="1">
        <v>43902</v>
      </c>
      <c r="B1360" t="s">
        <v>17</v>
      </c>
      <c r="C1360" t="s">
        <v>6</v>
      </c>
      <c r="D1360" t="s">
        <v>7</v>
      </c>
      <c r="E1360">
        <v>10686</v>
      </c>
      <c r="F1360" t="str">
        <f>INDEX([1]Store_Code!$A$2:$A$10,MATCH(B1360,[1]Store_Code!$B$2:$B$10,0))</f>
        <v>Stirling</v>
      </c>
      <c r="G1360">
        <f>INDEX([1]Store_Size!$B$2:D$10,MATCH(F1360,[1]Store_Size!$A$2:$A$10,0),MATCH(C1360,[1]Store_Size!$B$1:$D$1,0))</f>
        <v>22</v>
      </c>
    </row>
    <row r="1361" spans="1:7" hidden="1" x14ac:dyDescent="0.35">
      <c r="A1361" s="1">
        <v>43875</v>
      </c>
      <c r="B1361" t="s">
        <v>11</v>
      </c>
      <c r="C1361" t="s">
        <v>6</v>
      </c>
      <c r="D1361" t="s">
        <v>9</v>
      </c>
      <c r="E1361">
        <v>10680</v>
      </c>
      <c r="F1361" t="str">
        <f>INDEX([1]Store_Code!$A$2:$A$10,MATCH(B1361,[1]Store_Code!$B$2:$B$10,0))</f>
        <v>Aberdeen</v>
      </c>
      <c r="G1361">
        <f>INDEX([1]Store_Size!$B$2:D$10,MATCH(F1361,[1]Store_Size!$A$2:$A$10,0),MATCH(C1361,[1]Store_Size!$B$1:$D$1,0))</f>
        <v>24</v>
      </c>
    </row>
    <row r="1362" spans="1:7" hidden="1" x14ac:dyDescent="0.35">
      <c r="A1362" s="1">
        <v>43849</v>
      </c>
      <c r="B1362" t="s">
        <v>16</v>
      </c>
      <c r="C1362" t="s">
        <v>6</v>
      </c>
      <c r="D1362" t="s">
        <v>7</v>
      </c>
      <c r="E1362">
        <v>10676</v>
      </c>
      <c r="F1362" t="str">
        <f>INDEX([1]Store_Code!$A$2:$A$10,MATCH(B1362,[1]Store_Code!$B$2:$B$10,0))</f>
        <v>Inverness</v>
      </c>
      <c r="G1362">
        <f>INDEX([1]Store_Size!$B$2:D$10,MATCH(F1362,[1]Store_Size!$A$2:$A$10,0),MATCH(C1362,[1]Store_Size!$B$1:$D$1,0))</f>
        <v>22</v>
      </c>
    </row>
    <row r="1363" spans="1:7" hidden="1" x14ac:dyDescent="0.35">
      <c r="A1363" s="1">
        <v>43883</v>
      </c>
      <c r="B1363" t="s">
        <v>16</v>
      </c>
      <c r="C1363" t="s">
        <v>6</v>
      </c>
      <c r="D1363" t="s">
        <v>9</v>
      </c>
      <c r="E1363">
        <v>10670</v>
      </c>
      <c r="F1363" t="str">
        <f>INDEX([1]Store_Code!$A$2:$A$10,MATCH(B1363,[1]Store_Code!$B$2:$B$10,0))</f>
        <v>Inverness</v>
      </c>
      <c r="G1363">
        <f>INDEX([1]Store_Size!$B$2:D$10,MATCH(F1363,[1]Store_Size!$A$2:$A$10,0),MATCH(C1363,[1]Store_Size!$B$1:$D$1,0))</f>
        <v>22</v>
      </c>
    </row>
    <row r="1364" spans="1:7" hidden="1" x14ac:dyDescent="0.35">
      <c r="A1364" s="1">
        <v>43864</v>
      </c>
      <c r="B1364" t="s">
        <v>14</v>
      </c>
      <c r="C1364" t="s">
        <v>10</v>
      </c>
      <c r="D1364" t="s">
        <v>9</v>
      </c>
      <c r="E1364">
        <v>10663</v>
      </c>
      <c r="F1364" t="str">
        <f>INDEX([1]Store_Code!$A$2:$A$10,MATCH(B1364,[1]Store_Code!$B$2:$B$10,0))</f>
        <v xml:space="preserve">Glasgow </v>
      </c>
      <c r="G1364">
        <v>26</v>
      </c>
    </row>
    <row r="1365" spans="1:7" hidden="1" x14ac:dyDescent="0.35">
      <c r="A1365" s="1">
        <v>43885</v>
      </c>
      <c r="B1365" t="s">
        <v>16</v>
      </c>
      <c r="C1365" t="s">
        <v>6</v>
      </c>
      <c r="D1365" t="s">
        <v>9</v>
      </c>
      <c r="E1365">
        <v>10641</v>
      </c>
      <c r="F1365" t="str">
        <f>INDEX([1]Store_Code!$A$2:$A$10,MATCH(B1365,[1]Store_Code!$B$2:$B$10,0))</f>
        <v>Inverness</v>
      </c>
      <c r="G1365">
        <f>INDEX([1]Store_Size!$B$2:D$10,MATCH(F1365,[1]Store_Size!$A$2:$A$10,0),MATCH(C1365,[1]Store_Size!$B$1:$D$1,0))</f>
        <v>22</v>
      </c>
    </row>
    <row r="1366" spans="1:7" hidden="1" x14ac:dyDescent="0.35">
      <c r="A1366" s="1">
        <v>43891</v>
      </c>
      <c r="B1366" t="s">
        <v>16</v>
      </c>
      <c r="C1366" t="s">
        <v>6</v>
      </c>
      <c r="D1366" t="s">
        <v>9</v>
      </c>
      <c r="E1366">
        <v>10641</v>
      </c>
      <c r="F1366" t="str">
        <f>INDEX([1]Store_Code!$A$2:$A$10,MATCH(B1366,[1]Store_Code!$B$2:$B$10,0))</f>
        <v>Inverness</v>
      </c>
      <c r="G1366">
        <f>INDEX([1]Store_Size!$B$2:D$10,MATCH(F1366,[1]Store_Size!$A$2:$A$10,0),MATCH(C1366,[1]Store_Size!$B$1:$D$1,0))</f>
        <v>22</v>
      </c>
    </row>
    <row r="1367" spans="1:7" hidden="1" x14ac:dyDescent="0.35">
      <c r="A1367" s="1">
        <v>43841</v>
      </c>
      <c r="B1367" t="s">
        <v>16</v>
      </c>
      <c r="C1367" t="s">
        <v>10</v>
      </c>
      <c r="D1367" t="s">
        <v>7</v>
      </c>
      <c r="E1367">
        <v>10640</v>
      </c>
      <c r="F1367" t="str">
        <f>INDEX([1]Store_Code!$A$2:$A$10,MATCH(B1367,[1]Store_Code!$B$2:$B$10,0))</f>
        <v>Inverness</v>
      </c>
      <c r="G1367">
        <f>INDEX([1]Store_Size!$B$2:D$10,MATCH(F1367,[1]Store_Size!$A$2:$A$10,0),MATCH(C1367,[1]Store_Size!$B$1:$D$1,0))</f>
        <v>20</v>
      </c>
    </row>
    <row r="1368" spans="1:7" hidden="1" x14ac:dyDescent="0.35">
      <c r="A1368" s="1">
        <v>43880</v>
      </c>
      <c r="B1368" t="s">
        <v>16</v>
      </c>
      <c r="C1368" t="s">
        <v>6</v>
      </c>
      <c r="D1368" t="s">
        <v>9</v>
      </c>
      <c r="E1368">
        <v>10624</v>
      </c>
      <c r="F1368" t="str">
        <f>INDEX([1]Store_Code!$A$2:$A$10,MATCH(B1368,[1]Store_Code!$B$2:$B$10,0))</f>
        <v>Inverness</v>
      </c>
      <c r="G1368">
        <f>INDEX([1]Store_Size!$B$2:D$10,MATCH(F1368,[1]Store_Size!$A$2:$A$10,0),MATCH(C1368,[1]Store_Size!$B$1:$D$1,0))</f>
        <v>22</v>
      </c>
    </row>
    <row r="1369" spans="1:7" hidden="1" x14ac:dyDescent="0.35">
      <c r="A1369" s="1">
        <v>43856</v>
      </c>
      <c r="B1369" t="s">
        <v>16</v>
      </c>
      <c r="C1369" t="s">
        <v>6</v>
      </c>
      <c r="D1369" t="s">
        <v>9</v>
      </c>
      <c r="E1369">
        <v>10618</v>
      </c>
      <c r="F1369" t="str">
        <f>INDEX([1]Store_Code!$A$2:$A$10,MATCH(B1369,[1]Store_Code!$B$2:$B$10,0))</f>
        <v>Inverness</v>
      </c>
      <c r="G1369">
        <f>INDEX([1]Store_Size!$B$2:D$10,MATCH(F1369,[1]Store_Size!$A$2:$A$10,0),MATCH(C1369,[1]Store_Size!$B$1:$D$1,0))</f>
        <v>22</v>
      </c>
    </row>
    <row r="1370" spans="1:7" hidden="1" x14ac:dyDescent="0.35">
      <c r="A1370" s="1">
        <v>43896</v>
      </c>
      <c r="B1370" t="s">
        <v>17</v>
      </c>
      <c r="C1370" t="s">
        <v>6</v>
      </c>
      <c r="D1370" t="s">
        <v>7</v>
      </c>
      <c r="E1370">
        <v>10605</v>
      </c>
      <c r="F1370" t="str">
        <f>INDEX([1]Store_Code!$A$2:$A$10,MATCH(B1370,[1]Store_Code!$B$2:$B$10,0))</f>
        <v>Stirling</v>
      </c>
      <c r="G1370">
        <f>INDEX([1]Store_Size!$B$2:D$10,MATCH(F1370,[1]Store_Size!$A$2:$A$10,0),MATCH(C1370,[1]Store_Size!$B$1:$D$1,0))</f>
        <v>22</v>
      </c>
    </row>
    <row r="1371" spans="1:7" hidden="1" x14ac:dyDescent="0.35">
      <c r="A1371" s="1">
        <v>43878</v>
      </c>
      <c r="B1371" t="s">
        <v>13</v>
      </c>
      <c r="C1371" t="s">
        <v>10</v>
      </c>
      <c r="D1371" t="s">
        <v>7</v>
      </c>
      <c r="E1371">
        <v>10599</v>
      </c>
      <c r="F1371" t="str">
        <f>INDEX([1]Store_Code!$A$2:$A$10,MATCH(B1371,[1]Store_Code!$B$2:$B$10,0))</f>
        <v>Dundee</v>
      </c>
      <c r="G1371">
        <f>INDEX([1]Store_Size!$B$2:D$10,MATCH(F1371,[1]Store_Size!$A$2:$A$10,0),MATCH(C1371,[1]Store_Size!$B$1:$D$1,0))</f>
        <v>22</v>
      </c>
    </row>
    <row r="1372" spans="1:7" hidden="1" x14ac:dyDescent="0.35">
      <c r="A1372" s="1">
        <v>43914</v>
      </c>
      <c r="B1372" t="s">
        <v>14</v>
      </c>
      <c r="C1372" t="s">
        <v>10</v>
      </c>
      <c r="D1372" t="s">
        <v>9</v>
      </c>
      <c r="E1372">
        <v>10594</v>
      </c>
      <c r="F1372" t="str">
        <f>INDEX([1]Store_Code!$A$2:$A$10,MATCH(B1372,[1]Store_Code!$B$2:$B$10,0))</f>
        <v xml:space="preserve">Glasgow </v>
      </c>
      <c r="G1372">
        <v>26</v>
      </c>
    </row>
    <row r="1373" spans="1:7" hidden="1" x14ac:dyDescent="0.35">
      <c r="A1373" s="1">
        <v>43909</v>
      </c>
      <c r="B1373" t="s">
        <v>13</v>
      </c>
      <c r="C1373" t="s">
        <v>6</v>
      </c>
      <c r="D1373" t="s">
        <v>9</v>
      </c>
      <c r="E1373">
        <v>10583</v>
      </c>
      <c r="F1373" t="str">
        <f>INDEX([1]Store_Code!$A$2:$A$10,MATCH(B1373,[1]Store_Code!$B$2:$B$10,0))</f>
        <v>Dundee</v>
      </c>
      <c r="G1373">
        <f>INDEX([1]Store_Size!$B$2:D$10,MATCH(F1373,[1]Store_Size!$A$2:$A$10,0),MATCH(C1373,[1]Store_Size!$B$1:$D$1,0))</f>
        <v>23</v>
      </c>
    </row>
    <row r="1374" spans="1:7" hidden="1" x14ac:dyDescent="0.35">
      <c r="A1374" s="1">
        <v>43885</v>
      </c>
      <c r="B1374" t="s">
        <v>13</v>
      </c>
      <c r="C1374" t="s">
        <v>10</v>
      </c>
      <c r="D1374" t="s">
        <v>7</v>
      </c>
      <c r="E1374">
        <v>10582</v>
      </c>
      <c r="F1374" t="str">
        <f>INDEX([1]Store_Code!$A$2:$A$10,MATCH(B1374,[1]Store_Code!$B$2:$B$10,0))</f>
        <v>Dundee</v>
      </c>
      <c r="G1374">
        <f>INDEX([1]Store_Size!$B$2:D$10,MATCH(F1374,[1]Store_Size!$A$2:$A$10,0),MATCH(C1374,[1]Store_Size!$B$1:$D$1,0))</f>
        <v>22</v>
      </c>
    </row>
    <row r="1375" spans="1:7" hidden="1" x14ac:dyDescent="0.35">
      <c r="A1375" s="1">
        <v>43856</v>
      </c>
      <c r="B1375" t="s">
        <v>14</v>
      </c>
      <c r="C1375" t="s">
        <v>10</v>
      </c>
      <c r="D1375" t="s">
        <v>9</v>
      </c>
      <c r="E1375">
        <v>10581</v>
      </c>
      <c r="F1375" t="str">
        <f>INDEX([1]Store_Code!$A$2:$A$10,MATCH(B1375,[1]Store_Code!$B$2:$B$10,0))</f>
        <v xml:space="preserve">Glasgow </v>
      </c>
      <c r="G1375">
        <v>26</v>
      </c>
    </row>
    <row r="1376" spans="1:7" hidden="1" x14ac:dyDescent="0.35">
      <c r="A1376" s="1">
        <v>43873</v>
      </c>
      <c r="B1376" t="s">
        <v>14</v>
      </c>
      <c r="C1376" t="s">
        <v>10</v>
      </c>
      <c r="D1376" t="s">
        <v>9</v>
      </c>
      <c r="E1376">
        <v>10573</v>
      </c>
      <c r="F1376" t="str">
        <f>INDEX([1]Store_Code!$A$2:$A$10,MATCH(B1376,[1]Store_Code!$B$2:$B$10,0))</f>
        <v xml:space="preserve">Glasgow </v>
      </c>
      <c r="G1376">
        <v>26</v>
      </c>
    </row>
    <row r="1377" spans="1:7" hidden="1" x14ac:dyDescent="0.35">
      <c r="A1377" s="1">
        <v>43898</v>
      </c>
      <c r="B1377" t="s">
        <v>18</v>
      </c>
      <c r="C1377" t="s">
        <v>10</v>
      </c>
      <c r="D1377" t="s">
        <v>7</v>
      </c>
      <c r="E1377">
        <v>10572</v>
      </c>
      <c r="F1377" t="str">
        <f>INDEX([1]Store_Code!$A$2:$A$10,MATCH(B1377,[1]Store_Code!$B$2:$B$10,0))</f>
        <v>Edinburgh</v>
      </c>
      <c r="G1377">
        <f>INDEX([1]Store_Size!$B$2:D$10,MATCH(F1377,[1]Store_Size!$A$2:$A$10,0),MATCH(C1377,[1]Store_Size!$B$1:$D$1,0))</f>
        <v>24</v>
      </c>
    </row>
    <row r="1378" spans="1:7" hidden="1" x14ac:dyDescent="0.35">
      <c r="A1378" s="1">
        <v>43862</v>
      </c>
      <c r="B1378" t="s">
        <v>16</v>
      </c>
      <c r="C1378" t="s">
        <v>6</v>
      </c>
      <c r="D1378" t="s">
        <v>9</v>
      </c>
      <c r="E1378">
        <v>10571</v>
      </c>
      <c r="F1378" t="str">
        <f>INDEX([1]Store_Code!$A$2:$A$10,MATCH(B1378,[1]Store_Code!$B$2:$B$10,0))</f>
        <v>Inverness</v>
      </c>
      <c r="G1378">
        <f>INDEX([1]Store_Size!$B$2:D$10,MATCH(F1378,[1]Store_Size!$A$2:$A$10,0),MATCH(C1378,[1]Store_Size!$B$1:$D$1,0))</f>
        <v>22</v>
      </c>
    </row>
    <row r="1379" spans="1:7" hidden="1" x14ac:dyDescent="0.35">
      <c r="A1379" s="1">
        <v>43869</v>
      </c>
      <c r="B1379" t="s">
        <v>16</v>
      </c>
      <c r="C1379" t="s">
        <v>6</v>
      </c>
      <c r="D1379" t="s">
        <v>9</v>
      </c>
      <c r="E1379">
        <v>10546</v>
      </c>
      <c r="F1379" t="str">
        <f>INDEX([1]Store_Code!$A$2:$A$10,MATCH(B1379,[1]Store_Code!$B$2:$B$10,0))</f>
        <v>Inverness</v>
      </c>
      <c r="G1379">
        <f>INDEX([1]Store_Size!$B$2:D$10,MATCH(F1379,[1]Store_Size!$A$2:$A$10,0),MATCH(C1379,[1]Store_Size!$B$1:$D$1,0))</f>
        <v>22</v>
      </c>
    </row>
    <row r="1380" spans="1:7" hidden="1" x14ac:dyDescent="0.35">
      <c r="A1380" s="1">
        <v>43910</v>
      </c>
      <c r="B1380" t="s">
        <v>13</v>
      </c>
      <c r="C1380" t="s">
        <v>6</v>
      </c>
      <c r="D1380" t="s">
        <v>9</v>
      </c>
      <c r="E1380">
        <v>10530</v>
      </c>
      <c r="F1380" t="str">
        <f>INDEX([1]Store_Code!$A$2:$A$10,MATCH(B1380,[1]Store_Code!$B$2:$B$10,0))</f>
        <v>Dundee</v>
      </c>
      <c r="G1380">
        <f>INDEX([1]Store_Size!$B$2:D$10,MATCH(F1380,[1]Store_Size!$A$2:$A$10,0),MATCH(C1380,[1]Store_Size!$B$1:$D$1,0))</f>
        <v>23</v>
      </c>
    </row>
    <row r="1381" spans="1:7" hidden="1" x14ac:dyDescent="0.35">
      <c r="A1381" s="1">
        <v>43884</v>
      </c>
      <c r="B1381" t="s">
        <v>13</v>
      </c>
      <c r="C1381" t="s">
        <v>10</v>
      </c>
      <c r="D1381" t="s">
        <v>7</v>
      </c>
      <c r="E1381">
        <v>10510</v>
      </c>
      <c r="F1381" t="str">
        <f>INDEX([1]Store_Code!$A$2:$A$10,MATCH(B1381,[1]Store_Code!$B$2:$B$10,0))</f>
        <v>Dundee</v>
      </c>
      <c r="G1381">
        <f>INDEX([1]Store_Size!$B$2:D$10,MATCH(F1381,[1]Store_Size!$A$2:$A$10,0),MATCH(C1381,[1]Store_Size!$B$1:$D$1,0))</f>
        <v>22</v>
      </c>
    </row>
    <row r="1382" spans="1:7" hidden="1" x14ac:dyDescent="0.35">
      <c r="A1382" s="1">
        <v>43855</v>
      </c>
      <c r="B1382" t="s">
        <v>14</v>
      </c>
      <c r="C1382" t="s">
        <v>10</v>
      </c>
      <c r="D1382" t="s">
        <v>9</v>
      </c>
      <c r="E1382">
        <v>10508</v>
      </c>
      <c r="F1382" t="str">
        <f>INDEX([1]Store_Code!$A$2:$A$10,MATCH(B1382,[1]Store_Code!$B$2:$B$10,0))</f>
        <v xml:space="preserve">Glasgow </v>
      </c>
      <c r="G1382">
        <v>26</v>
      </c>
    </row>
    <row r="1383" spans="1:7" hidden="1" x14ac:dyDescent="0.35">
      <c r="A1383" s="1">
        <v>43877</v>
      </c>
      <c r="B1383" t="s">
        <v>13</v>
      </c>
      <c r="C1383" t="s">
        <v>10</v>
      </c>
      <c r="D1383" t="s">
        <v>7</v>
      </c>
      <c r="E1383">
        <v>10503</v>
      </c>
      <c r="F1383" t="str">
        <f>INDEX([1]Store_Code!$A$2:$A$10,MATCH(B1383,[1]Store_Code!$B$2:$B$10,0))</f>
        <v>Dundee</v>
      </c>
      <c r="G1383">
        <f>INDEX([1]Store_Size!$B$2:D$10,MATCH(F1383,[1]Store_Size!$A$2:$A$10,0),MATCH(C1383,[1]Store_Size!$B$1:$D$1,0))</f>
        <v>22</v>
      </c>
    </row>
    <row r="1384" spans="1:7" hidden="1" x14ac:dyDescent="0.35">
      <c r="A1384" s="1">
        <v>43878</v>
      </c>
      <c r="B1384" t="s">
        <v>11</v>
      </c>
      <c r="C1384" t="s">
        <v>6</v>
      </c>
      <c r="D1384" t="s">
        <v>9</v>
      </c>
      <c r="E1384">
        <v>10490</v>
      </c>
      <c r="F1384" t="str">
        <f>INDEX([1]Store_Code!$A$2:$A$10,MATCH(B1384,[1]Store_Code!$B$2:$B$10,0))</f>
        <v>Aberdeen</v>
      </c>
      <c r="G1384">
        <f>INDEX([1]Store_Size!$B$2:D$10,MATCH(F1384,[1]Store_Size!$A$2:$A$10,0),MATCH(C1384,[1]Store_Size!$B$1:$D$1,0))</f>
        <v>24</v>
      </c>
    </row>
    <row r="1385" spans="1:7" hidden="1" x14ac:dyDescent="0.35">
      <c r="A1385" s="1">
        <v>43858</v>
      </c>
      <c r="B1385" t="s">
        <v>14</v>
      </c>
      <c r="C1385" t="s">
        <v>10</v>
      </c>
      <c r="D1385" t="s">
        <v>9</v>
      </c>
      <c r="E1385">
        <v>10485</v>
      </c>
      <c r="F1385" t="str">
        <f>INDEX([1]Store_Code!$A$2:$A$10,MATCH(B1385,[1]Store_Code!$B$2:$B$10,0))</f>
        <v xml:space="preserve">Glasgow </v>
      </c>
      <c r="G1385">
        <v>26</v>
      </c>
    </row>
    <row r="1386" spans="1:7" hidden="1" x14ac:dyDescent="0.35">
      <c r="A1386" s="1">
        <v>43849</v>
      </c>
      <c r="B1386" t="s">
        <v>14</v>
      </c>
      <c r="C1386" t="s">
        <v>10</v>
      </c>
      <c r="D1386" t="s">
        <v>9</v>
      </c>
      <c r="E1386">
        <v>10484</v>
      </c>
      <c r="F1386" t="str">
        <f>INDEX([1]Store_Code!$A$2:$A$10,MATCH(B1386,[1]Store_Code!$B$2:$B$10,0))</f>
        <v xml:space="preserve">Glasgow </v>
      </c>
      <c r="G1386">
        <v>26</v>
      </c>
    </row>
    <row r="1387" spans="1:7" hidden="1" x14ac:dyDescent="0.35">
      <c r="A1387" s="1">
        <v>43872</v>
      </c>
      <c r="B1387" t="s">
        <v>16</v>
      </c>
      <c r="C1387" t="s">
        <v>6</v>
      </c>
      <c r="D1387" t="s">
        <v>9</v>
      </c>
      <c r="E1387">
        <v>10461</v>
      </c>
      <c r="F1387" t="str">
        <f>INDEX([1]Store_Code!$A$2:$A$10,MATCH(B1387,[1]Store_Code!$B$2:$B$10,0))</f>
        <v>Inverness</v>
      </c>
      <c r="G1387">
        <f>INDEX([1]Store_Size!$B$2:D$10,MATCH(F1387,[1]Store_Size!$A$2:$A$10,0),MATCH(C1387,[1]Store_Size!$B$1:$D$1,0))</f>
        <v>22</v>
      </c>
    </row>
    <row r="1388" spans="1:7" hidden="1" x14ac:dyDescent="0.35">
      <c r="A1388" s="1">
        <v>43849</v>
      </c>
      <c r="B1388" t="s">
        <v>11</v>
      </c>
      <c r="C1388" t="s">
        <v>6</v>
      </c>
      <c r="D1388" t="s">
        <v>9</v>
      </c>
      <c r="E1388">
        <v>10456</v>
      </c>
      <c r="F1388" t="str">
        <f>INDEX([1]Store_Code!$A$2:$A$10,MATCH(B1388,[1]Store_Code!$B$2:$B$10,0))</f>
        <v>Aberdeen</v>
      </c>
      <c r="G1388">
        <f>INDEX([1]Store_Size!$B$2:D$10,MATCH(F1388,[1]Store_Size!$A$2:$A$10,0),MATCH(C1388,[1]Store_Size!$B$1:$D$1,0))</f>
        <v>24</v>
      </c>
    </row>
    <row r="1389" spans="1:7" hidden="1" x14ac:dyDescent="0.35">
      <c r="A1389" s="1">
        <v>43860</v>
      </c>
      <c r="B1389" t="s">
        <v>11</v>
      </c>
      <c r="C1389" t="s">
        <v>6</v>
      </c>
      <c r="D1389" t="s">
        <v>9</v>
      </c>
      <c r="E1389">
        <v>10454</v>
      </c>
      <c r="F1389" t="str">
        <f>INDEX([1]Store_Code!$A$2:$A$10,MATCH(B1389,[1]Store_Code!$B$2:$B$10,0))</f>
        <v>Aberdeen</v>
      </c>
      <c r="G1389">
        <f>INDEX([1]Store_Size!$B$2:D$10,MATCH(F1389,[1]Store_Size!$A$2:$A$10,0),MATCH(C1389,[1]Store_Size!$B$1:$D$1,0))</f>
        <v>24</v>
      </c>
    </row>
    <row r="1390" spans="1:7" hidden="1" x14ac:dyDescent="0.35">
      <c r="A1390" s="1">
        <v>43918</v>
      </c>
      <c r="B1390" t="s">
        <v>13</v>
      </c>
      <c r="C1390" t="s">
        <v>6</v>
      </c>
      <c r="D1390" t="s">
        <v>9</v>
      </c>
      <c r="E1390">
        <v>10453</v>
      </c>
      <c r="F1390" t="str">
        <f>INDEX([1]Store_Code!$A$2:$A$10,MATCH(B1390,[1]Store_Code!$B$2:$B$10,0))</f>
        <v>Dundee</v>
      </c>
      <c r="G1390">
        <f>INDEX([1]Store_Size!$B$2:D$10,MATCH(F1390,[1]Store_Size!$A$2:$A$10,0),MATCH(C1390,[1]Store_Size!$B$1:$D$1,0))</f>
        <v>23</v>
      </c>
    </row>
    <row r="1391" spans="1:7" hidden="1" x14ac:dyDescent="0.35">
      <c r="A1391" s="1">
        <v>43904</v>
      </c>
      <c r="B1391" t="s">
        <v>14</v>
      </c>
      <c r="C1391" t="s">
        <v>10</v>
      </c>
      <c r="D1391" t="s">
        <v>9</v>
      </c>
      <c r="E1391">
        <v>10446</v>
      </c>
      <c r="F1391" t="str">
        <f>INDEX([1]Store_Code!$A$2:$A$10,MATCH(B1391,[1]Store_Code!$B$2:$B$10,0))</f>
        <v xml:space="preserve">Glasgow </v>
      </c>
      <c r="G1391">
        <v>26</v>
      </c>
    </row>
    <row r="1392" spans="1:7" hidden="1" x14ac:dyDescent="0.35">
      <c r="A1392" s="1">
        <v>43853</v>
      </c>
      <c r="B1392" t="s">
        <v>16</v>
      </c>
      <c r="C1392" t="s">
        <v>6</v>
      </c>
      <c r="D1392" t="s">
        <v>9</v>
      </c>
      <c r="E1392">
        <v>10444</v>
      </c>
      <c r="F1392" t="str">
        <f>INDEX([1]Store_Code!$A$2:$A$10,MATCH(B1392,[1]Store_Code!$B$2:$B$10,0))</f>
        <v>Inverness</v>
      </c>
      <c r="G1392">
        <f>INDEX([1]Store_Size!$B$2:D$10,MATCH(F1392,[1]Store_Size!$A$2:$A$10,0),MATCH(C1392,[1]Store_Size!$B$1:$D$1,0))</f>
        <v>22</v>
      </c>
    </row>
    <row r="1393" spans="1:7" hidden="1" x14ac:dyDescent="0.35">
      <c r="A1393" s="1">
        <v>43846</v>
      </c>
      <c r="B1393" t="s">
        <v>16</v>
      </c>
      <c r="C1393" t="s">
        <v>6</v>
      </c>
      <c r="D1393" t="s">
        <v>7</v>
      </c>
      <c r="E1393">
        <v>10432</v>
      </c>
      <c r="F1393" t="str">
        <f>INDEX([1]Store_Code!$A$2:$A$10,MATCH(B1393,[1]Store_Code!$B$2:$B$10,0))</f>
        <v>Inverness</v>
      </c>
      <c r="G1393">
        <f>INDEX([1]Store_Size!$B$2:D$10,MATCH(F1393,[1]Store_Size!$A$2:$A$10,0),MATCH(C1393,[1]Store_Size!$B$1:$D$1,0))</f>
        <v>22</v>
      </c>
    </row>
    <row r="1394" spans="1:7" hidden="1" x14ac:dyDescent="0.35">
      <c r="A1394" s="1">
        <v>43855</v>
      </c>
      <c r="B1394" t="s">
        <v>11</v>
      </c>
      <c r="C1394" t="s">
        <v>6</v>
      </c>
      <c r="D1394" t="s">
        <v>9</v>
      </c>
      <c r="E1394">
        <v>10412</v>
      </c>
      <c r="F1394" t="str">
        <f>INDEX([1]Store_Code!$A$2:$A$10,MATCH(B1394,[1]Store_Code!$B$2:$B$10,0))</f>
        <v>Aberdeen</v>
      </c>
      <c r="G1394">
        <f>INDEX([1]Store_Size!$B$2:D$10,MATCH(F1394,[1]Store_Size!$A$2:$A$10,0),MATCH(C1394,[1]Store_Size!$B$1:$D$1,0))</f>
        <v>24</v>
      </c>
    </row>
    <row r="1395" spans="1:7" hidden="1" x14ac:dyDescent="0.35">
      <c r="A1395" s="1">
        <v>43857</v>
      </c>
      <c r="B1395" t="s">
        <v>11</v>
      </c>
      <c r="C1395" t="s">
        <v>6</v>
      </c>
      <c r="D1395" t="s">
        <v>9</v>
      </c>
      <c r="E1395">
        <v>10412</v>
      </c>
      <c r="F1395" t="str">
        <f>INDEX([1]Store_Code!$A$2:$A$10,MATCH(B1395,[1]Store_Code!$B$2:$B$10,0))</f>
        <v>Aberdeen</v>
      </c>
      <c r="G1395">
        <f>INDEX([1]Store_Size!$B$2:D$10,MATCH(F1395,[1]Store_Size!$A$2:$A$10,0),MATCH(C1395,[1]Store_Size!$B$1:$D$1,0))</f>
        <v>24</v>
      </c>
    </row>
    <row r="1396" spans="1:7" hidden="1" x14ac:dyDescent="0.35">
      <c r="A1396" s="1">
        <v>43901</v>
      </c>
      <c r="B1396" t="s">
        <v>17</v>
      </c>
      <c r="C1396" t="s">
        <v>6</v>
      </c>
      <c r="D1396" t="s">
        <v>7</v>
      </c>
      <c r="E1396">
        <v>10408</v>
      </c>
      <c r="F1396" t="str">
        <f>INDEX([1]Store_Code!$A$2:$A$10,MATCH(B1396,[1]Store_Code!$B$2:$B$10,0))</f>
        <v>Stirling</v>
      </c>
      <c r="G1396">
        <f>INDEX([1]Store_Size!$B$2:D$10,MATCH(F1396,[1]Store_Size!$A$2:$A$10,0),MATCH(C1396,[1]Store_Size!$B$1:$D$1,0))</f>
        <v>22</v>
      </c>
    </row>
    <row r="1397" spans="1:7" hidden="1" x14ac:dyDescent="0.35">
      <c r="A1397" s="1">
        <v>43914</v>
      </c>
      <c r="B1397" t="s">
        <v>13</v>
      </c>
      <c r="C1397" t="s">
        <v>6</v>
      </c>
      <c r="D1397" t="s">
        <v>9</v>
      </c>
      <c r="E1397">
        <v>10402</v>
      </c>
      <c r="F1397" t="str">
        <f>INDEX([1]Store_Code!$A$2:$A$10,MATCH(B1397,[1]Store_Code!$B$2:$B$10,0))</f>
        <v>Dundee</v>
      </c>
      <c r="G1397">
        <f>INDEX([1]Store_Size!$B$2:D$10,MATCH(F1397,[1]Store_Size!$A$2:$A$10,0),MATCH(C1397,[1]Store_Size!$B$1:$D$1,0))</f>
        <v>23</v>
      </c>
    </row>
    <row r="1398" spans="1:7" hidden="1" x14ac:dyDescent="0.35">
      <c r="A1398" s="1">
        <v>43873</v>
      </c>
      <c r="B1398" t="s">
        <v>16</v>
      </c>
      <c r="C1398" t="s">
        <v>6</v>
      </c>
      <c r="D1398" t="s">
        <v>9</v>
      </c>
      <c r="E1398">
        <v>10401</v>
      </c>
      <c r="F1398" t="str">
        <f>INDEX([1]Store_Code!$A$2:$A$10,MATCH(B1398,[1]Store_Code!$B$2:$B$10,0))</f>
        <v>Inverness</v>
      </c>
      <c r="G1398">
        <f>INDEX([1]Store_Size!$B$2:D$10,MATCH(F1398,[1]Store_Size!$A$2:$A$10,0),MATCH(C1398,[1]Store_Size!$B$1:$D$1,0))</f>
        <v>22</v>
      </c>
    </row>
    <row r="1399" spans="1:7" hidden="1" x14ac:dyDescent="0.35">
      <c r="A1399" s="1">
        <v>43866</v>
      </c>
      <c r="B1399" t="s">
        <v>16</v>
      </c>
      <c r="C1399" t="s">
        <v>6</v>
      </c>
      <c r="D1399" t="s">
        <v>9</v>
      </c>
      <c r="E1399">
        <v>10384</v>
      </c>
      <c r="F1399" t="str">
        <f>INDEX([1]Store_Code!$A$2:$A$10,MATCH(B1399,[1]Store_Code!$B$2:$B$10,0))</f>
        <v>Inverness</v>
      </c>
      <c r="G1399">
        <f>INDEX([1]Store_Size!$B$2:D$10,MATCH(F1399,[1]Store_Size!$A$2:$A$10,0),MATCH(C1399,[1]Store_Size!$B$1:$D$1,0))</f>
        <v>22</v>
      </c>
    </row>
    <row r="1400" spans="1:7" hidden="1" x14ac:dyDescent="0.35">
      <c r="A1400" s="1">
        <v>43852</v>
      </c>
      <c r="B1400" t="s">
        <v>11</v>
      </c>
      <c r="C1400" t="s">
        <v>6</v>
      </c>
      <c r="D1400" t="s">
        <v>9</v>
      </c>
      <c r="E1400">
        <v>10370</v>
      </c>
      <c r="F1400" t="str">
        <f>INDEX([1]Store_Code!$A$2:$A$10,MATCH(B1400,[1]Store_Code!$B$2:$B$10,0))</f>
        <v>Aberdeen</v>
      </c>
      <c r="G1400">
        <f>INDEX([1]Store_Size!$B$2:D$10,MATCH(F1400,[1]Store_Size!$A$2:$A$10,0),MATCH(C1400,[1]Store_Size!$B$1:$D$1,0))</f>
        <v>24</v>
      </c>
    </row>
    <row r="1401" spans="1:7" hidden="1" x14ac:dyDescent="0.35">
      <c r="A1401" s="1">
        <v>43879</v>
      </c>
      <c r="B1401" t="s">
        <v>16</v>
      </c>
      <c r="C1401" t="s">
        <v>6</v>
      </c>
      <c r="D1401" t="s">
        <v>9</v>
      </c>
      <c r="E1401">
        <v>10370</v>
      </c>
      <c r="F1401" t="str">
        <f>INDEX([1]Store_Code!$A$2:$A$10,MATCH(B1401,[1]Store_Code!$B$2:$B$10,0))</f>
        <v>Inverness</v>
      </c>
      <c r="G1401">
        <f>INDEX([1]Store_Size!$B$2:D$10,MATCH(F1401,[1]Store_Size!$A$2:$A$10,0),MATCH(C1401,[1]Store_Size!$B$1:$D$1,0))</f>
        <v>22</v>
      </c>
    </row>
    <row r="1402" spans="1:7" hidden="1" x14ac:dyDescent="0.35">
      <c r="A1402" s="1">
        <v>43874</v>
      </c>
      <c r="B1402" t="s">
        <v>16</v>
      </c>
      <c r="C1402" t="s">
        <v>6</v>
      </c>
      <c r="D1402" t="s">
        <v>9</v>
      </c>
      <c r="E1402">
        <v>10369</v>
      </c>
      <c r="F1402" t="str">
        <f>INDEX([1]Store_Code!$A$2:$A$10,MATCH(B1402,[1]Store_Code!$B$2:$B$10,0))</f>
        <v>Inverness</v>
      </c>
      <c r="G1402">
        <f>INDEX([1]Store_Size!$B$2:D$10,MATCH(F1402,[1]Store_Size!$A$2:$A$10,0),MATCH(C1402,[1]Store_Size!$B$1:$D$1,0))</f>
        <v>22</v>
      </c>
    </row>
    <row r="1403" spans="1:7" hidden="1" x14ac:dyDescent="0.35">
      <c r="A1403" s="1">
        <v>43876</v>
      </c>
      <c r="B1403" t="s">
        <v>11</v>
      </c>
      <c r="C1403" t="s">
        <v>6</v>
      </c>
      <c r="D1403" t="s">
        <v>9</v>
      </c>
      <c r="E1403">
        <v>10359</v>
      </c>
      <c r="F1403" t="str">
        <f>INDEX([1]Store_Code!$A$2:$A$10,MATCH(B1403,[1]Store_Code!$B$2:$B$10,0))</f>
        <v>Aberdeen</v>
      </c>
      <c r="G1403">
        <f>INDEX([1]Store_Size!$B$2:D$10,MATCH(F1403,[1]Store_Size!$A$2:$A$10,0),MATCH(C1403,[1]Store_Size!$B$1:$D$1,0))</f>
        <v>24</v>
      </c>
    </row>
    <row r="1404" spans="1:7" hidden="1" x14ac:dyDescent="0.35">
      <c r="A1404" s="1">
        <v>43913</v>
      </c>
      <c r="B1404" t="s">
        <v>14</v>
      </c>
      <c r="C1404" t="s">
        <v>10</v>
      </c>
      <c r="D1404" t="s">
        <v>9</v>
      </c>
      <c r="E1404">
        <v>10352</v>
      </c>
      <c r="F1404" t="str">
        <f>INDEX([1]Store_Code!$A$2:$A$10,MATCH(B1404,[1]Store_Code!$B$2:$B$10,0))</f>
        <v xml:space="preserve">Glasgow </v>
      </c>
      <c r="G1404">
        <v>26</v>
      </c>
    </row>
    <row r="1405" spans="1:7" hidden="1" x14ac:dyDescent="0.35">
      <c r="A1405" s="1">
        <v>43870</v>
      </c>
      <c r="B1405" t="s">
        <v>11</v>
      </c>
      <c r="C1405" t="s">
        <v>6</v>
      </c>
      <c r="D1405" t="s">
        <v>9</v>
      </c>
      <c r="E1405">
        <v>10343</v>
      </c>
      <c r="F1405" t="str">
        <f>INDEX([1]Store_Code!$A$2:$A$10,MATCH(B1405,[1]Store_Code!$B$2:$B$10,0))</f>
        <v>Aberdeen</v>
      </c>
      <c r="G1405">
        <f>INDEX([1]Store_Size!$B$2:D$10,MATCH(F1405,[1]Store_Size!$A$2:$A$10,0),MATCH(C1405,[1]Store_Size!$B$1:$D$1,0))</f>
        <v>24</v>
      </c>
    </row>
    <row r="1406" spans="1:7" hidden="1" x14ac:dyDescent="0.35">
      <c r="A1406" s="1">
        <v>43858</v>
      </c>
      <c r="B1406" t="s">
        <v>16</v>
      </c>
      <c r="C1406" t="s">
        <v>6</v>
      </c>
      <c r="D1406" t="s">
        <v>9</v>
      </c>
      <c r="E1406">
        <v>10337</v>
      </c>
      <c r="F1406" t="str">
        <f>INDEX([1]Store_Code!$A$2:$A$10,MATCH(B1406,[1]Store_Code!$B$2:$B$10,0))</f>
        <v>Inverness</v>
      </c>
      <c r="G1406">
        <f>INDEX([1]Store_Size!$B$2:D$10,MATCH(F1406,[1]Store_Size!$A$2:$A$10,0),MATCH(C1406,[1]Store_Size!$B$1:$D$1,0))</f>
        <v>22</v>
      </c>
    </row>
    <row r="1407" spans="1:7" hidden="1" x14ac:dyDescent="0.35">
      <c r="A1407" s="1">
        <v>43884</v>
      </c>
      <c r="B1407" t="s">
        <v>16</v>
      </c>
      <c r="C1407" t="s">
        <v>6</v>
      </c>
      <c r="D1407" t="s">
        <v>9</v>
      </c>
      <c r="E1407">
        <v>10334</v>
      </c>
      <c r="F1407" t="str">
        <f>INDEX([1]Store_Code!$A$2:$A$10,MATCH(B1407,[1]Store_Code!$B$2:$B$10,0))</f>
        <v>Inverness</v>
      </c>
      <c r="G1407">
        <f>INDEX([1]Store_Size!$B$2:D$10,MATCH(F1407,[1]Store_Size!$A$2:$A$10,0),MATCH(C1407,[1]Store_Size!$B$1:$D$1,0))</f>
        <v>22</v>
      </c>
    </row>
    <row r="1408" spans="1:7" hidden="1" x14ac:dyDescent="0.35">
      <c r="A1408" s="1">
        <v>43888</v>
      </c>
      <c r="B1408" t="s">
        <v>14</v>
      </c>
      <c r="C1408" t="s">
        <v>10</v>
      </c>
      <c r="D1408" t="s">
        <v>9</v>
      </c>
      <c r="E1408">
        <v>10334</v>
      </c>
      <c r="F1408" t="str">
        <f>INDEX([1]Store_Code!$A$2:$A$10,MATCH(B1408,[1]Store_Code!$B$2:$B$10,0))</f>
        <v xml:space="preserve">Glasgow </v>
      </c>
      <c r="G1408">
        <v>26</v>
      </c>
    </row>
    <row r="1409" spans="1:7" hidden="1" x14ac:dyDescent="0.35">
      <c r="A1409" s="1">
        <v>43871</v>
      </c>
      <c r="B1409" t="s">
        <v>14</v>
      </c>
      <c r="C1409" t="s">
        <v>10</v>
      </c>
      <c r="D1409" t="s">
        <v>9</v>
      </c>
      <c r="E1409">
        <v>10322</v>
      </c>
      <c r="F1409" t="str">
        <f>INDEX([1]Store_Code!$A$2:$A$10,MATCH(B1409,[1]Store_Code!$B$2:$B$10,0))</f>
        <v xml:space="preserve">Glasgow </v>
      </c>
      <c r="G1409">
        <v>26</v>
      </c>
    </row>
    <row r="1410" spans="1:7" hidden="1" x14ac:dyDescent="0.35">
      <c r="A1410" s="1">
        <v>43905</v>
      </c>
      <c r="B1410" t="s">
        <v>17</v>
      </c>
      <c r="C1410" t="s">
        <v>6</v>
      </c>
      <c r="D1410" t="s">
        <v>7</v>
      </c>
      <c r="E1410">
        <v>10292</v>
      </c>
      <c r="F1410" t="str">
        <f>INDEX([1]Store_Code!$A$2:$A$10,MATCH(B1410,[1]Store_Code!$B$2:$B$10,0))</f>
        <v>Stirling</v>
      </c>
      <c r="G1410">
        <f>INDEX([1]Store_Size!$B$2:D$10,MATCH(F1410,[1]Store_Size!$A$2:$A$10,0),MATCH(C1410,[1]Store_Size!$B$1:$D$1,0))</f>
        <v>22</v>
      </c>
    </row>
    <row r="1411" spans="1:7" hidden="1" x14ac:dyDescent="0.35">
      <c r="A1411" s="1">
        <v>43879</v>
      </c>
      <c r="B1411" t="s">
        <v>13</v>
      </c>
      <c r="C1411" t="s">
        <v>10</v>
      </c>
      <c r="D1411" t="s">
        <v>7</v>
      </c>
      <c r="E1411">
        <v>10284</v>
      </c>
      <c r="F1411" t="str">
        <f>INDEX([1]Store_Code!$A$2:$A$10,MATCH(B1411,[1]Store_Code!$B$2:$B$10,0))</f>
        <v>Dundee</v>
      </c>
      <c r="G1411">
        <f>INDEX([1]Store_Size!$B$2:D$10,MATCH(F1411,[1]Store_Size!$A$2:$A$10,0),MATCH(C1411,[1]Store_Size!$B$1:$D$1,0))</f>
        <v>22</v>
      </c>
    </row>
    <row r="1412" spans="1:7" hidden="1" x14ac:dyDescent="0.35">
      <c r="A1412" s="1">
        <v>43859</v>
      </c>
      <c r="B1412" t="s">
        <v>16</v>
      </c>
      <c r="C1412" t="s">
        <v>6</v>
      </c>
      <c r="D1412" t="s">
        <v>9</v>
      </c>
      <c r="E1412">
        <v>10256</v>
      </c>
      <c r="F1412" t="str">
        <f>INDEX([1]Store_Code!$A$2:$A$10,MATCH(B1412,[1]Store_Code!$B$2:$B$10,0))</f>
        <v>Inverness</v>
      </c>
      <c r="G1412">
        <f>INDEX([1]Store_Size!$B$2:D$10,MATCH(F1412,[1]Store_Size!$A$2:$A$10,0),MATCH(C1412,[1]Store_Size!$B$1:$D$1,0))</f>
        <v>22</v>
      </c>
    </row>
    <row r="1413" spans="1:7" hidden="1" x14ac:dyDescent="0.35">
      <c r="A1413" s="1">
        <v>43868</v>
      </c>
      <c r="B1413" t="s">
        <v>11</v>
      </c>
      <c r="C1413" t="s">
        <v>6</v>
      </c>
      <c r="D1413" t="s">
        <v>9</v>
      </c>
      <c r="E1413">
        <v>10245</v>
      </c>
      <c r="F1413" t="str">
        <f>INDEX([1]Store_Code!$A$2:$A$10,MATCH(B1413,[1]Store_Code!$B$2:$B$10,0))</f>
        <v>Aberdeen</v>
      </c>
      <c r="G1413">
        <f>INDEX([1]Store_Size!$B$2:D$10,MATCH(F1413,[1]Store_Size!$A$2:$A$10,0),MATCH(C1413,[1]Store_Size!$B$1:$D$1,0))</f>
        <v>24</v>
      </c>
    </row>
    <row r="1414" spans="1:7" hidden="1" x14ac:dyDescent="0.35">
      <c r="A1414" s="1">
        <v>43894</v>
      </c>
      <c r="B1414" t="s">
        <v>17</v>
      </c>
      <c r="C1414" t="s">
        <v>6</v>
      </c>
      <c r="D1414" t="s">
        <v>7</v>
      </c>
      <c r="E1414">
        <v>10242</v>
      </c>
      <c r="F1414" t="str">
        <f>INDEX([1]Store_Code!$A$2:$A$10,MATCH(B1414,[1]Store_Code!$B$2:$B$10,0))</f>
        <v>Stirling</v>
      </c>
      <c r="G1414">
        <f>INDEX([1]Store_Size!$B$2:D$10,MATCH(F1414,[1]Store_Size!$A$2:$A$10,0),MATCH(C1414,[1]Store_Size!$B$1:$D$1,0))</f>
        <v>22</v>
      </c>
    </row>
    <row r="1415" spans="1:7" hidden="1" x14ac:dyDescent="0.35">
      <c r="A1415" s="1">
        <v>43920</v>
      </c>
      <c r="B1415" t="s">
        <v>16</v>
      </c>
      <c r="C1415" t="s">
        <v>6</v>
      </c>
      <c r="D1415" t="s">
        <v>9</v>
      </c>
      <c r="E1415">
        <v>10237</v>
      </c>
      <c r="F1415" t="str">
        <f>INDEX([1]Store_Code!$A$2:$A$10,MATCH(B1415,[1]Store_Code!$B$2:$B$10,0))</f>
        <v>Inverness</v>
      </c>
      <c r="G1415">
        <f>INDEX([1]Store_Size!$B$2:D$10,MATCH(F1415,[1]Store_Size!$A$2:$A$10,0),MATCH(C1415,[1]Store_Size!$B$1:$D$1,0))</f>
        <v>22</v>
      </c>
    </row>
    <row r="1416" spans="1:7" hidden="1" x14ac:dyDescent="0.35">
      <c r="A1416" s="1">
        <v>43863</v>
      </c>
      <c r="B1416" t="s">
        <v>16</v>
      </c>
      <c r="C1416" t="s">
        <v>6</v>
      </c>
      <c r="D1416" t="s">
        <v>9</v>
      </c>
      <c r="E1416">
        <v>10228</v>
      </c>
      <c r="F1416" t="str">
        <f>INDEX([1]Store_Code!$A$2:$A$10,MATCH(B1416,[1]Store_Code!$B$2:$B$10,0))</f>
        <v>Inverness</v>
      </c>
      <c r="G1416">
        <f>INDEX([1]Store_Size!$B$2:D$10,MATCH(F1416,[1]Store_Size!$A$2:$A$10,0),MATCH(C1416,[1]Store_Size!$B$1:$D$1,0))</f>
        <v>22</v>
      </c>
    </row>
    <row r="1417" spans="1:7" hidden="1" x14ac:dyDescent="0.35">
      <c r="A1417" s="1">
        <v>43913</v>
      </c>
      <c r="B1417" t="s">
        <v>16</v>
      </c>
      <c r="C1417" t="s">
        <v>6</v>
      </c>
      <c r="D1417" t="s">
        <v>9</v>
      </c>
      <c r="E1417">
        <v>10227</v>
      </c>
      <c r="F1417" t="str">
        <f>INDEX([1]Store_Code!$A$2:$A$10,MATCH(B1417,[1]Store_Code!$B$2:$B$10,0))</f>
        <v>Inverness</v>
      </c>
      <c r="G1417">
        <f>INDEX([1]Store_Size!$B$2:D$10,MATCH(F1417,[1]Store_Size!$A$2:$A$10,0),MATCH(C1417,[1]Store_Size!$B$1:$D$1,0))</f>
        <v>22</v>
      </c>
    </row>
    <row r="1418" spans="1:7" hidden="1" x14ac:dyDescent="0.35">
      <c r="A1418" s="1">
        <v>43846</v>
      </c>
      <c r="B1418" t="s">
        <v>11</v>
      </c>
      <c r="C1418" t="s">
        <v>6</v>
      </c>
      <c r="D1418" t="s">
        <v>9</v>
      </c>
      <c r="E1418">
        <v>10216</v>
      </c>
      <c r="F1418" t="str">
        <f>INDEX([1]Store_Code!$A$2:$A$10,MATCH(B1418,[1]Store_Code!$B$2:$B$10,0))</f>
        <v>Aberdeen</v>
      </c>
      <c r="G1418">
        <f>INDEX([1]Store_Size!$B$2:D$10,MATCH(F1418,[1]Store_Size!$A$2:$A$10,0),MATCH(C1418,[1]Store_Size!$B$1:$D$1,0))</f>
        <v>24</v>
      </c>
    </row>
    <row r="1419" spans="1:7" hidden="1" x14ac:dyDescent="0.35">
      <c r="A1419" s="1">
        <v>43905</v>
      </c>
      <c r="B1419" t="s">
        <v>14</v>
      </c>
      <c r="C1419" t="s">
        <v>10</v>
      </c>
      <c r="D1419" t="s">
        <v>9</v>
      </c>
      <c r="E1419">
        <v>10208</v>
      </c>
      <c r="F1419" t="str">
        <f>INDEX([1]Store_Code!$A$2:$A$10,MATCH(B1419,[1]Store_Code!$B$2:$B$10,0))</f>
        <v xml:space="preserve">Glasgow </v>
      </c>
      <c r="G1419">
        <v>26</v>
      </c>
    </row>
    <row r="1420" spans="1:7" hidden="1" x14ac:dyDescent="0.35">
      <c r="A1420" s="1">
        <v>43869</v>
      </c>
      <c r="B1420" t="s">
        <v>14</v>
      </c>
      <c r="C1420" t="s">
        <v>10</v>
      </c>
      <c r="D1420" t="s">
        <v>9</v>
      </c>
      <c r="E1420">
        <v>10195</v>
      </c>
      <c r="F1420" t="str">
        <f>INDEX([1]Store_Code!$A$2:$A$10,MATCH(B1420,[1]Store_Code!$B$2:$B$10,0))</f>
        <v xml:space="preserve">Glasgow </v>
      </c>
      <c r="G1420">
        <v>26</v>
      </c>
    </row>
    <row r="1421" spans="1:7" hidden="1" x14ac:dyDescent="0.35">
      <c r="A1421" s="1">
        <v>43863</v>
      </c>
      <c r="B1421" t="s">
        <v>14</v>
      </c>
      <c r="C1421" t="s">
        <v>10</v>
      </c>
      <c r="D1421" t="s">
        <v>9</v>
      </c>
      <c r="E1421">
        <v>10189</v>
      </c>
      <c r="F1421" t="str">
        <f>INDEX([1]Store_Code!$A$2:$A$10,MATCH(B1421,[1]Store_Code!$B$2:$B$10,0))</f>
        <v xml:space="preserve">Glasgow </v>
      </c>
      <c r="G1421">
        <v>26</v>
      </c>
    </row>
    <row r="1422" spans="1:7" hidden="1" x14ac:dyDescent="0.35">
      <c r="A1422" s="1">
        <v>43917</v>
      </c>
      <c r="B1422" t="s">
        <v>16</v>
      </c>
      <c r="C1422" t="s">
        <v>6</v>
      </c>
      <c r="D1422" t="s">
        <v>9</v>
      </c>
      <c r="E1422">
        <v>10188</v>
      </c>
      <c r="F1422" t="str">
        <f>INDEX([1]Store_Code!$A$2:$A$10,MATCH(B1422,[1]Store_Code!$B$2:$B$10,0))</f>
        <v>Inverness</v>
      </c>
      <c r="G1422">
        <f>INDEX([1]Store_Size!$B$2:D$10,MATCH(F1422,[1]Store_Size!$A$2:$A$10,0),MATCH(C1422,[1]Store_Size!$B$1:$D$1,0))</f>
        <v>22</v>
      </c>
    </row>
    <row r="1423" spans="1:7" hidden="1" x14ac:dyDescent="0.35">
      <c r="A1423" s="1">
        <v>43898</v>
      </c>
      <c r="B1423" t="s">
        <v>17</v>
      </c>
      <c r="C1423" t="s">
        <v>6</v>
      </c>
      <c r="D1423" t="s">
        <v>7</v>
      </c>
      <c r="E1423">
        <v>10183</v>
      </c>
      <c r="F1423" t="str">
        <f>INDEX([1]Store_Code!$A$2:$A$10,MATCH(B1423,[1]Store_Code!$B$2:$B$10,0))</f>
        <v>Stirling</v>
      </c>
      <c r="G1423">
        <f>INDEX([1]Store_Size!$B$2:D$10,MATCH(F1423,[1]Store_Size!$A$2:$A$10,0),MATCH(C1423,[1]Store_Size!$B$1:$D$1,0))</f>
        <v>22</v>
      </c>
    </row>
    <row r="1424" spans="1:7" hidden="1" x14ac:dyDescent="0.35">
      <c r="A1424" s="1">
        <v>43906</v>
      </c>
      <c r="B1424" t="s">
        <v>17</v>
      </c>
      <c r="C1424" t="s">
        <v>6</v>
      </c>
      <c r="D1424" t="s">
        <v>7</v>
      </c>
      <c r="E1424">
        <v>10180</v>
      </c>
      <c r="F1424" t="str">
        <f>INDEX([1]Store_Code!$A$2:$A$10,MATCH(B1424,[1]Store_Code!$B$2:$B$10,0))</f>
        <v>Stirling</v>
      </c>
      <c r="G1424">
        <f>INDEX([1]Store_Size!$B$2:D$10,MATCH(F1424,[1]Store_Size!$A$2:$A$10,0),MATCH(C1424,[1]Store_Size!$B$1:$D$1,0))</f>
        <v>22</v>
      </c>
    </row>
    <row r="1425" spans="1:7" hidden="1" x14ac:dyDescent="0.35">
      <c r="A1425" s="1">
        <v>43901</v>
      </c>
      <c r="B1425" t="s">
        <v>18</v>
      </c>
      <c r="C1425" t="s">
        <v>10</v>
      </c>
      <c r="D1425" t="s">
        <v>7</v>
      </c>
      <c r="E1425">
        <v>10158</v>
      </c>
      <c r="F1425" t="str">
        <f>INDEX([1]Store_Code!$A$2:$A$10,MATCH(B1425,[1]Store_Code!$B$2:$B$10,0))</f>
        <v>Edinburgh</v>
      </c>
      <c r="G1425">
        <f>INDEX([1]Store_Size!$B$2:D$10,MATCH(F1425,[1]Store_Size!$A$2:$A$10,0),MATCH(C1425,[1]Store_Size!$B$1:$D$1,0))</f>
        <v>24</v>
      </c>
    </row>
    <row r="1426" spans="1:7" hidden="1" x14ac:dyDescent="0.35">
      <c r="A1426" s="1">
        <v>43843</v>
      </c>
      <c r="B1426" t="s">
        <v>16</v>
      </c>
      <c r="C1426" t="s">
        <v>10</v>
      </c>
      <c r="D1426" t="s">
        <v>7</v>
      </c>
      <c r="E1426">
        <v>10156</v>
      </c>
      <c r="F1426" t="str">
        <f>INDEX([1]Store_Code!$A$2:$A$10,MATCH(B1426,[1]Store_Code!$B$2:$B$10,0))</f>
        <v>Inverness</v>
      </c>
      <c r="G1426">
        <f>INDEX([1]Store_Size!$B$2:D$10,MATCH(F1426,[1]Store_Size!$A$2:$A$10,0),MATCH(C1426,[1]Store_Size!$B$1:$D$1,0))</f>
        <v>20</v>
      </c>
    </row>
    <row r="1427" spans="1:7" hidden="1" x14ac:dyDescent="0.35">
      <c r="A1427" s="1">
        <v>43865</v>
      </c>
      <c r="B1427" t="s">
        <v>11</v>
      </c>
      <c r="C1427" t="s">
        <v>6</v>
      </c>
      <c r="D1427" t="s">
        <v>9</v>
      </c>
      <c r="E1427">
        <v>10150</v>
      </c>
      <c r="F1427" t="str">
        <f>INDEX([1]Store_Code!$A$2:$A$10,MATCH(B1427,[1]Store_Code!$B$2:$B$10,0))</f>
        <v>Aberdeen</v>
      </c>
      <c r="G1427">
        <f>INDEX([1]Store_Size!$B$2:D$10,MATCH(F1427,[1]Store_Size!$A$2:$A$10,0),MATCH(C1427,[1]Store_Size!$B$1:$D$1,0))</f>
        <v>24</v>
      </c>
    </row>
    <row r="1428" spans="1:7" hidden="1" x14ac:dyDescent="0.35">
      <c r="A1428" s="1">
        <v>43848</v>
      </c>
      <c r="B1428" t="s">
        <v>16</v>
      </c>
      <c r="C1428" t="s">
        <v>6</v>
      </c>
      <c r="D1428" t="s">
        <v>7</v>
      </c>
      <c r="E1428">
        <v>10147</v>
      </c>
      <c r="F1428" t="str">
        <f>INDEX([1]Store_Code!$A$2:$A$10,MATCH(B1428,[1]Store_Code!$B$2:$B$10,0))</f>
        <v>Inverness</v>
      </c>
      <c r="G1428">
        <f>INDEX([1]Store_Size!$B$2:D$10,MATCH(F1428,[1]Store_Size!$A$2:$A$10,0),MATCH(C1428,[1]Store_Size!$B$1:$D$1,0))</f>
        <v>22</v>
      </c>
    </row>
    <row r="1429" spans="1:7" hidden="1" x14ac:dyDescent="0.35">
      <c r="A1429" s="1">
        <v>43854</v>
      </c>
      <c r="B1429" t="s">
        <v>11</v>
      </c>
      <c r="C1429" t="s">
        <v>6</v>
      </c>
      <c r="D1429" t="s">
        <v>9</v>
      </c>
      <c r="E1429">
        <v>10143</v>
      </c>
      <c r="F1429" t="str">
        <f>INDEX([1]Store_Code!$A$2:$A$10,MATCH(B1429,[1]Store_Code!$B$2:$B$10,0))</f>
        <v>Aberdeen</v>
      </c>
      <c r="G1429">
        <f>INDEX([1]Store_Size!$B$2:D$10,MATCH(F1429,[1]Store_Size!$A$2:$A$10,0),MATCH(C1429,[1]Store_Size!$B$1:$D$1,0))</f>
        <v>24</v>
      </c>
    </row>
    <row r="1430" spans="1:7" hidden="1" x14ac:dyDescent="0.35">
      <c r="A1430" s="1">
        <v>43893</v>
      </c>
      <c r="B1430" t="s">
        <v>17</v>
      </c>
      <c r="C1430" t="s">
        <v>6</v>
      </c>
      <c r="D1430" t="s">
        <v>7</v>
      </c>
      <c r="E1430">
        <v>10143</v>
      </c>
      <c r="F1430" t="str">
        <f>INDEX([1]Store_Code!$A$2:$A$10,MATCH(B1430,[1]Store_Code!$B$2:$B$10,0))</f>
        <v>Stirling</v>
      </c>
      <c r="G1430">
        <f>INDEX([1]Store_Size!$B$2:D$10,MATCH(F1430,[1]Store_Size!$A$2:$A$10,0),MATCH(C1430,[1]Store_Size!$B$1:$D$1,0))</f>
        <v>22</v>
      </c>
    </row>
    <row r="1431" spans="1:7" hidden="1" x14ac:dyDescent="0.35">
      <c r="A1431" s="1">
        <v>43875</v>
      </c>
      <c r="B1431" t="s">
        <v>16</v>
      </c>
      <c r="C1431" t="s">
        <v>6</v>
      </c>
      <c r="D1431" t="s">
        <v>9</v>
      </c>
      <c r="E1431">
        <v>10141</v>
      </c>
      <c r="F1431" t="str">
        <f>INDEX([1]Store_Code!$A$2:$A$10,MATCH(B1431,[1]Store_Code!$B$2:$B$10,0))</f>
        <v>Inverness</v>
      </c>
      <c r="G1431">
        <f>INDEX([1]Store_Size!$B$2:D$10,MATCH(F1431,[1]Store_Size!$A$2:$A$10,0),MATCH(C1431,[1]Store_Size!$B$1:$D$1,0))</f>
        <v>22</v>
      </c>
    </row>
    <row r="1432" spans="1:7" hidden="1" x14ac:dyDescent="0.35">
      <c r="A1432" s="1">
        <v>43846</v>
      </c>
      <c r="B1432" t="s">
        <v>16</v>
      </c>
      <c r="C1432" t="s">
        <v>10</v>
      </c>
      <c r="D1432" t="s">
        <v>7</v>
      </c>
      <c r="E1432">
        <v>10135</v>
      </c>
      <c r="F1432" t="str">
        <f>INDEX([1]Store_Code!$A$2:$A$10,MATCH(B1432,[1]Store_Code!$B$2:$B$10,0))</f>
        <v>Inverness</v>
      </c>
      <c r="G1432">
        <f>INDEX([1]Store_Size!$B$2:D$10,MATCH(F1432,[1]Store_Size!$A$2:$A$10,0),MATCH(C1432,[1]Store_Size!$B$1:$D$1,0))</f>
        <v>20</v>
      </c>
    </row>
    <row r="1433" spans="1:7" hidden="1" x14ac:dyDescent="0.35">
      <c r="A1433" s="1">
        <v>43848</v>
      </c>
      <c r="B1433" t="s">
        <v>14</v>
      </c>
      <c r="C1433" t="s">
        <v>10</v>
      </c>
      <c r="D1433" t="s">
        <v>9</v>
      </c>
      <c r="E1433">
        <v>10134</v>
      </c>
      <c r="F1433" t="str">
        <f>INDEX([1]Store_Code!$A$2:$A$10,MATCH(B1433,[1]Store_Code!$B$2:$B$10,0))</f>
        <v xml:space="preserve">Glasgow </v>
      </c>
      <c r="G1433">
        <v>26</v>
      </c>
    </row>
    <row r="1434" spans="1:7" hidden="1" x14ac:dyDescent="0.35">
      <c r="A1434" s="1">
        <v>43872</v>
      </c>
      <c r="B1434" t="s">
        <v>14</v>
      </c>
      <c r="C1434" t="s">
        <v>10</v>
      </c>
      <c r="D1434" t="s">
        <v>9</v>
      </c>
      <c r="E1434">
        <v>10132</v>
      </c>
      <c r="F1434" t="str">
        <f>INDEX([1]Store_Code!$A$2:$A$10,MATCH(B1434,[1]Store_Code!$B$2:$B$10,0))</f>
        <v xml:space="preserve">Glasgow </v>
      </c>
      <c r="G1434">
        <v>26</v>
      </c>
    </row>
    <row r="1435" spans="1:7" hidden="1" x14ac:dyDescent="0.35">
      <c r="A1435" s="1">
        <v>43888</v>
      </c>
      <c r="B1435" t="s">
        <v>16</v>
      </c>
      <c r="C1435" t="s">
        <v>6</v>
      </c>
      <c r="D1435" t="s">
        <v>9</v>
      </c>
      <c r="E1435">
        <v>10127</v>
      </c>
      <c r="F1435" t="str">
        <f>INDEX([1]Store_Code!$A$2:$A$10,MATCH(B1435,[1]Store_Code!$B$2:$B$10,0))</f>
        <v>Inverness</v>
      </c>
      <c r="G1435">
        <f>INDEX([1]Store_Size!$B$2:D$10,MATCH(F1435,[1]Store_Size!$A$2:$A$10,0),MATCH(C1435,[1]Store_Size!$B$1:$D$1,0))</f>
        <v>22</v>
      </c>
    </row>
    <row r="1436" spans="1:7" hidden="1" x14ac:dyDescent="0.35">
      <c r="A1436" s="1">
        <v>43867</v>
      </c>
      <c r="B1436" t="s">
        <v>11</v>
      </c>
      <c r="C1436" t="s">
        <v>6</v>
      </c>
      <c r="D1436" t="s">
        <v>9</v>
      </c>
      <c r="E1436">
        <v>10115</v>
      </c>
      <c r="F1436" t="str">
        <f>INDEX([1]Store_Code!$A$2:$A$10,MATCH(B1436,[1]Store_Code!$B$2:$B$10,0))</f>
        <v>Aberdeen</v>
      </c>
      <c r="G1436">
        <f>INDEX([1]Store_Size!$B$2:D$10,MATCH(F1436,[1]Store_Size!$A$2:$A$10,0),MATCH(C1436,[1]Store_Size!$B$1:$D$1,0))</f>
        <v>24</v>
      </c>
    </row>
    <row r="1437" spans="1:7" hidden="1" x14ac:dyDescent="0.35">
      <c r="A1437" s="1">
        <v>43900</v>
      </c>
      <c r="B1437" t="s">
        <v>17</v>
      </c>
      <c r="C1437" t="s">
        <v>6</v>
      </c>
      <c r="D1437" t="s">
        <v>7</v>
      </c>
      <c r="E1437">
        <v>10109</v>
      </c>
      <c r="F1437" t="str">
        <f>INDEX([1]Store_Code!$A$2:$A$10,MATCH(B1437,[1]Store_Code!$B$2:$B$10,0))</f>
        <v>Stirling</v>
      </c>
      <c r="G1437">
        <f>INDEX([1]Store_Size!$B$2:D$10,MATCH(F1437,[1]Store_Size!$A$2:$A$10,0),MATCH(C1437,[1]Store_Size!$B$1:$D$1,0))</f>
        <v>22</v>
      </c>
    </row>
    <row r="1438" spans="1:7" hidden="1" x14ac:dyDescent="0.35">
      <c r="A1438" s="1">
        <v>43899</v>
      </c>
      <c r="B1438" t="s">
        <v>14</v>
      </c>
      <c r="C1438" t="s">
        <v>10</v>
      </c>
      <c r="D1438" t="s">
        <v>9</v>
      </c>
      <c r="E1438">
        <v>10099</v>
      </c>
      <c r="F1438" t="str">
        <f>INDEX([1]Store_Code!$A$2:$A$10,MATCH(B1438,[1]Store_Code!$B$2:$B$10,0))</f>
        <v xml:space="preserve">Glasgow </v>
      </c>
      <c r="G1438">
        <v>26</v>
      </c>
    </row>
    <row r="1439" spans="1:7" hidden="1" x14ac:dyDescent="0.35">
      <c r="A1439" s="1">
        <v>43912</v>
      </c>
      <c r="B1439" t="s">
        <v>13</v>
      </c>
      <c r="C1439" t="s">
        <v>6</v>
      </c>
      <c r="D1439" t="s">
        <v>9</v>
      </c>
      <c r="E1439">
        <v>10091</v>
      </c>
      <c r="F1439" t="str">
        <f>INDEX([1]Store_Code!$A$2:$A$10,MATCH(B1439,[1]Store_Code!$B$2:$B$10,0))</f>
        <v>Dundee</v>
      </c>
      <c r="G1439">
        <f>INDEX([1]Store_Size!$B$2:D$10,MATCH(F1439,[1]Store_Size!$A$2:$A$10,0),MATCH(C1439,[1]Store_Size!$B$1:$D$1,0))</f>
        <v>23</v>
      </c>
    </row>
    <row r="1440" spans="1:7" hidden="1" x14ac:dyDescent="0.35">
      <c r="A1440" s="1">
        <v>43904</v>
      </c>
      <c r="B1440" t="s">
        <v>17</v>
      </c>
      <c r="C1440" t="s">
        <v>6</v>
      </c>
      <c r="D1440" t="s">
        <v>7</v>
      </c>
      <c r="E1440">
        <v>10076</v>
      </c>
      <c r="F1440" t="str">
        <f>INDEX([1]Store_Code!$A$2:$A$10,MATCH(B1440,[1]Store_Code!$B$2:$B$10,0))</f>
        <v>Stirling</v>
      </c>
      <c r="G1440">
        <f>INDEX([1]Store_Size!$B$2:D$10,MATCH(F1440,[1]Store_Size!$A$2:$A$10,0),MATCH(C1440,[1]Store_Size!$B$1:$D$1,0))</f>
        <v>22</v>
      </c>
    </row>
    <row r="1441" spans="1:7" hidden="1" x14ac:dyDescent="0.35">
      <c r="A1441" s="1">
        <v>43903</v>
      </c>
      <c r="B1441" t="s">
        <v>18</v>
      </c>
      <c r="C1441" t="s">
        <v>10</v>
      </c>
      <c r="D1441" t="s">
        <v>7</v>
      </c>
      <c r="E1441">
        <v>10058</v>
      </c>
      <c r="F1441" t="str">
        <f>INDEX([1]Store_Code!$A$2:$A$10,MATCH(B1441,[1]Store_Code!$B$2:$B$10,0))</f>
        <v>Edinburgh</v>
      </c>
      <c r="G1441">
        <f>INDEX([1]Store_Size!$B$2:D$10,MATCH(F1441,[1]Store_Size!$A$2:$A$10,0),MATCH(C1441,[1]Store_Size!$B$1:$D$1,0))</f>
        <v>24</v>
      </c>
    </row>
    <row r="1442" spans="1:7" hidden="1" x14ac:dyDescent="0.35">
      <c r="A1442" s="1">
        <v>43868</v>
      </c>
      <c r="B1442" t="s">
        <v>14</v>
      </c>
      <c r="C1442" t="s">
        <v>10</v>
      </c>
      <c r="D1442" t="s">
        <v>9</v>
      </c>
      <c r="E1442">
        <v>10056</v>
      </c>
      <c r="F1442" t="str">
        <f>INDEX([1]Store_Code!$A$2:$A$10,MATCH(B1442,[1]Store_Code!$B$2:$B$10,0))</f>
        <v xml:space="preserve">Glasgow </v>
      </c>
      <c r="G1442">
        <v>26</v>
      </c>
    </row>
    <row r="1443" spans="1:7" hidden="1" x14ac:dyDescent="0.35">
      <c r="A1443" s="1">
        <v>43893</v>
      </c>
      <c r="B1443" t="s">
        <v>14</v>
      </c>
      <c r="C1443" t="s">
        <v>10</v>
      </c>
      <c r="D1443" t="s">
        <v>9</v>
      </c>
      <c r="E1443">
        <v>10052</v>
      </c>
      <c r="F1443" t="str">
        <f>INDEX([1]Store_Code!$A$2:$A$10,MATCH(B1443,[1]Store_Code!$B$2:$B$10,0))</f>
        <v xml:space="preserve">Glasgow </v>
      </c>
      <c r="G1443">
        <v>26</v>
      </c>
    </row>
    <row r="1444" spans="1:7" hidden="1" x14ac:dyDescent="0.35">
      <c r="A1444" s="1">
        <v>43903</v>
      </c>
      <c r="B1444" t="s">
        <v>17</v>
      </c>
      <c r="C1444" t="s">
        <v>6</v>
      </c>
      <c r="D1444" t="s">
        <v>7</v>
      </c>
      <c r="E1444">
        <v>10049</v>
      </c>
      <c r="F1444" t="str">
        <f>INDEX([1]Store_Code!$A$2:$A$10,MATCH(B1444,[1]Store_Code!$B$2:$B$10,0))</f>
        <v>Stirling</v>
      </c>
      <c r="G1444">
        <f>INDEX([1]Store_Size!$B$2:D$10,MATCH(F1444,[1]Store_Size!$A$2:$A$10,0),MATCH(C1444,[1]Store_Size!$B$1:$D$1,0))</f>
        <v>22</v>
      </c>
    </row>
    <row r="1445" spans="1:7" hidden="1" x14ac:dyDescent="0.35">
      <c r="A1445" s="1">
        <v>43882</v>
      </c>
      <c r="B1445" t="s">
        <v>16</v>
      </c>
      <c r="C1445" t="s">
        <v>6</v>
      </c>
      <c r="D1445" t="s">
        <v>9</v>
      </c>
      <c r="E1445">
        <v>10038</v>
      </c>
      <c r="F1445" t="str">
        <f>INDEX([1]Store_Code!$A$2:$A$10,MATCH(B1445,[1]Store_Code!$B$2:$B$10,0))</f>
        <v>Inverness</v>
      </c>
      <c r="G1445">
        <f>INDEX([1]Store_Size!$B$2:D$10,MATCH(F1445,[1]Store_Size!$A$2:$A$10,0),MATCH(C1445,[1]Store_Size!$B$1:$D$1,0))</f>
        <v>22</v>
      </c>
    </row>
    <row r="1446" spans="1:7" hidden="1" x14ac:dyDescent="0.35">
      <c r="A1446" s="1">
        <v>43889</v>
      </c>
      <c r="B1446" t="s">
        <v>14</v>
      </c>
      <c r="C1446" t="s">
        <v>10</v>
      </c>
      <c r="D1446" t="s">
        <v>9</v>
      </c>
      <c r="E1446">
        <v>10036</v>
      </c>
      <c r="F1446" t="str">
        <f>INDEX([1]Store_Code!$A$2:$A$10,MATCH(B1446,[1]Store_Code!$B$2:$B$10,0))</f>
        <v xml:space="preserve">Glasgow </v>
      </c>
      <c r="G1446">
        <v>26</v>
      </c>
    </row>
    <row r="1447" spans="1:7" hidden="1" x14ac:dyDescent="0.35">
      <c r="A1447" s="1">
        <v>43877</v>
      </c>
      <c r="B1447" t="s">
        <v>11</v>
      </c>
      <c r="C1447" t="s">
        <v>6</v>
      </c>
      <c r="D1447" t="s">
        <v>9</v>
      </c>
      <c r="E1447">
        <v>10022</v>
      </c>
      <c r="F1447" t="str">
        <f>INDEX([1]Store_Code!$A$2:$A$10,MATCH(B1447,[1]Store_Code!$B$2:$B$10,0))</f>
        <v>Aberdeen</v>
      </c>
      <c r="G1447">
        <f>INDEX([1]Store_Size!$B$2:D$10,MATCH(F1447,[1]Store_Size!$A$2:$A$10,0),MATCH(C1447,[1]Store_Size!$B$1:$D$1,0))</f>
        <v>24</v>
      </c>
    </row>
    <row r="1448" spans="1:7" hidden="1" x14ac:dyDescent="0.35">
      <c r="A1448" s="1">
        <v>43899</v>
      </c>
      <c r="B1448" t="s">
        <v>17</v>
      </c>
      <c r="C1448" t="s">
        <v>6</v>
      </c>
      <c r="D1448" t="s">
        <v>7</v>
      </c>
      <c r="E1448">
        <v>10016</v>
      </c>
      <c r="F1448" t="str">
        <f>INDEX([1]Store_Code!$A$2:$A$10,MATCH(B1448,[1]Store_Code!$B$2:$B$10,0))</f>
        <v>Stirling</v>
      </c>
      <c r="G1448">
        <f>INDEX([1]Store_Size!$B$2:D$10,MATCH(F1448,[1]Store_Size!$A$2:$A$10,0),MATCH(C1448,[1]Store_Size!$B$1:$D$1,0))</f>
        <v>22</v>
      </c>
    </row>
    <row r="1449" spans="1:7" hidden="1" x14ac:dyDescent="0.35">
      <c r="A1449" s="1">
        <v>43864</v>
      </c>
      <c r="B1449" t="s">
        <v>11</v>
      </c>
      <c r="C1449" t="s">
        <v>6</v>
      </c>
      <c r="D1449" t="s">
        <v>9</v>
      </c>
      <c r="E1449">
        <v>9994</v>
      </c>
      <c r="F1449" t="str">
        <f>INDEX([1]Store_Code!$A$2:$A$10,MATCH(B1449,[1]Store_Code!$B$2:$B$10,0))</f>
        <v>Aberdeen</v>
      </c>
      <c r="G1449">
        <f>INDEX([1]Store_Size!$B$2:D$10,MATCH(F1449,[1]Store_Size!$A$2:$A$10,0),MATCH(C1449,[1]Store_Size!$B$1:$D$1,0))</f>
        <v>24</v>
      </c>
    </row>
    <row r="1450" spans="1:7" hidden="1" x14ac:dyDescent="0.35">
      <c r="A1450" s="1">
        <v>43871</v>
      </c>
      <c r="B1450" t="s">
        <v>11</v>
      </c>
      <c r="C1450" t="s">
        <v>6</v>
      </c>
      <c r="D1450" t="s">
        <v>9</v>
      </c>
      <c r="E1450">
        <v>9987</v>
      </c>
      <c r="F1450" t="str">
        <f>INDEX([1]Store_Code!$A$2:$A$10,MATCH(B1450,[1]Store_Code!$B$2:$B$10,0))</f>
        <v>Aberdeen</v>
      </c>
      <c r="G1450">
        <f>INDEX([1]Store_Size!$B$2:D$10,MATCH(F1450,[1]Store_Size!$A$2:$A$10,0),MATCH(C1450,[1]Store_Size!$B$1:$D$1,0))</f>
        <v>24</v>
      </c>
    </row>
    <row r="1451" spans="1:7" hidden="1" x14ac:dyDescent="0.35">
      <c r="A1451" s="1">
        <v>43915</v>
      </c>
      <c r="B1451" t="s">
        <v>16</v>
      </c>
      <c r="C1451" t="s">
        <v>6</v>
      </c>
      <c r="D1451" t="s">
        <v>9</v>
      </c>
      <c r="E1451">
        <v>9982</v>
      </c>
      <c r="F1451" t="str">
        <f>INDEX([1]Store_Code!$A$2:$A$10,MATCH(B1451,[1]Store_Code!$B$2:$B$10,0))</f>
        <v>Inverness</v>
      </c>
      <c r="G1451">
        <f>INDEX([1]Store_Size!$B$2:D$10,MATCH(F1451,[1]Store_Size!$A$2:$A$10,0),MATCH(C1451,[1]Store_Size!$B$1:$D$1,0))</f>
        <v>22</v>
      </c>
    </row>
    <row r="1452" spans="1:7" hidden="1" x14ac:dyDescent="0.35">
      <c r="A1452" s="1">
        <v>43878</v>
      </c>
      <c r="B1452" t="s">
        <v>16</v>
      </c>
      <c r="C1452" t="s">
        <v>6</v>
      </c>
      <c r="D1452" t="s">
        <v>9</v>
      </c>
      <c r="E1452">
        <v>9948</v>
      </c>
      <c r="F1452" t="str">
        <f>INDEX([1]Store_Code!$A$2:$A$10,MATCH(B1452,[1]Store_Code!$B$2:$B$10,0))</f>
        <v>Inverness</v>
      </c>
      <c r="G1452">
        <f>INDEX([1]Store_Size!$B$2:D$10,MATCH(F1452,[1]Store_Size!$A$2:$A$10,0),MATCH(C1452,[1]Store_Size!$B$1:$D$1,0))</f>
        <v>22</v>
      </c>
    </row>
    <row r="1453" spans="1:7" hidden="1" x14ac:dyDescent="0.35">
      <c r="A1453" s="1">
        <v>43848</v>
      </c>
      <c r="B1453" t="s">
        <v>11</v>
      </c>
      <c r="C1453" t="s">
        <v>6</v>
      </c>
      <c r="D1453" t="s">
        <v>9</v>
      </c>
      <c r="E1453">
        <v>9937</v>
      </c>
      <c r="F1453" t="str">
        <f>INDEX([1]Store_Code!$A$2:$A$10,MATCH(B1453,[1]Store_Code!$B$2:$B$10,0))</f>
        <v>Aberdeen</v>
      </c>
      <c r="G1453">
        <f>INDEX([1]Store_Size!$B$2:D$10,MATCH(F1453,[1]Store_Size!$A$2:$A$10,0),MATCH(C1453,[1]Store_Size!$B$1:$D$1,0))</f>
        <v>24</v>
      </c>
    </row>
    <row r="1454" spans="1:7" hidden="1" x14ac:dyDescent="0.35">
      <c r="A1454" s="1">
        <v>43881</v>
      </c>
      <c r="B1454" t="s">
        <v>16</v>
      </c>
      <c r="C1454" t="s">
        <v>6</v>
      </c>
      <c r="D1454" t="s">
        <v>9</v>
      </c>
      <c r="E1454">
        <v>9930</v>
      </c>
      <c r="F1454" t="str">
        <f>INDEX([1]Store_Code!$A$2:$A$10,MATCH(B1454,[1]Store_Code!$B$2:$B$10,0))</f>
        <v>Inverness</v>
      </c>
      <c r="G1454">
        <f>INDEX([1]Store_Size!$B$2:D$10,MATCH(F1454,[1]Store_Size!$A$2:$A$10,0),MATCH(C1454,[1]Store_Size!$B$1:$D$1,0))</f>
        <v>22</v>
      </c>
    </row>
    <row r="1455" spans="1:7" hidden="1" x14ac:dyDescent="0.35">
      <c r="A1455" s="1">
        <v>43908</v>
      </c>
      <c r="B1455" t="s">
        <v>13</v>
      </c>
      <c r="C1455" t="s">
        <v>6</v>
      </c>
      <c r="D1455" t="s">
        <v>9</v>
      </c>
      <c r="E1455">
        <v>9927</v>
      </c>
      <c r="F1455" t="str">
        <f>INDEX([1]Store_Code!$A$2:$A$10,MATCH(B1455,[1]Store_Code!$B$2:$B$10,0))</f>
        <v>Dundee</v>
      </c>
      <c r="G1455">
        <f>INDEX([1]Store_Size!$B$2:D$10,MATCH(F1455,[1]Store_Size!$A$2:$A$10,0),MATCH(C1455,[1]Store_Size!$B$1:$D$1,0))</f>
        <v>23</v>
      </c>
    </row>
    <row r="1456" spans="1:7" hidden="1" x14ac:dyDescent="0.35">
      <c r="A1456" s="1">
        <v>43861</v>
      </c>
      <c r="B1456" t="s">
        <v>11</v>
      </c>
      <c r="C1456" t="s">
        <v>6</v>
      </c>
      <c r="D1456" t="s">
        <v>9</v>
      </c>
      <c r="E1456">
        <v>9916</v>
      </c>
      <c r="F1456" t="str">
        <f>INDEX([1]Store_Code!$A$2:$A$10,MATCH(B1456,[1]Store_Code!$B$2:$B$10,0))</f>
        <v>Aberdeen</v>
      </c>
      <c r="G1456">
        <f>INDEX([1]Store_Size!$B$2:D$10,MATCH(F1456,[1]Store_Size!$A$2:$A$10,0),MATCH(C1456,[1]Store_Size!$B$1:$D$1,0))</f>
        <v>24</v>
      </c>
    </row>
    <row r="1457" spans="1:7" hidden="1" x14ac:dyDescent="0.35">
      <c r="A1457" s="1">
        <v>43860</v>
      </c>
      <c r="B1457" t="s">
        <v>16</v>
      </c>
      <c r="C1457" t="s">
        <v>6</v>
      </c>
      <c r="D1457" t="s">
        <v>9</v>
      </c>
      <c r="E1457">
        <v>9910</v>
      </c>
      <c r="F1457" t="str">
        <f>INDEX([1]Store_Code!$A$2:$A$10,MATCH(B1457,[1]Store_Code!$B$2:$B$10,0))</f>
        <v>Inverness</v>
      </c>
      <c r="G1457">
        <f>INDEX([1]Store_Size!$B$2:D$10,MATCH(F1457,[1]Store_Size!$A$2:$A$10,0),MATCH(C1457,[1]Store_Size!$B$1:$D$1,0))</f>
        <v>22</v>
      </c>
    </row>
    <row r="1458" spans="1:7" hidden="1" x14ac:dyDescent="0.35">
      <c r="A1458" s="1">
        <v>43842</v>
      </c>
      <c r="B1458" t="s">
        <v>12</v>
      </c>
      <c r="C1458" t="s">
        <v>10</v>
      </c>
      <c r="D1458" t="s">
        <v>7</v>
      </c>
      <c r="E1458">
        <v>9872</v>
      </c>
      <c r="F1458" t="str">
        <f>INDEX([1]Store_Code!$A$2:$A$10,MATCH(B1458,[1]Store_Code!$B$2:$B$10,0))</f>
        <v>St Andrews</v>
      </c>
      <c r="G1458">
        <f>INDEX([1]Store_Size!$B$2:D$10,MATCH(F1458,[1]Store_Size!$A$2:$A$10,0),MATCH(C1458,[1]Store_Size!$B$1:$D$1,0))</f>
        <v>10</v>
      </c>
    </row>
    <row r="1459" spans="1:7" hidden="1" x14ac:dyDescent="0.35">
      <c r="A1459" s="1">
        <v>43855</v>
      </c>
      <c r="B1459" t="s">
        <v>16</v>
      </c>
      <c r="C1459" t="s">
        <v>6</v>
      </c>
      <c r="D1459" t="s">
        <v>9</v>
      </c>
      <c r="E1459">
        <v>9867</v>
      </c>
      <c r="F1459" t="str">
        <f>INDEX([1]Store_Code!$A$2:$A$10,MATCH(B1459,[1]Store_Code!$B$2:$B$10,0))</f>
        <v>Inverness</v>
      </c>
      <c r="G1459">
        <f>INDEX([1]Store_Size!$B$2:D$10,MATCH(F1459,[1]Store_Size!$A$2:$A$10,0),MATCH(C1459,[1]Store_Size!$B$1:$D$1,0))</f>
        <v>22</v>
      </c>
    </row>
    <row r="1460" spans="1:7" hidden="1" x14ac:dyDescent="0.35">
      <c r="A1460" s="1">
        <v>43857</v>
      </c>
      <c r="B1460" t="s">
        <v>16</v>
      </c>
      <c r="C1460" t="s">
        <v>6</v>
      </c>
      <c r="D1460" t="s">
        <v>9</v>
      </c>
      <c r="E1460">
        <v>9867</v>
      </c>
      <c r="F1460" t="str">
        <f>INDEX([1]Store_Code!$A$2:$A$10,MATCH(B1460,[1]Store_Code!$B$2:$B$10,0))</f>
        <v>Inverness</v>
      </c>
      <c r="G1460">
        <f>INDEX([1]Store_Size!$B$2:D$10,MATCH(F1460,[1]Store_Size!$A$2:$A$10,0),MATCH(C1460,[1]Store_Size!$B$1:$D$1,0))</f>
        <v>22</v>
      </c>
    </row>
    <row r="1461" spans="1:7" hidden="1" x14ac:dyDescent="0.35">
      <c r="A1461" s="1">
        <v>43838</v>
      </c>
      <c r="B1461" t="s">
        <v>12</v>
      </c>
      <c r="C1461" t="s">
        <v>10</v>
      </c>
      <c r="D1461" t="s">
        <v>7</v>
      </c>
      <c r="E1461">
        <v>9839</v>
      </c>
      <c r="F1461" t="str">
        <f>INDEX([1]Store_Code!$A$2:$A$10,MATCH(B1461,[1]Store_Code!$B$2:$B$10,0))</f>
        <v>St Andrews</v>
      </c>
      <c r="G1461">
        <f>INDEX([1]Store_Size!$B$2:D$10,MATCH(F1461,[1]Store_Size!$A$2:$A$10,0),MATCH(C1461,[1]Store_Size!$B$1:$D$1,0))</f>
        <v>10</v>
      </c>
    </row>
    <row r="1462" spans="1:7" hidden="1" x14ac:dyDescent="0.35">
      <c r="A1462" s="1">
        <v>43852</v>
      </c>
      <c r="B1462" t="s">
        <v>16</v>
      </c>
      <c r="C1462" t="s">
        <v>6</v>
      </c>
      <c r="D1462" t="s">
        <v>9</v>
      </c>
      <c r="E1462">
        <v>9824</v>
      </c>
      <c r="F1462" t="str">
        <f>INDEX([1]Store_Code!$A$2:$A$10,MATCH(B1462,[1]Store_Code!$B$2:$B$10,0))</f>
        <v>Inverness</v>
      </c>
      <c r="G1462">
        <f>INDEX([1]Store_Size!$B$2:D$10,MATCH(F1462,[1]Store_Size!$A$2:$A$10,0),MATCH(C1462,[1]Store_Size!$B$1:$D$1,0))</f>
        <v>22</v>
      </c>
    </row>
    <row r="1463" spans="1:7" hidden="1" x14ac:dyDescent="0.35">
      <c r="A1463" s="1">
        <v>43876</v>
      </c>
      <c r="B1463" t="s">
        <v>16</v>
      </c>
      <c r="C1463" t="s">
        <v>6</v>
      </c>
      <c r="D1463" t="s">
        <v>9</v>
      </c>
      <c r="E1463">
        <v>9813</v>
      </c>
      <c r="F1463" t="str">
        <f>INDEX([1]Store_Code!$A$2:$A$10,MATCH(B1463,[1]Store_Code!$B$2:$B$10,0))</f>
        <v>Inverness</v>
      </c>
      <c r="G1463">
        <f>INDEX([1]Store_Size!$B$2:D$10,MATCH(F1463,[1]Store_Size!$A$2:$A$10,0),MATCH(C1463,[1]Store_Size!$B$1:$D$1,0))</f>
        <v>22</v>
      </c>
    </row>
    <row r="1464" spans="1:7" hidden="1" x14ac:dyDescent="0.35">
      <c r="A1464" s="1">
        <v>43870</v>
      </c>
      <c r="B1464" t="s">
        <v>16</v>
      </c>
      <c r="C1464" t="s">
        <v>6</v>
      </c>
      <c r="D1464" t="s">
        <v>9</v>
      </c>
      <c r="E1464">
        <v>9797</v>
      </c>
      <c r="F1464" t="str">
        <f>INDEX([1]Store_Code!$A$2:$A$10,MATCH(B1464,[1]Store_Code!$B$2:$B$10,0))</f>
        <v>Inverness</v>
      </c>
      <c r="G1464">
        <f>INDEX([1]Store_Size!$B$2:D$10,MATCH(F1464,[1]Store_Size!$A$2:$A$10,0),MATCH(C1464,[1]Store_Size!$B$1:$D$1,0))</f>
        <v>22</v>
      </c>
    </row>
    <row r="1465" spans="1:7" hidden="1" x14ac:dyDescent="0.35">
      <c r="A1465" s="1">
        <v>43887</v>
      </c>
      <c r="B1465" t="s">
        <v>16</v>
      </c>
      <c r="C1465" t="s">
        <v>6</v>
      </c>
      <c r="D1465" t="s">
        <v>9</v>
      </c>
      <c r="E1465">
        <v>9784</v>
      </c>
      <c r="F1465" t="str">
        <f>INDEX([1]Store_Code!$A$2:$A$10,MATCH(B1465,[1]Store_Code!$B$2:$B$10,0))</f>
        <v>Inverness</v>
      </c>
      <c r="G1465">
        <f>INDEX([1]Store_Size!$B$2:D$10,MATCH(F1465,[1]Store_Size!$A$2:$A$10,0),MATCH(C1465,[1]Store_Size!$B$1:$D$1,0))</f>
        <v>22</v>
      </c>
    </row>
    <row r="1466" spans="1:7" hidden="1" x14ac:dyDescent="0.35">
      <c r="A1466" s="1">
        <v>43888</v>
      </c>
      <c r="B1466" t="s">
        <v>13</v>
      </c>
      <c r="C1466" t="s">
        <v>10</v>
      </c>
      <c r="D1466" t="s">
        <v>7</v>
      </c>
      <c r="E1466">
        <v>9775</v>
      </c>
      <c r="F1466" t="str">
        <f>INDEX([1]Store_Code!$A$2:$A$10,MATCH(B1466,[1]Store_Code!$B$2:$B$10,0))</f>
        <v>Dundee</v>
      </c>
      <c r="G1466">
        <f>INDEX([1]Store_Size!$B$2:D$10,MATCH(F1466,[1]Store_Size!$A$2:$A$10,0),MATCH(C1466,[1]Store_Size!$B$1:$D$1,0))</f>
        <v>22</v>
      </c>
    </row>
    <row r="1467" spans="1:7" hidden="1" x14ac:dyDescent="0.35">
      <c r="A1467" s="1">
        <v>43907</v>
      </c>
      <c r="B1467" t="s">
        <v>18</v>
      </c>
      <c r="C1467" t="s">
        <v>10</v>
      </c>
      <c r="D1467" t="s">
        <v>7</v>
      </c>
      <c r="E1467">
        <v>9770</v>
      </c>
      <c r="F1467" t="str">
        <f>INDEX([1]Store_Code!$A$2:$A$10,MATCH(B1467,[1]Store_Code!$B$2:$B$10,0))</f>
        <v>Edinburgh</v>
      </c>
      <c r="G1467">
        <f>INDEX([1]Store_Size!$B$2:D$10,MATCH(F1467,[1]Store_Size!$A$2:$A$10,0),MATCH(C1467,[1]Store_Size!$B$1:$D$1,0))</f>
        <v>24</v>
      </c>
    </row>
    <row r="1468" spans="1:7" hidden="1" x14ac:dyDescent="0.35">
      <c r="A1468" s="1">
        <v>43919</v>
      </c>
      <c r="B1468" t="s">
        <v>16</v>
      </c>
      <c r="C1468" t="s">
        <v>6</v>
      </c>
      <c r="D1468" t="s">
        <v>9</v>
      </c>
      <c r="E1468">
        <v>9757</v>
      </c>
      <c r="F1468" t="str">
        <f>INDEX([1]Store_Code!$A$2:$A$10,MATCH(B1468,[1]Store_Code!$B$2:$B$10,0))</f>
        <v>Inverness</v>
      </c>
      <c r="G1468">
        <f>INDEX([1]Store_Size!$B$2:D$10,MATCH(F1468,[1]Store_Size!$A$2:$A$10,0),MATCH(C1468,[1]Store_Size!$B$1:$D$1,0))</f>
        <v>22</v>
      </c>
    </row>
    <row r="1469" spans="1:7" hidden="1" x14ac:dyDescent="0.35">
      <c r="A1469" s="1">
        <v>43844</v>
      </c>
      <c r="B1469" t="s">
        <v>5</v>
      </c>
      <c r="C1469" t="s">
        <v>6</v>
      </c>
      <c r="D1469" t="s">
        <v>7</v>
      </c>
      <c r="E1469">
        <v>9749</v>
      </c>
      <c r="F1469" t="str">
        <f>INDEX([1]Store_Code!$A$2:$A$10,MATCH(B1469,[1]Store_Code!$B$2:$B$10,0))</f>
        <v>Perth</v>
      </c>
      <c r="G1469">
        <f>INDEX([1]Store_Size!$B$2:D$10,MATCH(F1469,[1]Store_Size!$A$2:$A$10,0),MATCH(C1469,[1]Store_Size!$B$1:$D$1,0))</f>
        <v>18</v>
      </c>
    </row>
    <row r="1470" spans="1:7" hidden="1" x14ac:dyDescent="0.35">
      <c r="A1470" s="1">
        <v>43906</v>
      </c>
      <c r="B1470" t="s">
        <v>18</v>
      </c>
      <c r="C1470" t="s">
        <v>10</v>
      </c>
      <c r="D1470" t="s">
        <v>7</v>
      </c>
      <c r="E1470">
        <v>9734</v>
      </c>
      <c r="F1470" t="str">
        <f>INDEX([1]Store_Code!$A$2:$A$10,MATCH(B1470,[1]Store_Code!$B$2:$B$10,0))</f>
        <v>Edinburgh</v>
      </c>
      <c r="G1470">
        <f>INDEX([1]Store_Size!$B$2:D$10,MATCH(F1470,[1]Store_Size!$A$2:$A$10,0),MATCH(C1470,[1]Store_Size!$B$1:$D$1,0))</f>
        <v>24</v>
      </c>
    </row>
    <row r="1471" spans="1:7" hidden="1" x14ac:dyDescent="0.35">
      <c r="A1471" s="1">
        <v>43845</v>
      </c>
      <c r="B1471" t="s">
        <v>12</v>
      </c>
      <c r="C1471" t="s">
        <v>10</v>
      </c>
      <c r="D1471" t="s">
        <v>7</v>
      </c>
      <c r="E1471">
        <v>9733</v>
      </c>
      <c r="F1471" t="str">
        <f>INDEX([1]Store_Code!$A$2:$A$10,MATCH(B1471,[1]Store_Code!$B$2:$B$10,0))</f>
        <v>St Andrews</v>
      </c>
      <c r="G1471">
        <f>INDEX([1]Store_Size!$B$2:D$10,MATCH(F1471,[1]Store_Size!$A$2:$A$10,0),MATCH(C1471,[1]Store_Size!$B$1:$D$1,0))</f>
        <v>10</v>
      </c>
    </row>
    <row r="1472" spans="1:7" hidden="1" x14ac:dyDescent="0.35">
      <c r="A1472" s="1">
        <v>43896</v>
      </c>
      <c r="B1472" t="s">
        <v>18</v>
      </c>
      <c r="C1472" t="s">
        <v>10</v>
      </c>
      <c r="D1472" t="s">
        <v>9</v>
      </c>
      <c r="E1472">
        <v>9726</v>
      </c>
      <c r="F1472" t="str">
        <f>INDEX([1]Store_Code!$A$2:$A$10,MATCH(B1472,[1]Store_Code!$B$2:$B$10,0))</f>
        <v>Edinburgh</v>
      </c>
      <c r="G1472">
        <f>INDEX([1]Store_Size!$B$2:D$10,MATCH(F1472,[1]Store_Size!$A$2:$A$10,0),MATCH(C1472,[1]Store_Size!$B$1:$D$1,0))</f>
        <v>24</v>
      </c>
    </row>
    <row r="1473" spans="1:7" hidden="1" x14ac:dyDescent="0.35">
      <c r="A1473" s="1">
        <v>43833</v>
      </c>
      <c r="B1473" t="s">
        <v>5</v>
      </c>
      <c r="C1473" t="s">
        <v>6</v>
      </c>
      <c r="D1473" t="s">
        <v>7</v>
      </c>
      <c r="E1473">
        <v>9704</v>
      </c>
      <c r="F1473" t="str">
        <f>INDEX([1]Store_Code!$A$2:$A$10,MATCH(B1473,[1]Store_Code!$B$2:$B$10,0))</f>
        <v>Perth</v>
      </c>
      <c r="G1473">
        <v>18</v>
      </c>
    </row>
    <row r="1474" spans="1:7" hidden="1" x14ac:dyDescent="0.35">
      <c r="A1474" s="1">
        <v>43842</v>
      </c>
      <c r="B1474" t="s">
        <v>5</v>
      </c>
      <c r="C1474" t="s">
        <v>6</v>
      </c>
      <c r="D1474" t="s">
        <v>7</v>
      </c>
      <c r="E1474">
        <v>9699</v>
      </c>
      <c r="F1474" t="str">
        <f>INDEX([1]Store_Code!$A$2:$A$10,MATCH(B1474,[1]Store_Code!$B$2:$B$10,0))</f>
        <v>Perth</v>
      </c>
      <c r="G1474">
        <f>INDEX([1]Store_Size!$B$2:D$10,MATCH(F1474,[1]Store_Size!$A$2:$A$10,0),MATCH(C1474,[1]Store_Size!$B$1:$D$1,0))</f>
        <v>18</v>
      </c>
    </row>
    <row r="1475" spans="1:7" hidden="1" x14ac:dyDescent="0.35">
      <c r="A1475" s="1">
        <v>43868</v>
      </c>
      <c r="B1475" t="s">
        <v>16</v>
      </c>
      <c r="C1475" t="s">
        <v>6</v>
      </c>
      <c r="D1475" t="s">
        <v>9</v>
      </c>
      <c r="E1475">
        <v>9696</v>
      </c>
      <c r="F1475" t="str">
        <f>INDEX([1]Store_Code!$A$2:$A$10,MATCH(B1475,[1]Store_Code!$B$2:$B$10,0))</f>
        <v>Inverness</v>
      </c>
      <c r="G1475">
        <f>INDEX([1]Store_Size!$B$2:D$10,MATCH(F1475,[1]Store_Size!$A$2:$A$10,0),MATCH(C1475,[1]Store_Size!$B$1:$D$1,0))</f>
        <v>22</v>
      </c>
    </row>
    <row r="1476" spans="1:7" hidden="1" x14ac:dyDescent="0.35">
      <c r="A1476" s="1">
        <v>43831</v>
      </c>
      <c r="B1476" t="s">
        <v>5</v>
      </c>
      <c r="C1476" t="s">
        <v>6</v>
      </c>
      <c r="D1476" t="s">
        <v>7</v>
      </c>
      <c r="E1476">
        <v>9690</v>
      </c>
      <c r="F1476" t="str">
        <f>INDEX([1]Store_Code!$A$2:$A$10,MATCH(B1476,[1]Store_Code!$B$2:$B$10,0))</f>
        <v>Perth</v>
      </c>
      <c r="G1476">
        <v>18</v>
      </c>
    </row>
    <row r="1477" spans="1:7" hidden="1" x14ac:dyDescent="0.35">
      <c r="A1477" s="1">
        <v>43886</v>
      </c>
      <c r="B1477" t="s">
        <v>16</v>
      </c>
      <c r="C1477" t="s">
        <v>6</v>
      </c>
      <c r="D1477" t="s">
        <v>9</v>
      </c>
      <c r="E1477">
        <v>9683</v>
      </c>
      <c r="F1477" t="str">
        <f>INDEX([1]Store_Code!$A$2:$A$10,MATCH(B1477,[1]Store_Code!$B$2:$B$10,0))</f>
        <v>Inverness</v>
      </c>
      <c r="G1477">
        <f>INDEX([1]Store_Size!$B$2:D$10,MATCH(F1477,[1]Store_Size!$A$2:$A$10,0),MATCH(C1477,[1]Store_Size!$B$1:$D$1,0))</f>
        <v>22</v>
      </c>
    </row>
    <row r="1478" spans="1:7" hidden="1" x14ac:dyDescent="0.35">
      <c r="A1478" s="1">
        <v>43835</v>
      </c>
      <c r="B1478" t="s">
        <v>12</v>
      </c>
      <c r="C1478" t="s">
        <v>10</v>
      </c>
      <c r="D1478" t="s">
        <v>7</v>
      </c>
      <c r="E1478">
        <v>9678</v>
      </c>
      <c r="F1478" t="str">
        <f>INDEX([1]Store_Code!$A$2:$A$10,MATCH(B1478,[1]Store_Code!$B$2:$B$10,0))</f>
        <v>St Andrews</v>
      </c>
      <c r="G1478">
        <f>INDEX([1]Store_Size!$B$2:D$10,MATCH(F1478,[1]Store_Size!$A$2:$A$10,0),MATCH(C1478,[1]Store_Size!$B$1:$D$1,0))</f>
        <v>10</v>
      </c>
    </row>
    <row r="1479" spans="1:7" hidden="1" x14ac:dyDescent="0.35">
      <c r="A1479" s="1">
        <v>43881</v>
      </c>
      <c r="B1479" t="s">
        <v>18</v>
      </c>
      <c r="C1479" t="s">
        <v>10</v>
      </c>
      <c r="D1479" t="s">
        <v>9</v>
      </c>
      <c r="E1479">
        <v>9660</v>
      </c>
      <c r="F1479" t="str">
        <f>INDEX([1]Store_Code!$A$2:$A$10,MATCH(B1479,[1]Store_Code!$B$2:$B$10,0))</f>
        <v>Edinburgh</v>
      </c>
      <c r="G1479">
        <f>INDEX([1]Store_Size!$B$2:D$10,MATCH(F1479,[1]Store_Size!$A$2:$A$10,0),MATCH(C1479,[1]Store_Size!$B$1:$D$1,0))</f>
        <v>24</v>
      </c>
    </row>
    <row r="1480" spans="1:7" hidden="1" x14ac:dyDescent="0.35">
      <c r="A1480" s="1">
        <v>43835</v>
      </c>
      <c r="B1480" t="s">
        <v>5</v>
      </c>
      <c r="C1480" t="s">
        <v>6</v>
      </c>
      <c r="D1480" t="s">
        <v>7</v>
      </c>
      <c r="E1480">
        <v>9658</v>
      </c>
      <c r="F1480" t="str">
        <f>INDEX([1]Store_Code!$A$2:$A$10,MATCH(B1480,[1]Store_Code!$B$2:$B$10,0))</f>
        <v>Perth</v>
      </c>
      <c r="G1480">
        <f>INDEX([1]Store_Size!$B$2:D$10,MATCH(F1480,[1]Store_Size!$A$2:$A$10,0),MATCH(C1480,[1]Store_Size!$B$1:$D$1,0))</f>
        <v>18</v>
      </c>
    </row>
    <row r="1481" spans="1:7" hidden="1" x14ac:dyDescent="0.35">
      <c r="A1481" s="1">
        <v>43844</v>
      </c>
      <c r="B1481" t="s">
        <v>15</v>
      </c>
      <c r="C1481" t="s">
        <v>6</v>
      </c>
      <c r="D1481" t="s">
        <v>7</v>
      </c>
      <c r="E1481">
        <v>9647</v>
      </c>
      <c r="F1481" t="str">
        <f>INDEX([1]Store_Code!$A$2:$A$10,MATCH(B1481,[1]Store_Code!$B$2:$B$10,0))</f>
        <v>Dumfries</v>
      </c>
      <c r="G1481">
        <f>INDEX([1]Store_Size!$B$2:D$10,MATCH(F1481,[1]Store_Size!$A$2:$A$10,0),MATCH(C1481,[1]Store_Size!$B$1:$D$1,0))</f>
        <v>13</v>
      </c>
    </row>
    <row r="1482" spans="1:7" hidden="1" x14ac:dyDescent="0.35">
      <c r="A1482" s="1">
        <v>43850</v>
      </c>
      <c r="B1482" t="s">
        <v>18</v>
      </c>
      <c r="C1482" t="s">
        <v>10</v>
      </c>
      <c r="D1482" t="s">
        <v>9</v>
      </c>
      <c r="E1482">
        <v>9641</v>
      </c>
      <c r="F1482" t="str">
        <f>INDEX([1]Store_Code!$A$2:$A$10,MATCH(B1482,[1]Store_Code!$B$2:$B$10,0))</f>
        <v>Edinburgh</v>
      </c>
      <c r="G1482">
        <f>INDEX([1]Store_Size!$B$2:D$10,MATCH(F1482,[1]Store_Size!$A$2:$A$10,0),MATCH(C1482,[1]Store_Size!$B$1:$D$1,0))</f>
        <v>24</v>
      </c>
    </row>
    <row r="1483" spans="1:7" hidden="1" x14ac:dyDescent="0.35">
      <c r="A1483" s="1">
        <v>43921</v>
      </c>
      <c r="B1483" t="s">
        <v>16</v>
      </c>
      <c r="C1483" t="s">
        <v>6</v>
      </c>
      <c r="D1483" t="s">
        <v>9</v>
      </c>
      <c r="E1483">
        <v>9637</v>
      </c>
      <c r="F1483" t="str">
        <f>INDEX([1]Store_Code!$A$2:$A$10,MATCH(B1483,[1]Store_Code!$B$2:$B$10,0))</f>
        <v>Inverness</v>
      </c>
      <c r="G1483">
        <f>INDEX([1]Store_Size!$B$2:D$10,MATCH(F1483,[1]Store_Size!$A$2:$A$10,0),MATCH(C1483,[1]Store_Size!$B$1:$D$1,0))</f>
        <v>22</v>
      </c>
    </row>
    <row r="1484" spans="1:7" hidden="1" x14ac:dyDescent="0.35">
      <c r="A1484" s="1">
        <v>43883</v>
      </c>
      <c r="B1484" t="s">
        <v>5</v>
      </c>
      <c r="C1484" t="s">
        <v>6</v>
      </c>
      <c r="D1484" t="s">
        <v>7</v>
      </c>
      <c r="E1484">
        <v>9624</v>
      </c>
      <c r="F1484" t="str">
        <f>INDEX([1]Store_Code!$A$2:$A$10,MATCH(B1484,[1]Store_Code!$B$2:$B$10,0))</f>
        <v>Perth</v>
      </c>
      <c r="G1484">
        <f>INDEX([1]Store_Size!$B$2:D$10,MATCH(F1484,[1]Store_Size!$A$2:$A$10,0),MATCH(C1484,[1]Store_Size!$B$1:$D$1,0))</f>
        <v>18</v>
      </c>
    </row>
    <row r="1485" spans="1:7" hidden="1" x14ac:dyDescent="0.35">
      <c r="A1485" s="1">
        <v>43836</v>
      </c>
      <c r="B1485" t="s">
        <v>5</v>
      </c>
      <c r="C1485" t="s">
        <v>6</v>
      </c>
      <c r="D1485" t="s">
        <v>7</v>
      </c>
      <c r="E1485">
        <v>9614</v>
      </c>
      <c r="F1485" t="str">
        <f>INDEX([1]Store_Code!$A$2:$A$10,MATCH(B1485,[1]Store_Code!$B$2:$B$10,0))</f>
        <v>Perth</v>
      </c>
      <c r="G1485">
        <f>INDEX([1]Store_Size!$B$2:D$10,MATCH(F1485,[1]Store_Size!$A$2:$A$10,0),MATCH(C1485,[1]Store_Size!$B$1:$D$1,0))</f>
        <v>18</v>
      </c>
    </row>
    <row r="1486" spans="1:7" hidden="1" x14ac:dyDescent="0.35">
      <c r="A1486" s="1">
        <v>43885</v>
      </c>
      <c r="B1486" t="s">
        <v>5</v>
      </c>
      <c r="C1486" t="s">
        <v>6</v>
      </c>
      <c r="D1486" t="s">
        <v>7</v>
      </c>
      <c r="E1486">
        <v>9603</v>
      </c>
      <c r="F1486" t="str">
        <f>INDEX([1]Store_Code!$A$2:$A$10,MATCH(B1486,[1]Store_Code!$B$2:$B$10,0))</f>
        <v>Perth</v>
      </c>
      <c r="G1486">
        <f>INDEX([1]Store_Size!$B$2:D$10,MATCH(F1486,[1]Store_Size!$A$2:$A$10,0),MATCH(C1486,[1]Store_Size!$B$1:$D$1,0))</f>
        <v>18</v>
      </c>
    </row>
    <row r="1487" spans="1:7" hidden="1" x14ac:dyDescent="0.35">
      <c r="A1487" s="1">
        <v>43891</v>
      </c>
      <c r="B1487" t="s">
        <v>5</v>
      </c>
      <c r="C1487" t="s">
        <v>6</v>
      </c>
      <c r="D1487" t="s">
        <v>7</v>
      </c>
      <c r="E1487">
        <v>9603</v>
      </c>
      <c r="F1487" t="str">
        <f>INDEX([1]Store_Code!$A$2:$A$10,MATCH(B1487,[1]Store_Code!$B$2:$B$10,0))</f>
        <v>Perth</v>
      </c>
      <c r="G1487">
        <f>INDEX([1]Store_Size!$B$2:D$10,MATCH(F1487,[1]Store_Size!$A$2:$A$10,0),MATCH(C1487,[1]Store_Size!$B$1:$D$1,0))</f>
        <v>18</v>
      </c>
    </row>
    <row r="1488" spans="1:7" hidden="1" x14ac:dyDescent="0.35">
      <c r="A1488" s="1">
        <v>43833</v>
      </c>
      <c r="B1488" t="s">
        <v>15</v>
      </c>
      <c r="C1488" t="s">
        <v>6</v>
      </c>
      <c r="D1488" t="s">
        <v>7</v>
      </c>
      <c r="E1488">
        <v>9601</v>
      </c>
      <c r="F1488" t="str">
        <f>INDEX([1]Store_Code!$A$2:$A$10,MATCH(B1488,[1]Store_Code!$B$2:$B$10,0))</f>
        <v>Dumfries</v>
      </c>
      <c r="G1488">
        <f>INDEX([1]Store_Size!$B$2:D$10,MATCH(F1488,[1]Store_Size!$A$2:$A$10,0),MATCH(C1488,[1]Store_Size!$B$1:$D$1,0))</f>
        <v>13</v>
      </c>
    </row>
    <row r="1489" spans="1:7" hidden="1" x14ac:dyDescent="0.35">
      <c r="A1489" s="1">
        <v>43865</v>
      </c>
      <c r="B1489" t="s">
        <v>16</v>
      </c>
      <c r="C1489" t="s">
        <v>6</v>
      </c>
      <c r="D1489" t="s">
        <v>9</v>
      </c>
      <c r="E1489">
        <v>9599</v>
      </c>
      <c r="F1489" t="str">
        <f>INDEX([1]Store_Code!$A$2:$A$10,MATCH(B1489,[1]Store_Code!$B$2:$B$10,0))</f>
        <v>Inverness</v>
      </c>
      <c r="G1489">
        <f>INDEX([1]Store_Size!$B$2:D$10,MATCH(F1489,[1]Store_Size!$A$2:$A$10,0),MATCH(C1489,[1]Store_Size!$B$1:$D$1,0))</f>
        <v>22</v>
      </c>
    </row>
    <row r="1490" spans="1:7" hidden="1" x14ac:dyDescent="0.35">
      <c r="A1490" s="1">
        <v>43842</v>
      </c>
      <c r="B1490" t="s">
        <v>15</v>
      </c>
      <c r="C1490" t="s">
        <v>6</v>
      </c>
      <c r="D1490" t="s">
        <v>7</v>
      </c>
      <c r="E1490">
        <v>9594</v>
      </c>
      <c r="F1490" t="str">
        <f>INDEX([1]Store_Code!$A$2:$A$10,MATCH(B1490,[1]Store_Code!$B$2:$B$10,0))</f>
        <v>Dumfries</v>
      </c>
      <c r="G1490">
        <f>INDEX([1]Store_Size!$B$2:D$10,MATCH(F1490,[1]Store_Size!$A$2:$A$10,0),MATCH(C1490,[1]Store_Size!$B$1:$D$1,0))</f>
        <v>13</v>
      </c>
    </row>
    <row r="1491" spans="1:7" hidden="1" x14ac:dyDescent="0.35">
      <c r="A1491" s="1">
        <v>43854</v>
      </c>
      <c r="B1491" t="s">
        <v>16</v>
      </c>
      <c r="C1491" t="s">
        <v>6</v>
      </c>
      <c r="D1491" t="s">
        <v>9</v>
      </c>
      <c r="E1491">
        <v>9593</v>
      </c>
      <c r="F1491" t="str">
        <f>INDEX([1]Store_Code!$A$2:$A$10,MATCH(B1491,[1]Store_Code!$B$2:$B$10,0))</f>
        <v>Inverness</v>
      </c>
      <c r="G1491">
        <f>INDEX([1]Store_Size!$B$2:D$10,MATCH(F1491,[1]Store_Size!$A$2:$A$10,0),MATCH(C1491,[1]Store_Size!$B$1:$D$1,0))</f>
        <v>22</v>
      </c>
    </row>
    <row r="1492" spans="1:7" hidden="1" x14ac:dyDescent="0.35">
      <c r="A1492" s="1">
        <v>43892</v>
      </c>
      <c r="B1492" t="s">
        <v>16</v>
      </c>
      <c r="C1492" t="s">
        <v>6</v>
      </c>
      <c r="D1492" t="s">
        <v>9</v>
      </c>
      <c r="E1492">
        <v>9593</v>
      </c>
      <c r="F1492" t="str">
        <f>INDEX([1]Store_Code!$A$2:$A$10,MATCH(B1492,[1]Store_Code!$B$2:$B$10,0))</f>
        <v>Inverness</v>
      </c>
      <c r="G1492">
        <f>INDEX([1]Store_Size!$B$2:D$10,MATCH(F1492,[1]Store_Size!$A$2:$A$10,0),MATCH(C1492,[1]Store_Size!$B$1:$D$1,0))</f>
        <v>22</v>
      </c>
    </row>
    <row r="1493" spans="1:7" hidden="1" x14ac:dyDescent="0.35">
      <c r="A1493" s="1">
        <v>43917</v>
      </c>
      <c r="B1493" t="s">
        <v>18</v>
      </c>
      <c r="C1493" t="s">
        <v>10</v>
      </c>
      <c r="D1493" t="s">
        <v>9</v>
      </c>
      <c r="E1493">
        <v>9592</v>
      </c>
      <c r="F1493" t="str">
        <f>INDEX([1]Store_Code!$A$2:$A$10,MATCH(B1493,[1]Store_Code!$B$2:$B$10,0))</f>
        <v>Edinburgh</v>
      </c>
      <c r="G1493">
        <f>INDEX([1]Store_Size!$B$2:D$10,MATCH(F1493,[1]Store_Size!$A$2:$A$10,0),MATCH(C1493,[1]Store_Size!$B$1:$D$1,0))</f>
        <v>24</v>
      </c>
    </row>
    <row r="1494" spans="1:7" hidden="1" x14ac:dyDescent="0.35">
      <c r="A1494" s="1">
        <v>43880</v>
      </c>
      <c r="B1494" t="s">
        <v>5</v>
      </c>
      <c r="C1494" t="s">
        <v>6</v>
      </c>
      <c r="D1494" t="s">
        <v>7</v>
      </c>
      <c r="E1494">
        <v>9590</v>
      </c>
      <c r="F1494" t="str">
        <f>INDEX([1]Store_Code!$A$2:$A$10,MATCH(B1494,[1]Store_Code!$B$2:$B$10,0))</f>
        <v>Perth</v>
      </c>
      <c r="G1494">
        <f>INDEX([1]Store_Size!$B$2:D$10,MATCH(F1494,[1]Store_Size!$A$2:$A$10,0),MATCH(C1494,[1]Store_Size!$B$1:$D$1,0))</f>
        <v>18</v>
      </c>
    </row>
    <row r="1495" spans="1:7" hidden="1" x14ac:dyDescent="0.35">
      <c r="A1495" s="1">
        <v>43831</v>
      </c>
      <c r="B1495" t="s">
        <v>15</v>
      </c>
      <c r="C1495" t="s">
        <v>6</v>
      </c>
      <c r="D1495" t="s">
        <v>7</v>
      </c>
      <c r="E1495">
        <v>9585</v>
      </c>
      <c r="F1495" t="str">
        <f>INDEX([1]Store_Code!$A$2:$A$10,MATCH(B1495,[1]Store_Code!$B$2:$B$10,0))</f>
        <v>Dumfries</v>
      </c>
      <c r="G1495">
        <v>13</v>
      </c>
    </row>
    <row r="1496" spans="1:7" hidden="1" x14ac:dyDescent="0.35">
      <c r="A1496" s="1">
        <v>43893</v>
      </c>
      <c r="B1496" t="s">
        <v>13</v>
      </c>
      <c r="C1496" t="s">
        <v>10</v>
      </c>
      <c r="D1496" t="s">
        <v>7</v>
      </c>
      <c r="E1496">
        <v>9584</v>
      </c>
      <c r="F1496" t="str">
        <f>INDEX([1]Store_Code!$A$2:$A$10,MATCH(B1496,[1]Store_Code!$B$2:$B$10,0))</f>
        <v>Dundee</v>
      </c>
      <c r="G1496">
        <f>INDEX([1]Store_Size!$B$2:D$10,MATCH(F1496,[1]Store_Size!$A$2:$A$10,0),MATCH(C1496,[1]Store_Size!$B$1:$D$1,0))</f>
        <v>22</v>
      </c>
    </row>
    <row r="1497" spans="1:7" hidden="1" x14ac:dyDescent="0.35">
      <c r="A1497" s="1">
        <v>43832</v>
      </c>
      <c r="B1497" t="s">
        <v>5</v>
      </c>
      <c r="C1497" t="s">
        <v>6</v>
      </c>
      <c r="D1497" t="s">
        <v>7</v>
      </c>
      <c r="E1497">
        <v>9583</v>
      </c>
      <c r="F1497" t="str">
        <f>INDEX([1]Store_Code!$A$2:$A$10,MATCH(B1497,[1]Store_Code!$B$2:$B$10,0))</f>
        <v>Perth</v>
      </c>
      <c r="G1497">
        <v>18</v>
      </c>
    </row>
    <row r="1498" spans="1:7" hidden="1" x14ac:dyDescent="0.35">
      <c r="A1498" s="1">
        <v>43889</v>
      </c>
      <c r="B1498" t="s">
        <v>13</v>
      </c>
      <c r="C1498" t="s">
        <v>10</v>
      </c>
      <c r="D1498" t="s">
        <v>7</v>
      </c>
      <c r="E1498">
        <v>9574</v>
      </c>
      <c r="F1498" t="str">
        <f>INDEX([1]Store_Code!$A$2:$A$10,MATCH(B1498,[1]Store_Code!$B$2:$B$10,0))</f>
        <v>Dundee</v>
      </c>
      <c r="G1498">
        <f>INDEX([1]Store_Size!$B$2:D$10,MATCH(F1498,[1]Store_Size!$A$2:$A$10,0),MATCH(C1498,[1]Store_Size!$B$1:$D$1,0))</f>
        <v>22</v>
      </c>
    </row>
    <row r="1499" spans="1:7" hidden="1" x14ac:dyDescent="0.35">
      <c r="A1499" s="1">
        <v>43867</v>
      </c>
      <c r="B1499" t="s">
        <v>16</v>
      </c>
      <c r="C1499" t="s">
        <v>6</v>
      </c>
      <c r="D1499" t="s">
        <v>9</v>
      </c>
      <c r="E1499">
        <v>9564</v>
      </c>
      <c r="F1499" t="str">
        <f>INDEX([1]Store_Code!$A$2:$A$10,MATCH(B1499,[1]Store_Code!$B$2:$B$10,0))</f>
        <v>Inverness</v>
      </c>
      <c r="G1499">
        <f>INDEX([1]Store_Size!$B$2:D$10,MATCH(F1499,[1]Store_Size!$A$2:$A$10,0),MATCH(C1499,[1]Store_Size!$B$1:$D$1,0))</f>
        <v>22</v>
      </c>
    </row>
    <row r="1500" spans="1:7" hidden="1" x14ac:dyDescent="0.35">
      <c r="A1500" s="1">
        <v>43859</v>
      </c>
      <c r="B1500" t="s">
        <v>18</v>
      </c>
      <c r="C1500" t="s">
        <v>10</v>
      </c>
      <c r="D1500" t="s">
        <v>9</v>
      </c>
      <c r="E1500">
        <v>9562</v>
      </c>
      <c r="F1500" t="str">
        <f>INDEX([1]Store_Code!$A$2:$A$10,MATCH(B1500,[1]Store_Code!$B$2:$B$10,0))</f>
        <v>Edinburgh</v>
      </c>
      <c r="G1500">
        <f>INDEX([1]Store_Size!$B$2:D$10,MATCH(F1500,[1]Store_Size!$A$2:$A$10,0),MATCH(C1500,[1]Store_Size!$B$1:$D$1,0))</f>
        <v>24</v>
      </c>
    </row>
    <row r="1501" spans="1:7" hidden="1" x14ac:dyDescent="0.35">
      <c r="A1501" s="1">
        <v>43907</v>
      </c>
      <c r="B1501" t="s">
        <v>13</v>
      </c>
      <c r="C1501" t="s">
        <v>6</v>
      </c>
      <c r="D1501" t="s">
        <v>9</v>
      </c>
      <c r="E1501">
        <v>9556</v>
      </c>
      <c r="F1501" t="str">
        <f>INDEX([1]Store_Code!$A$2:$A$10,MATCH(B1501,[1]Store_Code!$B$2:$B$10,0))</f>
        <v>Dundee</v>
      </c>
      <c r="G1501">
        <f>INDEX([1]Store_Size!$B$2:D$10,MATCH(F1501,[1]Store_Size!$A$2:$A$10,0),MATCH(C1501,[1]Store_Size!$B$1:$D$1,0))</f>
        <v>23</v>
      </c>
    </row>
    <row r="1502" spans="1:7" hidden="1" x14ac:dyDescent="0.35">
      <c r="A1502" s="1">
        <v>43835</v>
      </c>
      <c r="B1502" t="s">
        <v>15</v>
      </c>
      <c r="C1502" t="s">
        <v>6</v>
      </c>
      <c r="D1502" t="s">
        <v>7</v>
      </c>
      <c r="E1502">
        <v>9552</v>
      </c>
      <c r="F1502" t="str">
        <f>INDEX([1]Store_Code!$A$2:$A$10,MATCH(B1502,[1]Store_Code!$B$2:$B$10,0))</f>
        <v>Dumfries</v>
      </c>
      <c r="G1502">
        <f>INDEX([1]Store_Size!$B$2:D$10,MATCH(F1502,[1]Store_Size!$A$2:$A$10,0),MATCH(C1502,[1]Store_Size!$B$1:$D$1,0))</f>
        <v>13</v>
      </c>
    </row>
    <row r="1503" spans="1:7" hidden="1" x14ac:dyDescent="0.35">
      <c r="A1503" s="1">
        <v>43841</v>
      </c>
      <c r="B1503" t="s">
        <v>5</v>
      </c>
      <c r="C1503" t="s">
        <v>6</v>
      </c>
      <c r="D1503" t="s">
        <v>7</v>
      </c>
      <c r="E1503">
        <v>9552</v>
      </c>
      <c r="F1503" t="str">
        <f>INDEX([1]Store_Code!$A$2:$A$10,MATCH(B1503,[1]Store_Code!$B$2:$B$10,0))</f>
        <v>Perth</v>
      </c>
      <c r="G1503">
        <f>INDEX([1]Store_Size!$B$2:D$10,MATCH(F1503,[1]Store_Size!$A$2:$A$10,0),MATCH(C1503,[1]Store_Size!$B$1:$D$1,0))</f>
        <v>18</v>
      </c>
    </row>
    <row r="1504" spans="1:7" hidden="1" x14ac:dyDescent="0.35">
      <c r="A1504" s="1">
        <v>43838</v>
      </c>
      <c r="B1504" t="s">
        <v>5</v>
      </c>
      <c r="C1504" t="s">
        <v>6</v>
      </c>
      <c r="D1504" t="s">
        <v>7</v>
      </c>
      <c r="E1504">
        <v>9544</v>
      </c>
      <c r="F1504" t="str">
        <f>INDEX([1]Store_Code!$A$2:$A$10,MATCH(B1504,[1]Store_Code!$B$2:$B$10,0))</f>
        <v>Perth</v>
      </c>
      <c r="G1504">
        <f>INDEX([1]Store_Size!$B$2:D$10,MATCH(F1504,[1]Store_Size!$A$2:$A$10,0),MATCH(C1504,[1]Store_Size!$B$1:$D$1,0))</f>
        <v>18</v>
      </c>
    </row>
    <row r="1505" spans="1:7" hidden="1" x14ac:dyDescent="0.35">
      <c r="A1505" s="1">
        <v>43887</v>
      </c>
      <c r="B1505" t="s">
        <v>18</v>
      </c>
      <c r="C1505" t="s">
        <v>10</v>
      </c>
      <c r="D1505" t="s">
        <v>9</v>
      </c>
      <c r="E1505">
        <v>9523</v>
      </c>
      <c r="F1505" t="str">
        <f>INDEX([1]Store_Code!$A$2:$A$10,MATCH(B1505,[1]Store_Code!$B$2:$B$10,0))</f>
        <v>Edinburgh</v>
      </c>
      <c r="G1505">
        <f>INDEX([1]Store_Size!$B$2:D$10,MATCH(F1505,[1]Store_Size!$A$2:$A$10,0),MATCH(C1505,[1]Store_Size!$B$1:$D$1,0))</f>
        <v>24</v>
      </c>
    </row>
    <row r="1506" spans="1:7" hidden="1" x14ac:dyDescent="0.35">
      <c r="A1506" s="1">
        <v>43836</v>
      </c>
      <c r="B1506" t="s">
        <v>15</v>
      </c>
      <c r="C1506" t="s">
        <v>6</v>
      </c>
      <c r="D1506" t="s">
        <v>7</v>
      </c>
      <c r="E1506">
        <v>9506</v>
      </c>
      <c r="F1506" t="str">
        <f>INDEX([1]Store_Code!$A$2:$A$10,MATCH(B1506,[1]Store_Code!$B$2:$B$10,0))</f>
        <v>Dumfries</v>
      </c>
      <c r="G1506">
        <f>INDEX([1]Store_Size!$B$2:D$10,MATCH(F1506,[1]Store_Size!$A$2:$A$10,0),MATCH(C1506,[1]Store_Size!$B$1:$D$1,0))</f>
        <v>13</v>
      </c>
    </row>
    <row r="1507" spans="1:7" hidden="1" x14ac:dyDescent="0.35">
      <c r="A1507" s="1">
        <v>43843</v>
      </c>
      <c r="B1507" t="s">
        <v>5</v>
      </c>
      <c r="C1507" t="s">
        <v>6</v>
      </c>
      <c r="D1507" t="s">
        <v>7</v>
      </c>
      <c r="E1507">
        <v>9504</v>
      </c>
      <c r="F1507" t="str">
        <f>INDEX([1]Store_Code!$A$2:$A$10,MATCH(B1507,[1]Store_Code!$B$2:$B$10,0))</f>
        <v>Perth</v>
      </c>
      <c r="G1507">
        <f>INDEX([1]Store_Size!$B$2:D$10,MATCH(F1507,[1]Store_Size!$A$2:$A$10,0),MATCH(C1507,[1]Store_Size!$B$1:$D$1,0))</f>
        <v>18</v>
      </c>
    </row>
    <row r="1508" spans="1:7" hidden="1" x14ac:dyDescent="0.35">
      <c r="A1508" s="1">
        <v>43866</v>
      </c>
      <c r="B1508" t="s">
        <v>18</v>
      </c>
      <c r="C1508" t="s">
        <v>10</v>
      </c>
      <c r="D1508" t="s">
        <v>9</v>
      </c>
      <c r="E1508">
        <v>9502</v>
      </c>
      <c r="F1508" t="str">
        <f>INDEX([1]Store_Code!$A$2:$A$10,MATCH(B1508,[1]Store_Code!$B$2:$B$10,0))</f>
        <v>Edinburgh</v>
      </c>
      <c r="G1508">
        <f>INDEX([1]Store_Size!$B$2:D$10,MATCH(F1508,[1]Store_Size!$A$2:$A$10,0),MATCH(C1508,[1]Store_Size!$B$1:$D$1,0))</f>
        <v>24</v>
      </c>
    </row>
    <row r="1509" spans="1:7" hidden="1" x14ac:dyDescent="0.35">
      <c r="A1509" s="1">
        <v>43921</v>
      </c>
      <c r="B1509" t="s">
        <v>18</v>
      </c>
      <c r="C1509" t="s">
        <v>10</v>
      </c>
      <c r="D1509" t="s">
        <v>9</v>
      </c>
      <c r="E1509">
        <v>9498</v>
      </c>
      <c r="F1509" t="str">
        <f>INDEX([1]Store_Code!$A$2:$A$10,MATCH(B1509,[1]Store_Code!$B$2:$B$10,0))</f>
        <v>Edinburgh</v>
      </c>
      <c r="G1509">
        <f>INDEX([1]Store_Size!$B$2:D$10,MATCH(F1509,[1]Store_Size!$A$2:$A$10,0),MATCH(C1509,[1]Store_Size!$B$1:$D$1,0))</f>
        <v>24</v>
      </c>
    </row>
    <row r="1510" spans="1:7" hidden="1" x14ac:dyDescent="0.35">
      <c r="A1510" s="1">
        <v>43832</v>
      </c>
      <c r="B1510" t="s">
        <v>15</v>
      </c>
      <c r="C1510" t="s">
        <v>6</v>
      </c>
      <c r="D1510" t="s">
        <v>7</v>
      </c>
      <c r="E1510">
        <v>9472</v>
      </c>
      <c r="F1510" t="str">
        <f>INDEX([1]Store_Code!$A$2:$A$10,MATCH(B1510,[1]Store_Code!$B$2:$B$10,0))</f>
        <v>Dumfries</v>
      </c>
      <c r="G1510">
        <v>13</v>
      </c>
    </row>
    <row r="1511" spans="1:7" hidden="1" x14ac:dyDescent="0.35">
      <c r="A1511" s="1">
        <v>43877</v>
      </c>
      <c r="B1511" t="s">
        <v>16</v>
      </c>
      <c r="C1511" t="s">
        <v>6</v>
      </c>
      <c r="D1511" t="s">
        <v>9</v>
      </c>
      <c r="E1511">
        <v>9469</v>
      </c>
      <c r="F1511" t="str">
        <f>INDEX([1]Store_Code!$A$2:$A$10,MATCH(B1511,[1]Store_Code!$B$2:$B$10,0))</f>
        <v>Inverness</v>
      </c>
      <c r="G1511">
        <f>INDEX([1]Store_Size!$B$2:D$10,MATCH(F1511,[1]Store_Size!$A$2:$A$10,0),MATCH(C1511,[1]Store_Size!$B$1:$D$1,0))</f>
        <v>22</v>
      </c>
    </row>
    <row r="1512" spans="1:7" hidden="1" x14ac:dyDescent="0.35">
      <c r="A1512" s="1">
        <v>43845</v>
      </c>
      <c r="B1512" t="s">
        <v>5</v>
      </c>
      <c r="C1512" t="s">
        <v>6</v>
      </c>
      <c r="D1512" t="s">
        <v>7</v>
      </c>
      <c r="E1512">
        <v>9460</v>
      </c>
      <c r="F1512" t="str">
        <f>INDEX([1]Store_Code!$A$2:$A$10,MATCH(B1512,[1]Store_Code!$B$2:$B$10,0))</f>
        <v>Perth</v>
      </c>
      <c r="G1512">
        <f>INDEX([1]Store_Size!$B$2:D$10,MATCH(F1512,[1]Store_Size!$A$2:$A$10,0),MATCH(C1512,[1]Store_Size!$B$1:$D$1,0))</f>
        <v>18</v>
      </c>
    </row>
    <row r="1513" spans="1:7" hidden="1" x14ac:dyDescent="0.35">
      <c r="A1513" s="1">
        <v>43889</v>
      </c>
      <c r="B1513" t="s">
        <v>16</v>
      </c>
      <c r="C1513" t="s">
        <v>6</v>
      </c>
      <c r="D1513" t="s">
        <v>9</v>
      </c>
      <c r="E1513">
        <v>9460</v>
      </c>
      <c r="F1513" t="str">
        <f>INDEX([1]Store_Code!$A$2:$A$10,MATCH(B1513,[1]Store_Code!$B$2:$B$10,0))</f>
        <v>Inverness</v>
      </c>
      <c r="G1513">
        <f>INDEX([1]Store_Size!$B$2:D$10,MATCH(F1513,[1]Store_Size!$A$2:$A$10,0),MATCH(C1513,[1]Store_Size!$B$1:$D$1,0))</f>
        <v>22</v>
      </c>
    </row>
    <row r="1514" spans="1:7" hidden="1" x14ac:dyDescent="0.35">
      <c r="A1514" s="1">
        <v>43834</v>
      </c>
      <c r="B1514" t="s">
        <v>5</v>
      </c>
      <c r="C1514" t="s">
        <v>6</v>
      </c>
      <c r="D1514" t="s">
        <v>7</v>
      </c>
      <c r="E1514">
        <v>9448</v>
      </c>
      <c r="F1514" t="str">
        <f>INDEX([1]Store_Code!$A$2:$A$10,MATCH(B1514,[1]Store_Code!$B$2:$B$10,0))</f>
        <v>Perth</v>
      </c>
      <c r="G1514">
        <f>INDEX([1]Store_Size!$B$2:D$10,MATCH(F1514,[1]Store_Size!$A$2:$A$10,0),MATCH(C1514,[1]Store_Size!$B$1:$D$1,0))</f>
        <v>18</v>
      </c>
    </row>
    <row r="1515" spans="1:7" hidden="1" x14ac:dyDescent="0.35">
      <c r="A1515" s="1">
        <v>43841</v>
      </c>
      <c r="B1515" t="s">
        <v>15</v>
      </c>
      <c r="C1515" t="s">
        <v>6</v>
      </c>
      <c r="D1515" t="s">
        <v>7</v>
      </c>
      <c r="E1515">
        <v>9441</v>
      </c>
      <c r="F1515" t="str">
        <f>INDEX([1]Store_Code!$A$2:$A$10,MATCH(B1515,[1]Store_Code!$B$2:$B$10,0))</f>
        <v>Dumfries</v>
      </c>
      <c r="G1515">
        <f>INDEX([1]Store_Size!$B$2:D$10,MATCH(F1515,[1]Store_Size!$A$2:$A$10,0),MATCH(C1515,[1]Store_Size!$B$1:$D$1,0))</f>
        <v>13</v>
      </c>
    </row>
    <row r="1516" spans="1:7" hidden="1" x14ac:dyDescent="0.35">
      <c r="A1516" s="1">
        <v>43864</v>
      </c>
      <c r="B1516" t="s">
        <v>16</v>
      </c>
      <c r="C1516" t="s">
        <v>6</v>
      </c>
      <c r="D1516" t="s">
        <v>9</v>
      </c>
      <c r="E1516">
        <v>9440</v>
      </c>
      <c r="F1516" t="str">
        <f>INDEX([1]Store_Code!$A$2:$A$10,MATCH(B1516,[1]Store_Code!$B$2:$B$10,0))</f>
        <v>Inverness</v>
      </c>
      <c r="G1516">
        <f>INDEX([1]Store_Size!$B$2:D$10,MATCH(F1516,[1]Store_Size!$A$2:$A$10,0),MATCH(C1516,[1]Store_Size!$B$1:$D$1,0))</f>
        <v>22</v>
      </c>
    </row>
    <row r="1517" spans="1:7" hidden="1" x14ac:dyDescent="0.35">
      <c r="A1517" s="1">
        <v>43871</v>
      </c>
      <c r="B1517" t="s">
        <v>16</v>
      </c>
      <c r="C1517" t="s">
        <v>6</v>
      </c>
      <c r="D1517" t="s">
        <v>9</v>
      </c>
      <c r="E1517">
        <v>9432</v>
      </c>
      <c r="F1517" t="str">
        <f>INDEX([1]Store_Code!$A$2:$A$10,MATCH(B1517,[1]Store_Code!$B$2:$B$10,0))</f>
        <v>Inverness</v>
      </c>
      <c r="G1517">
        <f>INDEX([1]Store_Size!$B$2:D$10,MATCH(F1517,[1]Store_Size!$A$2:$A$10,0),MATCH(C1517,[1]Store_Size!$B$1:$D$1,0))</f>
        <v>22</v>
      </c>
    </row>
    <row r="1518" spans="1:7" hidden="1" x14ac:dyDescent="0.35">
      <c r="A1518" s="1">
        <v>43838</v>
      </c>
      <c r="B1518" t="s">
        <v>15</v>
      </c>
      <c r="C1518" t="s">
        <v>6</v>
      </c>
      <c r="D1518" t="s">
        <v>7</v>
      </c>
      <c r="E1518">
        <v>9431</v>
      </c>
      <c r="F1518" t="str">
        <f>INDEX([1]Store_Code!$A$2:$A$10,MATCH(B1518,[1]Store_Code!$B$2:$B$10,0))</f>
        <v>Dumfries</v>
      </c>
      <c r="G1518">
        <f>INDEX([1]Store_Size!$B$2:D$10,MATCH(F1518,[1]Store_Size!$A$2:$A$10,0),MATCH(C1518,[1]Store_Size!$B$1:$D$1,0))</f>
        <v>13</v>
      </c>
    </row>
    <row r="1519" spans="1:7" hidden="1" x14ac:dyDescent="0.35">
      <c r="A1519" s="1">
        <v>43916</v>
      </c>
      <c r="B1519" t="s">
        <v>13</v>
      </c>
      <c r="C1519" t="s">
        <v>6</v>
      </c>
      <c r="D1519" t="s">
        <v>9</v>
      </c>
      <c r="E1519">
        <v>9430</v>
      </c>
      <c r="F1519" t="str">
        <f>INDEX([1]Store_Code!$A$2:$A$10,MATCH(B1519,[1]Store_Code!$B$2:$B$10,0))</f>
        <v>Dundee</v>
      </c>
      <c r="G1519">
        <f>INDEX([1]Store_Size!$B$2:D$10,MATCH(F1519,[1]Store_Size!$A$2:$A$10,0),MATCH(C1519,[1]Store_Size!$B$1:$D$1,0))</f>
        <v>23</v>
      </c>
    </row>
    <row r="1520" spans="1:7" hidden="1" x14ac:dyDescent="0.35">
      <c r="A1520" s="1">
        <v>43837</v>
      </c>
      <c r="B1520" t="s">
        <v>5</v>
      </c>
      <c r="C1520" t="s">
        <v>6</v>
      </c>
      <c r="D1520" t="s">
        <v>7</v>
      </c>
      <c r="E1520">
        <v>9414</v>
      </c>
      <c r="F1520" t="str">
        <f>INDEX([1]Store_Code!$A$2:$A$10,MATCH(B1520,[1]Store_Code!$B$2:$B$10,0))</f>
        <v>Perth</v>
      </c>
      <c r="G1520">
        <f>INDEX([1]Store_Size!$B$2:D$10,MATCH(F1520,[1]Store_Size!$A$2:$A$10,0),MATCH(C1520,[1]Store_Size!$B$1:$D$1,0))</f>
        <v>18</v>
      </c>
    </row>
    <row r="1521" spans="1:7" hidden="1" x14ac:dyDescent="0.35">
      <c r="A1521" s="1">
        <v>43897</v>
      </c>
      <c r="B1521" t="s">
        <v>15</v>
      </c>
      <c r="C1521" t="s">
        <v>6</v>
      </c>
      <c r="D1521" t="s">
        <v>7</v>
      </c>
      <c r="E1521">
        <v>9414</v>
      </c>
      <c r="F1521" t="str">
        <f>INDEX([1]Store_Code!$A$2:$A$10,MATCH(B1521,[1]Store_Code!$B$2:$B$10,0))</f>
        <v>Dumfries</v>
      </c>
      <c r="G1521">
        <f>INDEX([1]Store_Size!$B$2:D$10,MATCH(F1521,[1]Store_Size!$A$2:$A$10,0),MATCH(C1521,[1]Store_Size!$B$1:$D$1,0))</f>
        <v>13</v>
      </c>
    </row>
    <row r="1522" spans="1:7" hidden="1" x14ac:dyDescent="0.35">
      <c r="A1522" s="1">
        <v>43879</v>
      </c>
      <c r="B1522" t="s">
        <v>5</v>
      </c>
      <c r="C1522" t="s">
        <v>6</v>
      </c>
      <c r="D1522" t="s">
        <v>7</v>
      </c>
      <c r="E1522">
        <v>9406</v>
      </c>
      <c r="F1522" t="str">
        <f>INDEX([1]Store_Code!$A$2:$A$10,MATCH(B1522,[1]Store_Code!$B$2:$B$10,0))</f>
        <v>Perth</v>
      </c>
      <c r="G1522">
        <f>INDEX([1]Store_Size!$B$2:D$10,MATCH(F1522,[1]Store_Size!$A$2:$A$10,0),MATCH(C1522,[1]Store_Size!$B$1:$D$1,0))</f>
        <v>18</v>
      </c>
    </row>
    <row r="1523" spans="1:7" hidden="1" x14ac:dyDescent="0.35">
      <c r="A1523" s="1">
        <v>43883</v>
      </c>
      <c r="B1523" t="s">
        <v>17</v>
      </c>
      <c r="C1523" t="s">
        <v>6</v>
      </c>
      <c r="D1523" t="s">
        <v>9</v>
      </c>
      <c r="E1523">
        <v>9405</v>
      </c>
      <c r="F1523" t="str">
        <f>INDEX([1]Store_Code!$A$2:$A$10,MATCH(B1523,[1]Store_Code!$B$2:$B$10,0))</f>
        <v>Stirling</v>
      </c>
      <c r="G1523">
        <f>INDEX([1]Store_Size!$B$2:D$10,MATCH(F1523,[1]Store_Size!$A$2:$A$10,0),MATCH(C1523,[1]Store_Size!$B$1:$D$1,0))</f>
        <v>22</v>
      </c>
    </row>
    <row r="1524" spans="1:7" hidden="1" x14ac:dyDescent="0.35">
      <c r="A1524" s="1">
        <v>43840</v>
      </c>
      <c r="B1524" t="s">
        <v>5</v>
      </c>
      <c r="C1524" t="s">
        <v>6</v>
      </c>
      <c r="D1524" t="s">
        <v>7</v>
      </c>
      <c r="E1524">
        <v>9393</v>
      </c>
      <c r="F1524" t="str">
        <f>INDEX([1]Store_Code!$A$2:$A$10,MATCH(B1524,[1]Store_Code!$B$2:$B$10,0))</f>
        <v>Perth</v>
      </c>
      <c r="G1524">
        <f>INDEX([1]Store_Size!$B$2:D$10,MATCH(F1524,[1]Store_Size!$A$2:$A$10,0),MATCH(C1524,[1]Store_Size!$B$1:$D$1,0))</f>
        <v>18</v>
      </c>
    </row>
    <row r="1525" spans="1:7" hidden="1" x14ac:dyDescent="0.35">
      <c r="A1525" s="1">
        <v>43843</v>
      </c>
      <c r="B1525" t="s">
        <v>15</v>
      </c>
      <c r="C1525" t="s">
        <v>6</v>
      </c>
      <c r="D1525" t="s">
        <v>7</v>
      </c>
      <c r="E1525">
        <v>9388</v>
      </c>
      <c r="F1525" t="str">
        <f>INDEX([1]Store_Code!$A$2:$A$10,MATCH(B1525,[1]Store_Code!$B$2:$B$10,0))</f>
        <v>Dumfries</v>
      </c>
      <c r="G1525">
        <f>INDEX([1]Store_Size!$B$2:D$10,MATCH(F1525,[1]Store_Size!$A$2:$A$10,0),MATCH(C1525,[1]Store_Size!$B$1:$D$1,0))</f>
        <v>13</v>
      </c>
    </row>
    <row r="1526" spans="1:7" hidden="1" x14ac:dyDescent="0.35">
      <c r="A1526" s="1">
        <v>43911</v>
      </c>
      <c r="B1526" t="s">
        <v>16</v>
      </c>
      <c r="C1526" t="s">
        <v>6</v>
      </c>
      <c r="D1526" t="s">
        <v>9</v>
      </c>
      <c r="E1526">
        <v>9388</v>
      </c>
      <c r="F1526" t="str">
        <f>INDEX([1]Store_Code!$A$2:$A$10,MATCH(B1526,[1]Store_Code!$B$2:$B$10,0))</f>
        <v>Inverness</v>
      </c>
      <c r="G1526">
        <f>INDEX([1]Store_Size!$B$2:D$10,MATCH(F1526,[1]Store_Size!$A$2:$A$10,0),MATCH(C1526,[1]Store_Size!$B$1:$D$1,0))</f>
        <v>22</v>
      </c>
    </row>
    <row r="1527" spans="1:7" hidden="1" x14ac:dyDescent="0.35">
      <c r="A1527" s="1">
        <v>43895</v>
      </c>
      <c r="B1527" t="s">
        <v>15</v>
      </c>
      <c r="C1527" t="s">
        <v>6</v>
      </c>
      <c r="D1527" t="s">
        <v>7</v>
      </c>
      <c r="E1527">
        <v>9384</v>
      </c>
      <c r="F1527" t="str">
        <f>INDEX([1]Store_Code!$A$2:$A$10,MATCH(B1527,[1]Store_Code!$B$2:$B$10,0))</f>
        <v>Dumfries</v>
      </c>
      <c r="G1527">
        <f>INDEX([1]Store_Size!$B$2:D$10,MATCH(F1527,[1]Store_Size!$A$2:$A$10,0),MATCH(C1527,[1]Store_Size!$B$1:$D$1,0))</f>
        <v>13</v>
      </c>
    </row>
    <row r="1528" spans="1:7" hidden="1" x14ac:dyDescent="0.35">
      <c r="A1528" s="1">
        <v>43885</v>
      </c>
      <c r="B1528" t="s">
        <v>17</v>
      </c>
      <c r="C1528" t="s">
        <v>6</v>
      </c>
      <c r="D1528" t="s">
        <v>9</v>
      </c>
      <c r="E1528">
        <v>9381</v>
      </c>
      <c r="F1528" t="str">
        <f>INDEX([1]Store_Code!$A$2:$A$10,MATCH(B1528,[1]Store_Code!$B$2:$B$10,0))</f>
        <v>Stirling</v>
      </c>
      <c r="G1528">
        <f>INDEX([1]Store_Size!$B$2:D$10,MATCH(F1528,[1]Store_Size!$A$2:$A$10,0),MATCH(C1528,[1]Store_Size!$B$1:$D$1,0))</f>
        <v>22</v>
      </c>
    </row>
    <row r="1529" spans="1:7" hidden="1" x14ac:dyDescent="0.35">
      <c r="A1529" s="1">
        <v>43891</v>
      </c>
      <c r="B1529" t="s">
        <v>17</v>
      </c>
      <c r="C1529" t="s">
        <v>6</v>
      </c>
      <c r="D1529" t="s">
        <v>9</v>
      </c>
      <c r="E1529">
        <v>9381</v>
      </c>
      <c r="F1529" t="str">
        <f>INDEX([1]Store_Code!$A$2:$A$10,MATCH(B1529,[1]Store_Code!$B$2:$B$10,0))</f>
        <v>Stirling</v>
      </c>
      <c r="G1529">
        <f>INDEX([1]Store_Size!$B$2:D$10,MATCH(F1529,[1]Store_Size!$A$2:$A$10,0),MATCH(C1529,[1]Store_Size!$B$1:$D$1,0))</f>
        <v>22</v>
      </c>
    </row>
    <row r="1530" spans="1:7" hidden="1" x14ac:dyDescent="0.35">
      <c r="A1530" s="1">
        <v>43884</v>
      </c>
      <c r="B1530" t="s">
        <v>5</v>
      </c>
      <c r="C1530" t="s">
        <v>6</v>
      </c>
      <c r="D1530" t="s">
        <v>7</v>
      </c>
      <c r="E1530">
        <v>9379</v>
      </c>
      <c r="F1530" t="str">
        <f>INDEX([1]Store_Code!$A$2:$A$10,MATCH(B1530,[1]Store_Code!$B$2:$B$10,0))</f>
        <v>Perth</v>
      </c>
      <c r="G1530">
        <f>INDEX([1]Store_Size!$B$2:D$10,MATCH(F1530,[1]Store_Size!$A$2:$A$10,0),MATCH(C1530,[1]Store_Size!$B$1:$D$1,0))</f>
        <v>18</v>
      </c>
    </row>
    <row r="1531" spans="1:7" hidden="1" x14ac:dyDescent="0.35">
      <c r="A1531" s="1">
        <v>43880</v>
      </c>
      <c r="B1531" t="s">
        <v>17</v>
      </c>
      <c r="C1531" t="s">
        <v>6</v>
      </c>
      <c r="D1531" t="s">
        <v>9</v>
      </c>
      <c r="E1531">
        <v>9368</v>
      </c>
      <c r="F1531" t="str">
        <f>INDEX([1]Store_Code!$A$2:$A$10,MATCH(B1531,[1]Store_Code!$B$2:$B$10,0))</f>
        <v>Stirling</v>
      </c>
      <c r="G1531">
        <f>INDEX([1]Store_Size!$B$2:D$10,MATCH(F1531,[1]Store_Size!$A$2:$A$10,0),MATCH(C1531,[1]Store_Size!$B$1:$D$1,0))</f>
        <v>22</v>
      </c>
    </row>
    <row r="1532" spans="1:7" hidden="1" x14ac:dyDescent="0.35">
      <c r="A1532" s="1">
        <v>43861</v>
      </c>
      <c r="B1532" t="s">
        <v>16</v>
      </c>
      <c r="C1532" t="s">
        <v>6</v>
      </c>
      <c r="D1532" t="s">
        <v>9</v>
      </c>
      <c r="E1532">
        <v>9361</v>
      </c>
      <c r="F1532" t="str">
        <f>INDEX([1]Store_Code!$A$2:$A$10,MATCH(B1532,[1]Store_Code!$B$2:$B$10,0))</f>
        <v>Inverness</v>
      </c>
      <c r="G1532">
        <f>INDEX([1]Store_Size!$B$2:D$10,MATCH(F1532,[1]Store_Size!$A$2:$A$10,0),MATCH(C1532,[1]Store_Size!$B$1:$D$1,0))</f>
        <v>22</v>
      </c>
    </row>
    <row r="1533" spans="1:7" hidden="1" x14ac:dyDescent="0.35">
      <c r="A1533" s="1">
        <v>43845</v>
      </c>
      <c r="B1533" t="s">
        <v>15</v>
      </c>
      <c r="C1533" t="s">
        <v>6</v>
      </c>
      <c r="D1533" t="s">
        <v>7</v>
      </c>
      <c r="E1533">
        <v>9342</v>
      </c>
      <c r="F1533" t="str">
        <f>INDEX([1]Store_Code!$A$2:$A$10,MATCH(B1533,[1]Store_Code!$B$2:$B$10,0))</f>
        <v>Dumfries</v>
      </c>
      <c r="G1533">
        <f>INDEX([1]Store_Size!$B$2:D$10,MATCH(F1533,[1]Store_Size!$A$2:$A$10,0),MATCH(C1533,[1]Store_Size!$B$1:$D$1,0))</f>
        <v>13</v>
      </c>
    </row>
    <row r="1534" spans="1:7" hidden="1" x14ac:dyDescent="0.35">
      <c r="A1534" s="1">
        <v>43912</v>
      </c>
      <c r="B1534" t="s">
        <v>18</v>
      </c>
      <c r="C1534" t="s">
        <v>10</v>
      </c>
      <c r="D1534" t="s">
        <v>9</v>
      </c>
      <c r="E1534">
        <v>9331</v>
      </c>
      <c r="F1534" t="str">
        <f>INDEX([1]Store_Code!$A$2:$A$10,MATCH(B1534,[1]Store_Code!$B$2:$B$10,0))</f>
        <v>Edinburgh</v>
      </c>
      <c r="G1534">
        <f>INDEX([1]Store_Size!$B$2:D$10,MATCH(F1534,[1]Store_Size!$A$2:$A$10,0),MATCH(C1534,[1]Store_Size!$B$1:$D$1,0))</f>
        <v>24</v>
      </c>
    </row>
    <row r="1535" spans="1:7" hidden="1" x14ac:dyDescent="0.35">
      <c r="A1535" s="1">
        <v>43834</v>
      </c>
      <c r="B1535" t="s">
        <v>15</v>
      </c>
      <c r="C1535" t="s">
        <v>6</v>
      </c>
      <c r="D1535" t="s">
        <v>7</v>
      </c>
      <c r="E1535">
        <v>9330</v>
      </c>
      <c r="F1535" t="str">
        <f>INDEX([1]Store_Code!$A$2:$A$10,MATCH(B1535,[1]Store_Code!$B$2:$B$10,0))</f>
        <v>Dumfries</v>
      </c>
      <c r="G1535">
        <f>INDEX([1]Store_Size!$B$2:D$10,MATCH(F1535,[1]Store_Size!$A$2:$A$10,0),MATCH(C1535,[1]Store_Size!$B$1:$D$1,0))</f>
        <v>13</v>
      </c>
    </row>
    <row r="1536" spans="1:7" hidden="1" x14ac:dyDescent="0.35">
      <c r="A1536" s="1">
        <v>43839</v>
      </c>
      <c r="B1536" t="s">
        <v>5</v>
      </c>
      <c r="C1536" t="s">
        <v>6</v>
      </c>
      <c r="D1536" t="s">
        <v>7</v>
      </c>
      <c r="E1536">
        <v>9320</v>
      </c>
      <c r="F1536" t="str">
        <f>INDEX([1]Store_Code!$A$2:$A$10,MATCH(B1536,[1]Store_Code!$B$2:$B$10,0))</f>
        <v>Perth</v>
      </c>
      <c r="G1536">
        <f>INDEX([1]Store_Size!$B$2:D$10,MATCH(F1536,[1]Store_Size!$A$2:$A$10,0),MATCH(C1536,[1]Store_Size!$B$1:$D$1,0))</f>
        <v>18</v>
      </c>
    </row>
    <row r="1537" spans="1:7" hidden="1" x14ac:dyDescent="0.35">
      <c r="A1537" s="1">
        <v>43861</v>
      </c>
      <c r="B1537" t="s">
        <v>18</v>
      </c>
      <c r="C1537" t="s">
        <v>10</v>
      </c>
      <c r="D1537" t="s">
        <v>9</v>
      </c>
      <c r="E1537">
        <v>9313</v>
      </c>
      <c r="F1537" t="str">
        <f>INDEX([1]Store_Code!$A$2:$A$10,MATCH(B1537,[1]Store_Code!$B$2:$B$10,0))</f>
        <v>Edinburgh</v>
      </c>
      <c r="G1537">
        <f>INDEX([1]Store_Size!$B$2:D$10,MATCH(F1537,[1]Store_Size!$A$2:$A$10,0),MATCH(C1537,[1]Store_Size!$B$1:$D$1,0))</f>
        <v>24</v>
      </c>
    </row>
    <row r="1538" spans="1:7" hidden="1" x14ac:dyDescent="0.35">
      <c r="A1538" s="1">
        <v>43891</v>
      </c>
      <c r="B1538" t="s">
        <v>18</v>
      </c>
      <c r="C1538" t="s">
        <v>10</v>
      </c>
      <c r="D1538" t="s">
        <v>9</v>
      </c>
      <c r="E1538">
        <v>9311</v>
      </c>
      <c r="F1538" t="str">
        <f>INDEX([1]Store_Code!$A$2:$A$10,MATCH(B1538,[1]Store_Code!$B$2:$B$10,0))</f>
        <v>Edinburgh</v>
      </c>
      <c r="G1538">
        <f>INDEX([1]Store_Size!$B$2:D$10,MATCH(F1538,[1]Store_Size!$A$2:$A$10,0),MATCH(C1538,[1]Store_Size!$B$1:$D$1,0))</f>
        <v>24</v>
      </c>
    </row>
    <row r="1539" spans="1:7" hidden="1" x14ac:dyDescent="0.35">
      <c r="A1539" s="1">
        <v>43892</v>
      </c>
      <c r="B1539" t="s">
        <v>18</v>
      </c>
      <c r="C1539" t="s">
        <v>10</v>
      </c>
      <c r="D1539" t="s">
        <v>9</v>
      </c>
      <c r="E1539">
        <v>9298</v>
      </c>
      <c r="F1539" t="str">
        <f>INDEX([1]Store_Code!$A$2:$A$10,MATCH(B1539,[1]Store_Code!$B$2:$B$10,0))</f>
        <v>Edinburgh</v>
      </c>
      <c r="G1539">
        <f>INDEX([1]Store_Size!$B$2:D$10,MATCH(F1539,[1]Store_Size!$A$2:$A$10,0),MATCH(C1539,[1]Store_Size!$B$1:$D$1,0))</f>
        <v>24</v>
      </c>
    </row>
    <row r="1540" spans="1:7" hidden="1" x14ac:dyDescent="0.35">
      <c r="A1540" s="1">
        <v>43837</v>
      </c>
      <c r="B1540" t="s">
        <v>15</v>
      </c>
      <c r="C1540" t="s">
        <v>6</v>
      </c>
      <c r="D1540" t="s">
        <v>7</v>
      </c>
      <c r="E1540">
        <v>9295</v>
      </c>
      <c r="F1540" t="str">
        <f>INDEX([1]Store_Code!$A$2:$A$10,MATCH(B1540,[1]Store_Code!$B$2:$B$10,0))</f>
        <v>Dumfries</v>
      </c>
      <c r="G1540">
        <f>INDEX([1]Store_Size!$B$2:D$10,MATCH(F1540,[1]Store_Size!$A$2:$A$10,0),MATCH(C1540,[1]Store_Size!$B$1:$D$1,0))</f>
        <v>13</v>
      </c>
    </row>
    <row r="1541" spans="1:7" hidden="1" x14ac:dyDescent="0.35">
      <c r="A1541" s="1">
        <v>43902</v>
      </c>
      <c r="B1541" t="s">
        <v>18</v>
      </c>
      <c r="C1541" t="s">
        <v>10</v>
      </c>
      <c r="D1541" t="s">
        <v>7</v>
      </c>
      <c r="E1541">
        <v>9288</v>
      </c>
      <c r="F1541" t="str">
        <f>INDEX([1]Store_Code!$A$2:$A$10,MATCH(B1541,[1]Store_Code!$B$2:$B$10,0))</f>
        <v>Edinburgh</v>
      </c>
      <c r="G1541">
        <f>INDEX([1]Store_Size!$B$2:D$10,MATCH(F1541,[1]Store_Size!$A$2:$A$10,0),MATCH(C1541,[1]Store_Size!$B$1:$D$1,0))</f>
        <v>24</v>
      </c>
    </row>
    <row r="1542" spans="1:7" hidden="1" x14ac:dyDescent="0.35">
      <c r="A1542" s="1">
        <v>43902</v>
      </c>
      <c r="B1542" t="s">
        <v>15</v>
      </c>
      <c r="C1542" t="s">
        <v>6</v>
      </c>
      <c r="D1542" t="s">
        <v>7</v>
      </c>
      <c r="E1542">
        <v>9287</v>
      </c>
      <c r="F1542" t="str">
        <f>INDEX([1]Store_Code!$A$2:$A$10,MATCH(B1542,[1]Store_Code!$B$2:$B$10,0))</f>
        <v>Dumfries</v>
      </c>
      <c r="G1542">
        <f>INDEX([1]Store_Size!$B$2:D$10,MATCH(F1542,[1]Store_Size!$A$2:$A$10,0),MATCH(C1542,[1]Store_Size!$B$1:$D$1,0))</f>
        <v>13</v>
      </c>
    </row>
    <row r="1543" spans="1:7" hidden="1" x14ac:dyDescent="0.35">
      <c r="A1543" s="1">
        <v>43918</v>
      </c>
      <c r="B1543" t="s">
        <v>16</v>
      </c>
      <c r="C1543" t="s">
        <v>6</v>
      </c>
      <c r="D1543" t="s">
        <v>9</v>
      </c>
      <c r="E1543">
        <v>9283</v>
      </c>
      <c r="F1543" t="str">
        <f>INDEX([1]Store_Code!$A$2:$A$10,MATCH(B1543,[1]Store_Code!$B$2:$B$10,0))</f>
        <v>Inverness</v>
      </c>
      <c r="G1543">
        <f>INDEX([1]Store_Size!$B$2:D$10,MATCH(F1543,[1]Store_Size!$A$2:$A$10,0),MATCH(C1543,[1]Store_Size!$B$1:$D$1,0))</f>
        <v>22</v>
      </c>
    </row>
    <row r="1544" spans="1:7" hidden="1" x14ac:dyDescent="0.35">
      <c r="A1544" s="1">
        <v>43840</v>
      </c>
      <c r="B1544" t="s">
        <v>15</v>
      </c>
      <c r="C1544" t="s">
        <v>6</v>
      </c>
      <c r="D1544" t="s">
        <v>7</v>
      </c>
      <c r="E1544">
        <v>9271</v>
      </c>
      <c r="F1544" t="str">
        <f>INDEX([1]Store_Code!$A$2:$A$10,MATCH(B1544,[1]Store_Code!$B$2:$B$10,0))</f>
        <v>Dumfries</v>
      </c>
      <c r="G1544">
        <f>INDEX([1]Store_Size!$B$2:D$10,MATCH(F1544,[1]Store_Size!$A$2:$A$10,0),MATCH(C1544,[1]Store_Size!$B$1:$D$1,0))</f>
        <v>13</v>
      </c>
    </row>
    <row r="1545" spans="1:7" hidden="1" x14ac:dyDescent="0.35">
      <c r="A1545" s="1">
        <v>43840</v>
      </c>
      <c r="B1545" t="s">
        <v>12</v>
      </c>
      <c r="C1545" t="s">
        <v>10</v>
      </c>
      <c r="D1545" t="s">
        <v>7</v>
      </c>
      <c r="E1545">
        <v>9259</v>
      </c>
      <c r="F1545" t="str">
        <f>INDEX([1]Store_Code!$A$2:$A$10,MATCH(B1545,[1]Store_Code!$B$2:$B$10,0))</f>
        <v>St Andrews</v>
      </c>
      <c r="G1545">
        <f>INDEX([1]Store_Size!$B$2:D$10,MATCH(F1545,[1]Store_Size!$A$2:$A$10,0),MATCH(C1545,[1]Store_Size!$B$1:$D$1,0))</f>
        <v>10</v>
      </c>
    </row>
    <row r="1546" spans="1:7" hidden="1" x14ac:dyDescent="0.35">
      <c r="A1546" s="1">
        <v>43914</v>
      </c>
      <c r="B1546" t="s">
        <v>16</v>
      </c>
      <c r="C1546" t="s">
        <v>6</v>
      </c>
      <c r="D1546" t="s">
        <v>9</v>
      </c>
      <c r="E1546">
        <v>9234</v>
      </c>
      <c r="F1546" t="str">
        <f>INDEX([1]Store_Code!$A$2:$A$10,MATCH(B1546,[1]Store_Code!$B$2:$B$10,0))</f>
        <v>Inverness</v>
      </c>
      <c r="G1546">
        <f>INDEX([1]Store_Size!$B$2:D$10,MATCH(F1546,[1]Store_Size!$A$2:$A$10,0),MATCH(C1546,[1]Store_Size!$B$1:$D$1,0))</f>
        <v>22</v>
      </c>
    </row>
    <row r="1547" spans="1:7" hidden="1" x14ac:dyDescent="0.35">
      <c r="A1547" s="1">
        <v>43872</v>
      </c>
      <c r="B1547" t="s">
        <v>17</v>
      </c>
      <c r="C1547" t="s">
        <v>6</v>
      </c>
      <c r="D1547" t="s">
        <v>9</v>
      </c>
      <c r="E1547">
        <v>9233</v>
      </c>
      <c r="F1547" t="str">
        <f>INDEX([1]Store_Code!$A$2:$A$10,MATCH(B1547,[1]Store_Code!$B$2:$B$10,0))</f>
        <v>Stirling</v>
      </c>
      <c r="G1547">
        <f>INDEX([1]Store_Size!$B$2:D$10,MATCH(F1547,[1]Store_Size!$A$2:$A$10,0),MATCH(C1547,[1]Store_Size!$B$1:$D$1,0))</f>
        <v>22</v>
      </c>
    </row>
    <row r="1548" spans="1:7" hidden="1" x14ac:dyDescent="0.35">
      <c r="A1548" s="1">
        <v>43888</v>
      </c>
      <c r="B1548" t="s">
        <v>5</v>
      </c>
      <c r="C1548" t="s">
        <v>6</v>
      </c>
      <c r="D1548" t="s">
        <v>7</v>
      </c>
      <c r="E1548">
        <v>9229</v>
      </c>
      <c r="F1548" t="str">
        <f>INDEX([1]Store_Code!$A$2:$A$10,MATCH(B1548,[1]Store_Code!$B$2:$B$10,0))</f>
        <v>Perth</v>
      </c>
      <c r="G1548">
        <f>INDEX([1]Store_Size!$B$2:D$10,MATCH(F1548,[1]Store_Size!$A$2:$A$10,0),MATCH(C1548,[1]Store_Size!$B$1:$D$1,0))</f>
        <v>18</v>
      </c>
    </row>
    <row r="1549" spans="1:7" hidden="1" x14ac:dyDescent="0.35">
      <c r="A1549" s="1">
        <v>43896</v>
      </c>
      <c r="B1549" t="s">
        <v>15</v>
      </c>
      <c r="C1549" t="s">
        <v>6</v>
      </c>
      <c r="D1549" t="s">
        <v>7</v>
      </c>
      <c r="E1549">
        <v>9217</v>
      </c>
      <c r="F1549" t="str">
        <f>INDEX([1]Store_Code!$A$2:$A$10,MATCH(B1549,[1]Store_Code!$B$2:$B$10,0))</f>
        <v>Dumfries</v>
      </c>
      <c r="G1549">
        <f>INDEX([1]Store_Size!$B$2:D$10,MATCH(F1549,[1]Store_Size!$A$2:$A$10,0),MATCH(C1549,[1]Store_Size!$B$1:$D$1,0))</f>
        <v>13</v>
      </c>
    </row>
    <row r="1550" spans="1:7" hidden="1" x14ac:dyDescent="0.35">
      <c r="A1550" s="1">
        <v>43839</v>
      </c>
      <c r="B1550" t="s">
        <v>15</v>
      </c>
      <c r="C1550" t="s">
        <v>6</v>
      </c>
      <c r="D1550" t="s">
        <v>7</v>
      </c>
      <c r="E1550">
        <v>9195</v>
      </c>
      <c r="F1550" t="str">
        <f>INDEX([1]Store_Code!$A$2:$A$10,MATCH(B1550,[1]Store_Code!$B$2:$B$10,0))</f>
        <v>Dumfries</v>
      </c>
      <c r="G1550">
        <f>INDEX([1]Store_Size!$B$2:D$10,MATCH(F1550,[1]Store_Size!$A$2:$A$10,0),MATCH(C1550,[1]Store_Size!$B$1:$D$1,0))</f>
        <v>13</v>
      </c>
    </row>
    <row r="1551" spans="1:7" hidden="1" x14ac:dyDescent="0.35">
      <c r="A1551" s="1">
        <v>43908</v>
      </c>
      <c r="B1551" t="s">
        <v>18</v>
      </c>
      <c r="C1551" t="s">
        <v>10</v>
      </c>
      <c r="D1551" t="s">
        <v>9</v>
      </c>
      <c r="E1551">
        <v>9192</v>
      </c>
      <c r="F1551" t="str">
        <f>INDEX([1]Store_Code!$A$2:$A$10,MATCH(B1551,[1]Store_Code!$B$2:$B$10,0))</f>
        <v>Edinburgh</v>
      </c>
      <c r="G1551">
        <f>INDEX([1]Store_Size!$B$2:D$10,MATCH(F1551,[1]Store_Size!$A$2:$A$10,0),MATCH(C1551,[1]Store_Size!$B$1:$D$1,0))</f>
        <v>24</v>
      </c>
    </row>
    <row r="1552" spans="1:7" hidden="1" x14ac:dyDescent="0.35">
      <c r="A1552" s="1">
        <v>43873</v>
      </c>
      <c r="B1552" t="s">
        <v>17</v>
      </c>
      <c r="C1552" t="s">
        <v>6</v>
      </c>
      <c r="D1552" t="s">
        <v>9</v>
      </c>
      <c r="E1552">
        <v>9184</v>
      </c>
      <c r="F1552" t="str">
        <f>INDEX([1]Store_Code!$A$2:$A$10,MATCH(B1552,[1]Store_Code!$B$2:$B$10,0))</f>
        <v>Stirling</v>
      </c>
      <c r="G1552">
        <f>INDEX([1]Store_Size!$B$2:D$10,MATCH(F1552,[1]Store_Size!$A$2:$A$10,0),MATCH(C1552,[1]Store_Size!$B$1:$D$1,0))</f>
        <v>22</v>
      </c>
    </row>
    <row r="1553" spans="1:7" hidden="1" x14ac:dyDescent="0.35">
      <c r="A1553" s="1">
        <v>43882</v>
      </c>
      <c r="B1553" t="s">
        <v>5</v>
      </c>
      <c r="C1553" t="s">
        <v>6</v>
      </c>
      <c r="D1553" t="s">
        <v>7</v>
      </c>
      <c r="E1553">
        <v>9165</v>
      </c>
      <c r="F1553" t="str">
        <f>INDEX([1]Store_Code!$A$2:$A$10,MATCH(B1553,[1]Store_Code!$B$2:$B$10,0))</f>
        <v>Perth</v>
      </c>
      <c r="G1553">
        <f>INDEX([1]Store_Size!$B$2:D$10,MATCH(F1553,[1]Store_Size!$A$2:$A$10,0),MATCH(C1553,[1]Store_Size!$B$1:$D$1,0))</f>
        <v>18</v>
      </c>
    </row>
    <row r="1554" spans="1:7" hidden="1" x14ac:dyDescent="0.35">
      <c r="A1554" s="1">
        <v>43879</v>
      </c>
      <c r="B1554" t="s">
        <v>17</v>
      </c>
      <c r="C1554" t="s">
        <v>6</v>
      </c>
      <c r="D1554" t="s">
        <v>9</v>
      </c>
      <c r="E1554">
        <v>9159</v>
      </c>
      <c r="F1554" t="str">
        <f>INDEX([1]Store_Code!$A$2:$A$10,MATCH(B1554,[1]Store_Code!$B$2:$B$10,0))</f>
        <v>Stirling</v>
      </c>
      <c r="G1554">
        <f>INDEX([1]Store_Size!$B$2:D$10,MATCH(F1554,[1]Store_Size!$A$2:$A$10,0),MATCH(C1554,[1]Store_Size!$B$1:$D$1,0))</f>
        <v>22</v>
      </c>
    </row>
    <row r="1555" spans="1:7" hidden="1" x14ac:dyDescent="0.35">
      <c r="A1555" s="1">
        <v>43874</v>
      </c>
      <c r="B1555" t="s">
        <v>17</v>
      </c>
      <c r="C1555" t="s">
        <v>6</v>
      </c>
      <c r="D1555" t="s">
        <v>9</v>
      </c>
      <c r="E1555">
        <v>9157</v>
      </c>
      <c r="F1555" t="str">
        <f>INDEX([1]Store_Code!$A$2:$A$10,MATCH(B1555,[1]Store_Code!$B$2:$B$10,0))</f>
        <v>Stirling</v>
      </c>
      <c r="G1555">
        <f>INDEX([1]Store_Size!$B$2:D$10,MATCH(F1555,[1]Store_Size!$A$2:$A$10,0),MATCH(C1555,[1]Store_Size!$B$1:$D$1,0))</f>
        <v>22</v>
      </c>
    </row>
    <row r="1556" spans="1:7" hidden="1" x14ac:dyDescent="0.35">
      <c r="A1556" s="1">
        <v>43918</v>
      </c>
      <c r="B1556" t="s">
        <v>18</v>
      </c>
      <c r="C1556" t="s">
        <v>10</v>
      </c>
      <c r="D1556" t="s">
        <v>9</v>
      </c>
      <c r="E1556">
        <v>9154</v>
      </c>
      <c r="F1556" t="str">
        <f>INDEX([1]Store_Code!$A$2:$A$10,MATCH(B1556,[1]Store_Code!$B$2:$B$10,0))</f>
        <v>Edinburgh</v>
      </c>
      <c r="G1556">
        <f>INDEX([1]Store_Size!$B$2:D$10,MATCH(F1556,[1]Store_Size!$A$2:$A$10,0),MATCH(C1556,[1]Store_Size!$B$1:$D$1,0))</f>
        <v>24</v>
      </c>
    </row>
    <row r="1557" spans="1:7" x14ac:dyDescent="0.35">
      <c r="A1557" s="1">
        <v>43896</v>
      </c>
      <c r="B1557" t="s">
        <v>11</v>
      </c>
      <c r="C1557" t="s">
        <v>10</v>
      </c>
      <c r="D1557" t="s">
        <v>7</v>
      </c>
      <c r="E1557">
        <v>9151</v>
      </c>
      <c r="F1557" t="str">
        <f>INDEX([1]Store_Code!$A$2:$A$10,MATCH(B1557,[1]Store_Code!$B$2:$B$10,0))</f>
        <v>Aberdeen</v>
      </c>
      <c r="G1557">
        <f>INDEX([1]Store_Size!$B$2:D$10,MATCH(F1557,[1]Store_Size!$A$2:$A$10,0),MATCH(C1557,[1]Store_Size!$B$1:$D$1,0))</f>
        <v>16</v>
      </c>
    </row>
    <row r="1558" spans="1:7" hidden="1" x14ac:dyDescent="0.35">
      <c r="A1558" s="1">
        <v>43911</v>
      </c>
      <c r="B1558" t="s">
        <v>18</v>
      </c>
      <c r="C1558" t="s">
        <v>10</v>
      </c>
      <c r="D1558" t="s">
        <v>9</v>
      </c>
      <c r="E1558">
        <v>9137</v>
      </c>
      <c r="F1558" t="str">
        <f>INDEX([1]Store_Code!$A$2:$A$10,MATCH(B1558,[1]Store_Code!$B$2:$B$10,0))</f>
        <v>Edinburgh</v>
      </c>
      <c r="G1558">
        <f>INDEX([1]Store_Size!$B$2:D$10,MATCH(F1558,[1]Store_Size!$A$2:$A$10,0),MATCH(C1558,[1]Store_Size!$B$1:$D$1,0))</f>
        <v>24</v>
      </c>
    </row>
    <row r="1559" spans="1:7" hidden="1" x14ac:dyDescent="0.35">
      <c r="A1559" s="1">
        <v>43852</v>
      </c>
      <c r="B1559" t="s">
        <v>18</v>
      </c>
      <c r="C1559" t="s">
        <v>10</v>
      </c>
      <c r="D1559" t="s">
        <v>9</v>
      </c>
      <c r="E1559">
        <v>9136</v>
      </c>
      <c r="F1559" t="str">
        <f>INDEX([1]Store_Code!$A$2:$A$10,MATCH(B1559,[1]Store_Code!$B$2:$B$10,0))</f>
        <v>Edinburgh</v>
      </c>
      <c r="G1559">
        <f>INDEX([1]Store_Size!$B$2:D$10,MATCH(F1559,[1]Store_Size!$A$2:$A$10,0),MATCH(C1559,[1]Store_Size!$B$1:$D$1,0))</f>
        <v>24</v>
      </c>
    </row>
    <row r="1560" spans="1:7" hidden="1" x14ac:dyDescent="0.35">
      <c r="A1560" s="1">
        <v>43917</v>
      </c>
      <c r="B1560" t="s">
        <v>5</v>
      </c>
      <c r="C1560" t="s">
        <v>10</v>
      </c>
      <c r="D1560" t="s">
        <v>7</v>
      </c>
      <c r="E1560">
        <v>9090</v>
      </c>
      <c r="F1560" t="str">
        <f>INDEX([1]Store_Code!$A$2:$A$10,MATCH(B1560,[1]Store_Code!$B$2:$B$10,0))</f>
        <v>Perth</v>
      </c>
      <c r="G1560">
        <f>INDEX([1]Store_Size!$B$2:D$10,MATCH(F1560,[1]Store_Size!$A$2:$A$10,0),MATCH(C1560,[1]Store_Size!$B$1:$D$1,0))</f>
        <v>13</v>
      </c>
    </row>
    <row r="1561" spans="1:7" hidden="1" x14ac:dyDescent="0.35">
      <c r="A1561" s="1">
        <v>43881</v>
      </c>
      <c r="B1561" t="s">
        <v>5</v>
      </c>
      <c r="C1561" t="s">
        <v>6</v>
      </c>
      <c r="D1561" t="s">
        <v>7</v>
      </c>
      <c r="E1561">
        <v>9085</v>
      </c>
      <c r="F1561" t="str">
        <f>INDEX([1]Store_Code!$A$2:$A$10,MATCH(B1561,[1]Store_Code!$B$2:$B$10,0))</f>
        <v>Perth</v>
      </c>
      <c r="G1561">
        <f>INDEX([1]Store_Size!$B$2:D$10,MATCH(F1561,[1]Store_Size!$A$2:$A$10,0),MATCH(C1561,[1]Store_Size!$B$1:$D$1,0))</f>
        <v>18</v>
      </c>
    </row>
    <row r="1562" spans="1:7" hidden="1" x14ac:dyDescent="0.35">
      <c r="A1562" s="1">
        <v>43847</v>
      </c>
      <c r="B1562" t="s">
        <v>18</v>
      </c>
      <c r="C1562" t="s">
        <v>10</v>
      </c>
      <c r="D1562" t="s">
        <v>9</v>
      </c>
      <c r="E1562">
        <v>9053</v>
      </c>
      <c r="F1562" t="str">
        <f>INDEX([1]Store_Code!$A$2:$A$10,MATCH(B1562,[1]Store_Code!$B$2:$B$10,0))</f>
        <v>Edinburgh</v>
      </c>
      <c r="G1562">
        <f>INDEX([1]Store_Size!$B$2:D$10,MATCH(F1562,[1]Store_Size!$A$2:$A$10,0),MATCH(C1562,[1]Store_Size!$B$1:$D$1,0))</f>
        <v>24</v>
      </c>
    </row>
    <row r="1563" spans="1:7" hidden="1" x14ac:dyDescent="0.35">
      <c r="A1563" s="1">
        <v>43901</v>
      </c>
      <c r="B1563" t="s">
        <v>15</v>
      </c>
      <c r="C1563" t="s">
        <v>6</v>
      </c>
      <c r="D1563" t="s">
        <v>7</v>
      </c>
      <c r="E1563">
        <v>9045</v>
      </c>
      <c r="F1563" t="str">
        <f>INDEX([1]Store_Code!$A$2:$A$10,MATCH(B1563,[1]Store_Code!$B$2:$B$10,0))</f>
        <v>Dumfries</v>
      </c>
      <c r="G1563">
        <f>INDEX([1]Store_Size!$B$2:D$10,MATCH(F1563,[1]Store_Size!$A$2:$A$10,0),MATCH(C1563,[1]Store_Size!$B$1:$D$1,0))</f>
        <v>13</v>
      </c>
    </row>
    <row r="1564" spans="1:7" hidden="1" x14ac:dyDescent="0.35">
      <c r="A1564" s="1">
        <v>43882</v>
      </c>
      <c r="B1564" t="s">
        <v>18</v>
      </c>
      <c r="C1564" t="s">
        <v>10</v>
      </c>
      <c r="D1564" t="s">
        <v>9</v>
      </c>
      <c r="E1564">
        <v>9037</v>
      </c>
      <c r="F1564" t="str">
        <f>INDEX([1]Store_Code!$A$2:$A$10,MATCH(B1564,[1]Store_Code!$B$2:$B$10,0))</f>
        <v>Edinburgh</v>
      </c>
      <c r="G1564">
        <f>INDEX([1]Store_Size!$B$2:D$10,MATCH(F1564,[1]Store_Size!$A$2:$A$10,0),MATCH(C1564,[1]Store_Size!$B$1:$D$1,0))</f>
        <v>24</v>
      </c>
    </row>
    <row r="1565" spans="1:7" x14ac:dyDescent="0.35">
      <c r="A1565" s="1">
        <v>43898</v>
      </c>
      <c r="B1565" t="s">
        <v>11</v>
      </c>
      <c r="C1565" t="s">
        <v>10</v>
      </c>
      <c r="D1565" t="s">
        <v>7</v>
      </c>
      <c r="E1565">
        <v>9021</v>
      </c>
      <c r="F1565" t="str">
        <f>INDEX([1]Store_Code!$A$2:$A$10,MATCH(B1565,[1]Store_Code!$B$2:$B$10,0))</f>
        <v>Aberdeen</v>
      </c>
      <c r="G1565">
        <f>INDEX([1]Store_Size!$B$2:D$10,MATCH(F1565,[1]Store_Size!$A$2:$A$10,0),MATCH(C1565,[1]Store_Size!$B$1:$D$1,0))</f>
        <v>16</v>
      </c>
    </row>
    <row r="1566" spans="1:7" hidden="1" x14ac:dyDescent="0.35">
      <c r="A1566" s="1">
        <v>43833</v>
      </c>
      <c r="B1566" t="s">
        <v>12</v>
      </c>
      <c r="C1566" t="s">
        <v>10</v>
      </c>
      <c r="D1566" t="s">
        <v>7</v>
      </c>
      <c r="E1566">
        <v>9018</v>
      </c>
      <c r="F1566" t="str">
        <f>INDEX([1]Store_Code!$A$2:$A$10,MATCH(B1566,[1]Store_Code!$B$2:$B$10,0))</f>
        <v>St Andrews</v>
      </c>
      <c r="G1566">
        <f>INDEX([1]Store_Size!$B$2:D$10,MATCH(F1566,[1]Store_Size!$A$2:$A$10,0),MATCH(C1566,[1]Store_Size!$B$1:$D$1,0))</f>
        <v>10</v>
      </c>
    </row>
    <row r="1567" spans="1:7" hidden="1" x14ac:dyDescent="0.35">
      <c r="A1567" s="1">
        <v>43886</v>
      </c>
      <c r="B1567" t="s">
        <v>18</v>
      </c>
      <c r="C1567" t="s">
        <v>10</v>
      </c>
      <c r="D1567" t="s">
        <v>9</v>
      </c>
      <c r="E1567">
        <v>9018</v>
      </c>
      <c r="F1567" t="str">
        <f>INDEX([1]Store_Code!$A$2:$A$10,MATCH(B1567,[1]Store_Code!$B$2:$B$10,0))</f>
        <v>Edinburgh</v>
      </c>
      <c r="G1567">
        <f>INDEX([1]Store_Size!$B$2:D$10,MATCH(F1567,[1]Store_Size!$A$2:$A$10,0),MATCH(C1567,[1]Store_Size!$B$1:$D$1,0))</f>
        <v>24</v>
      </c>
    </row>
    <row r="1568" spans="1:7" hidden="1" x14ac:dyDescent="0.35">
      <c r="A1568" s="1">
        <v>43921</v>
      </c>
      <c r="B1568" t="s">
        <v>5</v>
      </c>
      <c r="C1568" t="s">
        <v>10</v>
      </c>
      <c r="D1568" t="s">
        <v>7</v>
      </c>
      <c r="E1568">
        <v>9012</v>
      </c>
      <c r="F1568" t="str">
        <f>INDEX([1]Store_Code!$A$2:$A$10,MATCH(B1568,[1]Store_Code!$B$2:$B$10,0))</f>
        <v>Perth</v>
      </c>
      <c r="G1568">
        <f>INDEX([1]Store_Size!$B$2:D$10,MATCH(F1568,[1]Store_Size!$A$2:$A$10,0),MATCH(C1568,[1]Store_Size!$B$1:$D$1,0))</f>
        <v>13</v>
      </c>
    </row>
    <row r="1569" spans="1:7" x14ac:dyDescent="0.35">
      <c r="A1569" s="1">
        <v>43887</v>
      </c>
      <c r="B1569" t="s">
        <v>11</v>
      </c>
      <c r="C1569" t="s">
        <v>10</v>
      </c>
      <c r="D1569" t="s">
        <v>7</v>
      </c>
      <c r="E1569">
        <v>8992</v>
      </c>
      <c r="F1569" t="str">
        <f>INDEX([1]Store_Code!$A$2:$A$10,MATCH(B1569,[1]Store_Code!$B$2:$B$10,0))</f>
        <v>Aberdeen</v>
      </c>
      <c r="G1569">
        <f>INDEX([1]Store_Size!$B$2:D$10,MATCH(F1569,[1]Store_Size!$A$2:$A$10,0),MATCH(C1569,[1]Store_Size!$B$1:$D$1,0))</f>
        <v>16</v>
      </c>
    </row>
    <row r="1570" spans="1:7" hidden="1" x14ac:dyDescent="0.35">
      <c r="A1570" s="1">
        <v>43887</v>
      </c>
      <c r="B1570" t="s">
        <v>5</v>
      </c>
      <c r="C1570" t="s">
        <v>6</v>
      </c>
      <c r="D1570" t="s">
        <v>7</v>
      </c>
      <c r="E1570">
        <v>8980</v>
      </c>
      <c r="F1570" t="str">
        <f>INDEX([1]Store_Code!$A$2:$A$10,MATCH(B1570,[1]Store_Code!$B$2:$B$10,0))</f>
        <v>Perth</v>
      </c>
      <c r="G1570">
        <f>INDEX([1]Store_Size!$B$2:D$10,MATCH(F1570,[1]Store_Size!$A$2:$A$10,0),MATCH(C1570,[1]Store_Size!$B$1:$D$1,0))</f>
        <v>18</v>
      </c>
    </row>
    <row r="1571" spans="1:7" hidden="1" x14ac:dyDescent="0.35">
      <c r="A1571" s="1">
        <v>43875</v>
      </c>
      <c r="B1571" t="s">
        <v>17</v>
      </c>
      <c r="C1571" t="s">
        <v>6</v>
      </c>
      <c r="D1571" t="s">
        <v>9</v>
      </c>
      <c r="E1571">
        <v>8970</v>
      </c>
      <c r="F1571" t="str">
        <f>INDEX([1]Store_Code!$A$2:$A$10,MATCH(B1571,[1]Store_Code!$B$2:$B$10,0))</f>
        <v>Stirling</v>
      </c>
      <c r="G1571">
        <f>INDEX([1]Store_Size!$B$2:D$10,MATCH(F1571,[1]Store_Size!$A$2:$A$10,0),MATCH(C1571,[1]Store_Size!$B$1:$D$1,0))</f>
        <v>22</v>
      </c>
    </row>
    <row r="1572" spans="1:7" hidden="1" x14ac:dyDescent="0.35">
      <c r="A1572" s="1">
        <v>43888</v>
      </c>
      <c r="B1572" t="s">
        <v>17</v>
      </c>
      <c r="C1572" t="s">
        <v>6</v>
      </c>
      <c r="D1572" t="s">
        <v>9</v>
      </c>
      <c r="E1572">
        <v>8959</v>
      </c>
      <c r="F1572" t="str">
        <f>INDEX([1]Store_Code!$A$2:$A$10,MATCH(B1572,[1]Store_Code!$B$2:$B$10,0))</f>
        <v>Stirling</v>
      </c>
      <c r="G1572">
        <f>INDEX([1]Store_Size!$B$2:D$10,MATCH(F1572,[1]Store_Size!$A$2:$A$10,0),MATCH(C1572,[1]Store_Size!$B$1:$D$1,0))</f>
        <v>22</v>
      </c>
    </row>
    <row r="1573" spans="1:7" hidden="1" x14ac:dyDescent="0.35">
      <c r="A1573" s="1">
        <v>43905</v>
      </c>
      <c r="B1573" t="s">
        <v>15</v>
      </c>
      <c r="C1573" t="s">
        <v>6</v>
      </c>
      <c r="D1573" t="s">
        <v>7</v>
      </c>
      <c r="E1573">
        <v>8946</v>
      </c>
      <c r="F1573" t="str">
        <f>INDEX([1]Store_Code!$A$2:$A$10,MATCH(B1573,[1]Store_Code!$B$2:$B$10,0))</f>
        <v>Dumfries</v>
      </c>
      <c r="G1573">
        <f>INDEX([1]Store_Size!$B$2:D$10,MATCH(F1573,[1]Store_Size!$A$2:$A$10,0),MATCH(C1573,[1]Store_Size!$B$1:$D$1,0))</f>
        <v>13</v>
      </c>
    </row>
    <row r="1574" spans="1:7" hidden="1" x14ac:dyDescent="0.35">
      <c r="A1574" s="1">
        <v>43839</v>
      </c>
      <c r="B1574" t="s">
        <v>12</v>
      </c>
      <c r="C1574" t="s">
        <v>10</v>
      </c>
      <c r="D1574" t="s">
        <v>7</v>
      </c>
      <c r="E1574">
        <v>8940</v>
      </c>
      <c r="F1574" t="str">
        <f>INDEX([1]Store_Code!$A$2:$A$10,MATCH(B1574,[1]Store_Code!$B$2:$B$10,0))</f>
        <v>St Andrews</v>
      </c>
      <c r="G1574">
        <f>INDEX([1]Store_Size!$B$2:D$10,MATCH(F1574,[1]Store_Size!$A$2:$A$10,0),MATCH(C1574,[1]Store_Size!$B$1:$D$1,0))</f>
        <v>10</v>
      </c>
    </row>
    <row r="1575" spans="1:7" hidden="1" x14ac:dyDescent="0.35">
      <c r="A1575" s="1">
        <v>43896</v>
      </c>
      <c r="B1575" t="s">
        <v>13</v>
      </c>
      <c r="C1575" t="s">
        <v>10</v>
      </c>
      <c r="D1575" t="s">
        <v>9</v>
      </c>
      <c r="E1575">
        <v>8934</v>
      </c>
      <c r="F1575" t="str">
        <f>INDEX([1]Store_Code!$A$2:$A$10,MATCH(B1575,[1]Store_Code!$B$2:$B$10,0))</f>
        <v>Dundee</v>
      </c>
      <c r="G1575">
        <f>INDEX([1]Store_Size!$B$2:D$10,MATCH(F1575,[1]Store_Size!$A$2:$A$10,0),MATCH(C1575,[1]Store_Size!$B$1:$D$1,0))</f>
        <v>22</v>
      </c>
    </row>
    <row r="1576" spans="1:7" hidden="1" x14ac:dyDescent="0.35">
      <c r="A1576" s="1">
        <v>43912</v>
      </c>
      <c r="B1576" t="s">
        <v>16</v>
      </c>
      <c r="C1576" t="s">
        <v>6</v>
      </c>
      <c r="D1576" t="s">
        <v>9</v>
      </c>
      <c r="E1576">
        <v>8933</v>
      </c>
      <c r="F1576" t="str">
        <f>INDEX([1]Store_Code!$A$2:$A$10,MATCH(B1576,[1]Store_Code!$B$2:$B$10,0))</f>
        <v>Inverness</v>
      </c>
      <c r="G1576">
        <f>INDEX([1]Store_Size!$B$2:D$10,MATCH(F1576,[1]Store_Size!$A$2:$A$10,0),MATCH(C1576,[1]Store_Size!$B$1:$D$1,0))</f>
        <v>22</v>
      </c>
    </row>
    <row r="1577" spans="1:7" hidden="1" x14ac:dyDescent="0.35">
      <c r="A1577" s="1">
        <v>43867</v>
      </c>
      <c r="B1577" t="s">
        <v>18</v>
      </c>
      <c r="C1577" t="s">
        <v>10</v>
      </c>
      <c r="D1577" t="s">
        <v>9</v>
      </c>
      <c r="E1577">
        <v>8932</v>
      </c>
      <c r="F1577" t="str">
        <f>INDEX([1]Store_Code!$A$2:$A$10,MATCH(B1577,[1]Store_Code!$B$2:$B$10,0))</f>
        <v>Edinburgh</v>
      </c>
      <c r="G1577">
        <f>INDEX([1]Store_Size!$B$2:D$10,MATCH(F1577,[1]Store_Size!$A$2:$A$10,0),MATCH(C1577,[1]Store_Size!$B$1:$D$1,0))</f>
        <v>24</v>
      </c>
    </row>
    <row r="1578" spans="1:7" hidden="1" x14ac:dyDescent="0.35">
      <c r="A1578" s="1">
        <v>43900</v>
      </c>
      <c r="B1578" t="s">
        <v>18</v>
      </c>
      <c r="C1578" t="s">
        <v>10</v>
      </c>
      <c r="D1578" t="s">
        <v>7</v>
      </c>
      <c r="E1578">
        <v>8927</v>
      </c>
      <c r="F1578" t="str">
        <f>INDEX([1]Store_Code!$A$2:$A$10,MATCH(B1578,[1]Store_Code!$B$2:$B$10,0))</f>
        <v>Edinburgh</v>
      </c>
      <c r="G1578">
        <f>INDEX([1]Store_Size!$B$2:D$10,MATCH(F1578,[1]Store_Size!$A$2:$A$10,0),MATCH(C1578,[1]Store_Size!$B$1:$D$1,0))</f>
        <v>24</v>
      </c>
    </row>
    <row r="1579" spans="1:7" hidden="1" x14ac:dyDescent="0.35">
      <c r="A1579" s="1">
        <v>43886</v>
      </c>
      <c r="B1579" t="s">
        <v>5</v>
      </c>
      <c r="C1579" t="s">
        <v>6</v>
      </c>
      <c r="D1579" t="s">
        <v>7</v>
      </c>
      <c r="E1579">
        <v>8907</v>
      </c>
      <c r="F1579" t="str">
        <f>INDEX([1]Store_Code!$A$2:$A$10,MATCH(B1579,[1]Store_Code!$B$2:$B$10,0))</f>
        <v>Perth</v>
      </c>
      <c r="G1579">
        <f>INDEX([1]Store_Size!$B$2:D$10,MATCH(F1579,[1]Store_Size!$A$2:$A$10,0),MATCH(C1579,[1]Store_Size!$B$1:$D$1,0))</f>
        <v>18</v>
      </c>
    </row>
    <row r="1580" spans="1:7" hidden="1" x14ac:dyDescent="0.35">
      <c r="A1580" s="1">
        <v>43894</v>
      </c>
      <c r="B1580" t="s">
        <v>15</v>
      </c>
      <c r="C1580" t="s">
        <v>6</v>
      </c>
      <c r="D1580" t="s">
        <v>7</v>
      </c>
      <c r="E1580">
        <v>8902</v>
      </c>
      <c r="F1580" t="str">
        <f>INDEX([1]Store_Code!$A$2:$A$10,MATCH(B1580,[1]Store_Code!$B$2:$B$10,0))</f>
        <v>Dumfries</v>
      </c>
      <c r="G1580">
        <f>INDEX([1]Store_Size!$B$2:D$10,MATCH(F1580,[1]Store_Size!$A$2:$A$10,0),MATCH(C1580,[1]Store_Size!$B$1:$D$1,0))</f>
        <v>13</v>
      </c>
    </row>
    <row r="1581" spans="1:7" hidden="1" x14ac:dyDescent="0.35">
      <c r="A1581" s="1">
        <v>43880</v>
      </c>
      <c r="B1581" t="s">
        <v>18</v>
      </c>
      <c r="C1581" t="s">
        <v>10</v>
      </c>
      <c r="D1581" t="s">
        <v>9</v>
      </c>
      <c r="E1581">
        <v>8899</v>
      </c>
      <c r="F1581" t="str">
        <f>INDEX([1]Store_Code!$A$2:$A$10,MATCH(B1581,[1]Store_Code!$B$2:$B$10,0))</f>
        <v>Edinburgh</v>
      </c>
      <c r="G1581">
        <f>INDEX([1]Store_Size!$B$2:D$10,MATCH(F1581,[1]Store_Size!$A$2:$A$10,0),MATCH(C1581,[1]Store_Size!$B$1:$D$1,0))</f>
        <v>24</v>
      </c>
    </row>
    <row r="1582" spans="1:7" x14ac:dyDescent="0.35">
      <c r="A1582" s="1">
        <v>43850</v>
      </c>
      <c r="B1582" t="s">
        <v>11</v>
      </c>
      <c r="C1582" t="s">
        <v>10</v>
      </c>
      <c r="D1582" t="s">
        <v>9</v>
      </c>
      <c r="E1582">
        <v>8887</v>
      </c>
      <c r="F1582" t="str">
        <f>INDEX([1]Store_Code!$A$2:$A$10,MATCH(B1582,[1]Store_Code!$B$2:$B$10,0))</f>
        <v>Aberdeen</v>
      </c>
      <c r="G1582">
        <f>INDEX([1]Store_Size!$B$2:D$10,MATCH(F1582,[1]Store_Size!$A$2:$A$10,0),MATCH(C1582,[1]Store_Size!$B$1:$D$1,0))</f>
        <v>16</v>
      </c>
    </row>
    <row r="1583" spans="1:7" hidden="1" x14ac:dyDescent="0.35">
      <c r="A1583" s="1">
        <v>43882</v>
      </c>
      <c r="B1583" t="s">
        <v>17</v>
      </c>
      <c r="C1583" t="s">
        <v>6</v>
      </c>
      <c r="D1583" t="s">
        <v>9</v>
      </c>
      <c r="E1583">
        <v>8885</v>
      </c>
      <c r="F1583" t="str">
        <f>INDEX([1]Store_Code!$A$2:$A$10,MATCH(B1583,[1]Store_Code!$B$2:$B$10,0))</f>
        <v>Stirling</v>
      </c>
      <c r="G1583">
        <f>INDEX([1]Store_Size!$B$2:D$10,MATCH(F1583,[1]Store_Size!$A$2:$A$10,0),MATCH(C1583,[1]Store_Size!$B$1:$D$1,0))</f>
        <v>22</v>
      </c>
    </row>
    <row r="1584" spans="1:7" hidden="1" x14ac:dyDescent="0.35">
      <c r="A1584" s="1">
        <v>43909</v>
      </c>
      <c r="B1584" t="s">
        <v>16</v>
      </c>
      <c r="C1584" t="s">
        <v>6</v>
      </c>
      <c r="D1584" t="s">
        <v>9</v>
      </c>
      <c r="E1584">
        <v>8885</v>
      </c>
      <c r="F1584" t="str">
        <f>INDEX([1]Store_Code!$A$2:$A$10,MATCH(B1584,[1]Store_Code!$B$2:$B$10,0))</f>
        <v>Inverness</v>
      </c>
      <c r="G1584">
        <f>INDEX([1]Store_Size!$B$2:D$10,MATCH(F1584,[1]Store_Size!$A$2:$A$10,0),MATCH(C1584,[1]Store_Size!$B$1:$D$1,0))</f>
        <v>22</v>
      </c>
    </row>
    <row r="1585" spans="1:7" hidden="1" x14ac:dyDescent="0.35">
      <c r="A1585" s="1">
        <v>43912</v>
      </c>
      <c r="B1585" t="s">
        <v>5</v>
      </c>
      <c r="C1585" t="s">
        <v>10</v>
      </c>
      <c r="D1585" t="s">
        <v>7</v>
      </c>
      <c r="E1585">
        <v>8871</v>
      </c>
      <c r="F1585" t="str">
        <f>INDEX([1]Store_Code!$A$2:$A$10,MATCH(B1585,[1]Store_Code!$B$2:$B$10,0))</f>
        <v>Perth</v>
      </c>
      <c r="G1585">
        <f>INDEX([1]Store_Size!$B$2:D$10,MATCH(F1585,[1]Store_Size!$A$2:$A$10,0),MATCH(C1585,[1]Store_Size!$B$1:$D$1,0))</f>
        <v>13</v>
      </c>
    </row>
    <row r="1586" spans="1:7" hidden="1" x14ac:dyDescent="0.35">
      <c r="A1586" s="1">
        <v>43850</v>
      </c>
      <c r="B1586" t="s">
        <v>13</v>
      </c>
      <c r="C1586" t="s">
        <v>10</v>
      </c>
      <c r="D1586" t="s">
        <v>9</v>
      </c>
      <c r="E1586">
        <v>8855</v>
      </c>
      <c r="F1586" t="str">
        <f>INDEX([1]Store_Code!$A$2:$A$10,MATCH(B1586,[1]Store_Code!$B$2:$B$10,0))</f>
        <v>Dundee</v>
      </c>
      <c r="G1586">
        <f>INDEX([1]Store_Size!$B$2:D$10,MATCH(F1586,[1]Store_Size!$A$2:$A$10,0),MATCH(C1586,[1]Store_Size!$B$1:$D$1,0))</f>
        <v>22</v>
      </c>
    </row>
    <row r="1587" spans="1:7" hidden="1" x14ac:dyDescent="0.35">
      <c r="A1587" s="1">
        <v>43846</v>
      </c>
      <c r="B1587" t="s">
        <v>12</v>
      </c>
      <c r="C1587" t="s">
        <v>10</v>
      </c>
      <c r="D1587" t="s">
        <v>7</v>
      </c>
      <c r="E1587">
        <v>8850</v>
      </c>
      <c r="F1587" t="str">
        <f>INDEX([1]Store_Code!$A$2:$A$10,MATCH(B1587,[1]Store_Code!$B$2:$B$10,0))</f>
        <v>St Andrews</v>
      </c>
      <c r="G1587">
        <f>INDEX([1]Store_Size!$B$2:D$10,MATCH(F1587,[1]Store_Size!$A$2:$A$10,0),MATCH(C1587,[1]Store_Size!$B$1:$D$1,0))</f>
        <v>10</v>
      </c>
    </row>
    <row r="1588" spans="1:7" hidden="1" x14ac:dyDescent="0.35">
      <c r="A1588" s="1">
        <v>43898</v>
      </c>
      <c r="B1588" t="s">
        <v>15</v>
      </c>
      <c r="C1588" t="s">
        <v>6</v>
      </c>
      <c r="D1588" t="s">
        <v>7</v>
      </c>
      <c r="E1588">
        <v>8850</v>
      </c>
      <c r="F1588" t="str">
        <f>INDEX([1]Store_Code!$A$2:$A$10,MATCH(B1588,[1]Store_Code!$B$2:$B$10,0))</f>
        <v>Dumfries</v>
      </c>
      <c r="G1588">
        <f>INDEX([1]Store_Size!$B$2:D$10,MATCH(F1588,[1]Store_Size!$A$2:$A$10,0),MATCH(C1588,[1]Store_Size!$B$1:$D$1,0))</f>
        <v>13</v>
      </c>
    </row>
    <row r="1589" spans="1:7" hidden="1" x14ac:dyDescent="0.35">
      <c r="A1589" s="1">
        <v>43906</v>
      </c>
      <c r="B1589" t="s">
        <v>15</v>
      </c>
      <c r="C1589" t="s">
        <v>6</v>
      </c>
      <c r="D1589" t="s">
        <v>7</v>
      </c>
      <c r="E1589">
        <v>8848</v>
      </c>
      <c r="F1589" t="str">
        <f>INDEX([1]Store_Code!$A$2:$A$10,MATCH(B1589,[1]Store_Code!$B$2:$B$10,0))</f>
        <v>Dumfries</v>
      </c>
      <c r="G1589">
        <f>INDEX([1]Store_Size!$B$2:D$10,MATCH(F1589,[1]Store_Size!$A$2:$A$10,0),MATCH(C1589,[1]Store_Size!$B$1:$D$1,0))</f>
        <v>13</v>
      </c>
    </row>
    <row r="1590" spans="1:7" hidden="1" x14ac:dyDescent="0.35">
      <c r="A1590" s="1">
        <v>43909</v>
      </c>
      <c r="B1590" t="s">
        <v>18</v>
      </c>
      <c r="C1590" t="s">
        <v>10</v>
      </c>
      <c r="D1590" t="s">
        <v>9</v>
      </c>
      <c r="E1590">
        <v>8847</v>
      </c>
      <c r="F1590" t="str">
        <f>INDEX([1]Store_Code!$A$2:$A$10,MATCH(B1590,[1]Store_Code!$B$2:$B$10,0))</f>
        <v>Edinburgh</v>
      </c>
      <c r="G1590">
        <f>INDEX([1]Store_Size!$B$2:D$10,MATCH(F1590,[1]Store_Size!$A$2:$A$10,0),MATCH(C1590,[1]Store_Size!$B$1:$D$1,0))</f>
        <v>24</v>
      </c>
    </row>
    <row r="1591" spans="1:7" hidden="1" x14ac:dyDescent="0.35">
      <c r="A1591" s="1">
        <v>43892</v>
      </c>
      <c r="B1591" t="s">
        <v>5</v>
      </c>
      <c r="C1591" t="s">
        <v>6</v>
      </c>
      <c r="D1591" t="s">
        <v>7</v>
      </c>
      <c r="E1591">
        <v>8840</v>
      </c>
      <c r="F1591" t="str">
        <f>INDEX([1]Store_Code!$A$2:$A$10,MATCH(B1591,[1]Store_Code!$B$2:$B$10,0))</f>
        <v>Perth</v>
      </c>
      <c r="G1591">
        <f>INDEX([1]Store_Size!$B$2:D$10,MATCH(F1591,[1]Store_Size!$A$2:$A$10,0),MATCH(C1591,[1]Store_Size!$B$1:$D$1,0))</f>
        <v>18</v>
      </c>
    </row>
    <row r="1592" spans="1:7" hidden="1" x14ac:dyDescent="0.35">
      <c r="A1592" s="1">
        <v>43910</v>
      </c>
      <c r="B1592" t="s">
        <v>16</v>
      </c>
      <c r="C1592" t="s">
        <v>6</v>
      </c>
      <c r="D1592" t="s">
        <v>9</v>
      </c>
      <c r="E1592">
        <v>8837</v>
      </c>
      <c r="F1592" t="str">
        <f>INDEX([1]Store_Code!$A$2:$A$10,MATCH(B1592,[1]Store_Code!$B$2:$B$10,0))</f>
        <v>Inverness</v>
      </c>
      <c r="G1592">
        <f>INDEX([1]Store_Size!$B$2:D$10,MATCH(F1592,[1]Store_Size!$A$2:$A$10,0),MATCH(C1592,[1]Store_Size!$B$1:$D$1,0))</f>
        <v>22</v>
      </c>
    </row>
    <row r="1593" spans="1:7" x14ac:dyDescent="0.35">
      <c r="A1593" s="1">
        <v>43891</v>
      </c>
      <c r="B1593" t="s">
        <v>11</v>
      </c>
      <c r="C1593" t="s">
        <v>10</v>
      </c>
      <c r="D1593" t="s">
        <v>7</v>
      </c>
      <c r="E1593">
        <v>8827</v>
      </c>
      <c r="F1593" t="str">
        <f>INDEX([1]Store_Code!$A$2:$A$10,MATCH(B1593,[1]Store_Code!$B$2:$B$10,0))</f>
        <v>Aberdeen</v>
      </c>
      <c r="G1593">
        <f>INDEX([1]Store_Size!$B$2:D$10,MATCH(F1593,[1]Store_Size!$A$2:$A$10,0),MATCH(C1593,[1]Store_Size!$B$1:$D$1,0))</f>
        <v>16</v>
      </c>
    </row>
    <row r="1594" spans="1:7" x14ac:dyDescent="0.35">
      <c r="A1594" s="1">
        <v>43859</v>
      </c>
      <c r="B1594" t="s">
        <v>11</v>
      </c>
      <c r="C1594" t="s">
        <v>10</v>
      </c>
      <c r="D1594" t="s">
        <v>9</v>
      </c>
      <c r="E1594">
        <v>8815</v>
      </c>
      <c r="F1594" t="str">
        <f>INDEX([1]Store_Code!$A$2:$A$10,MATCH(B1594,[1]Store_Code!$B$2:$B$10,0))</f>
        <v>Aberdeen</v>
      </c>
      <c r="G1594">
        <f>INDEX([1]Store_Size!$B$2:D$10,MATCH(F1594,[1]Store_Size!$A$2:$A$10,0),MATCH(C1594,[1]Store_Size!$B$1:$D$1,0))</f>
        <v>16</v>
      </c>
    </row>
    <row r="1595" spans="1:7" hidden="1" x14ac:dyDescent="0.35">
      <c r="A1595" s="1">
        <v>43893</v>
      </c>
      <c r="B1595" t="s">
        <v>15</v>
      </c>
      <c r="C1595" t="s">
        <v>6</v>
      </c>
      <c r="D1595" t="s">
        <v>7</v>
      </c>
      <c r="E1595">
        <v>8815</v>
      </c>
      <c r="F1595" t="str">
        <f>INDEX([1]Store_Code!$A$2:$A$10,MATCH(B1595,[1]Store_Code!$B$2:$B$10,0))</f>
        <v>Dumfries</v>
      </c>
      <c r="G1595">
        <f>INDEX([1]Store_Size!$B$2:D$10,MATCH(F1595,[1]Store_Size!$A$2:$A$10,0),MATCH(C1595,[1]Store_Size!$B$1:$D$1,0))</f>
        <v>13</v>
      </c>
    </row>
    <row r="1596" spans="1:7" x14ac:dyDescent="0.35">
      <c r="A1596" s="1">
        <v>43892</v>
      </c>
      <c r="B1596" t="s">
        <v>11</v>
      </c>
      <c r="C1596" t="s">
        <v>10</v>
      </c>
      <c r="D1596" t="s">
        <v>7</v>
      </c>
      <c r="E1596">
        <v>8814</v>
      </c>
      <c r="F1596" t="str">
        <f>INDEX([1]Store_Code!$A$2:$A$10,MATCH(B1596,[1]Store_Code!$B$2:$B$10,0))</f>
        <v>Aberdeen</v>
      </c>
      <c r="G1596">
        <f>INDEX([1]Store_Size!$B$2:D$10,MATCH(F1596,[1]Store_Size!$A$2:$A$10,0),MATCH(C1596,[1]Store_Size!$B$1:$D$1,0))</f>
        <v>16</v>
      </c>
    </row>
    <row r="1597" spans="1:7" hidden="1" x14ac:dyDescent="0.35">
      <c r="A1597" s="1">
        <v>43878</v>
      </c>
      <c r="B1597" t="s">
        <v>17</v>
      </c>
      <c r="C1597" t="s">
        <v>6</v>
      </c>
      <c r="D1597" t="s">
        <v>9</v>
      </c>
      <c r="E1597">
        <v>8811</v>
      </c>
      <c r="F1597" t="str">
        <f>INDEX([1]Store_Code!$A$2:$A$10,MATCH(B1597,[1]Store_Code!$B$2:$B$10,0))</f>
        <v>Stirling</v>
      </c>
      <c r="G1597">
        <f>INDEX([1]Store_Size!$B$2:D$10,MATCH(F1597,[1]Store_Size!$A$2:$A$10,0),MATCH(C1597,[1]Store_Size!$B$1:$D$1,0))</f>
        <v>22</v>
      </c>
    </row>
    <row r="1598" spans="1:7" hidden="1" x14ac:dyDescent="0.35">
      <c r="A1598" s="1">
        <v>43917</v>
      </c>
      <c r="B1598" t="s">
        <v>13</v>
      </c>
      <c r="C1598" t="s">
        <v>10</v>
      </c>
      <c r="D1598" t="s">
        <v>9</v>
      </c>
      <c r="E1598">
        <v>8811</v>
      </c>
      <c r="F1598" t="str">
        <f>INDEX([1]Store_Code!$A$2:$A$10,MATCH(B1598,[1]Store_Code!$B$2:$B$10,0))</f>
        <v>Dundee</v>
      </c>
      <c r="G1598">
        <f>INDEX([1]Store_Size!$B$2:D$10,MATCH(F1598,[1]Store_Size!$A$2:$A$10,0),MATCH(C1598,[1]Store_Size!$B$1:$D$1,0))</f>
        <v>22</v>
      </c>
    </row>
    <row r="1599" spans="1:7" hidden="1" x14ac:dyDescent="0.35">
      <c r="A1599" s="1">
        <v>43883</v>
      </c>
      <c r="B1599" t="s">
        <v>18</v>
      </c>
      <c r="C1599" t="s">
        <v>10</v>
      </c>
      <c r="D1599" t="s">
        <v>9</v>
      </c>
      <c r="E1599">
        <v>8807</v>
      </c>
      <c r="F1599" t="str">
        <f>INDEX([1]Store_Code!$A$2:$A$10,MATCH(B1599,[1]Store_Code!$B$2:$B$10,0))</f>
        <v>Edinburgh</v>
      </c>
      <c r="G1599">
        <f>INDEX([1]Store_Size!$B$2:D$10,MATCH(F1599,[1]Store_Size!$A$2:$A$10,0),MATCH(C1599,[1]Store_Size!$B$1:$D$1,0))</f>
        <v>24</v>
      </c>
    </row>
    <row r="1600" spans="1:7" hidden="1" x14ac:dyDescent="0.35">
      <c r="A1600" s="1">
        <v>43910</v>
      </c>
      <c r="B1600" t="s">
        <v>18</v>
      </c>
      <c r="C1600" t="s">
        <v>10</v>
      </c>
      <c r="D1600" t="s">
        <v>9</v>
      </c>
      <c r="E1600">
        <v>8802</v>
      </c>
      <c r="F1600" t="str">
        <f>INDEX([1]Store_Code!$A$2:$A$10,MATCH(B1600,[1]Store_Code!$B$2:$B$10,0))</f>
        <v>Edinburgh</v>
      </c>
      <c r="G1600">
        <f>INDEX([1]Store_Size!$B$2:D$10,MATCH(F1600,[1]Store_Size!$A$2:$A$10,0),MATCH(C1600,[1]Store_Size!$B$1:$D$1,0))</f>
        <v>24</v>
      </c>
    </row>
    <row r="1601" spans="1:7" hidden="1" x14ac:dyDescent="0.35">
      <c r="A1601" s="1">
        <v>43881</v>
      </c>
      <c r="B1601" t="s">
        <v>17</v>
      </c>
      <c r="C1601" t="s">
        <v>6</v>
      </c>
      <c r="D1601" t="s">
        <v>9</v>
      </c>
      <c r="E1601">
        <v>8797</v>
      </c>
      <c r="F1601" t="str">
        <f>INDEX([1]Store_Code!$A$2:$A$10,MATCH(B1601,[1]Store_Code!$B$2:$B$10,0))</f>
        <v>Stirling</v>
      </c>
      <c r="G1601">
        <f>INDEX([1]Store_Size!$B$2:D$10,MATCH(F1601,[1]Store_Size!$A$2:$A$10,0),MATCH(C1601,[1]Store_Size!$B$1:$D$1,0))</f>
        <v>22</v>
      </c>
    </row>
    <row r="1602" spans="1:7" hidden="1" x14ac:dyDescent="0.35">
      <c r="A1602" s="1">
        <v>43900</v>
      </c>
      <c r="B1602" t="s">
        <v>15</v>
      </c>
      <c r="C1602" t="s">
        <v>6</v>
      </c>
      <c r="D1602" t="s">
        <v>7</v>
      </c>
      <c r="E1602">
        <v>8786</v>
      </c>
      <c r="F1602" t="str">
        <f>INDEX([1]Store_Code!$A$2:$A$10,MATCH(B1602,[1]Store_Code!$B$2:$B$10,0))</f>
        <v>Dumfries</v>
      </c>
      <c r="G1602">
        <f>INDEX([1]Store_Size!$B$2:D$10,MATCH(F1602,[1]Store_Size!$A$2:$A$10,0),MATCH(C1602,[1]Store_Size!$B$1:$D$1,0))</f>
        <v>13</v>
      </c>
    </row>
    <row r="1603" spans="1:7" hidden="1" x14ac:dyDescent="0.35">
      <c r="A1603" s="1">
        <v>43859</v>
      </c>
      <c r="B1603" t="s">
        <v>13</v>
      </c>
      <c r="C1603" t="s">
        <v>10</v>
      </c>
      <c r="D1603" t="s">
        <v>9</v>
      </c>
      <c r="E1603">
        <v>8783</v>
      </c>
      <c r="F1603" t="str">
        <f>INDEX([1]Store_Code!$A$2:$A$10,MATCH(B1603,[1]Store_Code!$B$2:$B$10,0))</f>
        <v>Dundee</v>
      </c>
      <c r="G1603">
        <f>INDEX([1]Store_Size!$B$2:D$10,MATCH(F1603,[1]Store_Size!$A$2:$A$10,0),MATCH(C1603,[1]Store_Size!$B$1:$D$1,0))</f>
        <v>22</v>
      </c>
    </row>
    <row r="1604" spans="1:7" hidden="1" x14ac:dyDescent="0.35">
      <c r="A1604" s="1">
        <v>43898</v>
      </c>
      <c r="B1604" t="s">
        <v>13</v>
      </c>
      <c r="C1604" t="s">
        <v>10</v>
      </c>
      <c r="D1604" t="s">
        <v>9</v>
      </c>
      <c r="E1604">
        <v>8780</v>
      </c>
      <c r="F1604" t="str">
        <f>INDEX([1]Store_Code!$A$2:$A$10,MATCH(B1604,[1]Store_Code!$B$2:$B$10,0))</f>
        <v>Dundee</v>
      </c>
      <c r="G1604">
        <f>INDEX([1]Store_Size!$B$2:D$10,MATCH(F1604,[1]Store_Size!$A$2:$A$10,0),MATCH(C1604,[1]Store_Size!$B$1:$D$1,0))</f>
        <v>22</v>
      </c>
    </row>
    <row r="1605" spans="1:7" x14ac:dyDescent="0.35">
      <c r="A1605" s="1">
        <v>43866</v>
      </c>
      <c r="B1605" t="s">
        <v>11</v>
      </c>
      <c r="C1605" t="s">
        <v>10</v>
      </c>
      <c r="D1605" t="s">
        <v>9</v>
      </c>
      <c r="E1605">
        <v>8759</v>
      </c>
      <c r="F1605" t="str">
        <f>INDEX([1]Store_Code!$A$2:$A$10,MATCH(B1605,[1]Store_Code!$B$2:$B$10,0))</f>
        <v>Aberdeen</v>
      </c>
      <c r="G1605">
        <f>INDEX([1]Store_Size!$B$2:D$10,MATCH(F1605,[1]Store_Size!$A$2:$A$10,0),MATCH(C1605,[1]Store_Size!$B$1:$D$1,0))</f>
        <v>16</v>
      </c>
    </row>
    <row r="1606" spans="1:7" hidden="1" x14ac:dyDescent="0.35">
      <c r="A1606" s="1">
        <v>43904</v>
      </c>
      <c r="B1606" t="s">
        <v>15</v>
      </c>
      <c r="C1606" t="s">
        <v>6</v>
      </c>
      <c r="D1606" t="s">
        <v>7</v>
      </c>
      <c r="E1606">
        <v>8756</v>
      </c>
      <c r="F1606" t="str">
        <f>INDEX([1]Store_Code!$A$2:$A$10,MATCH(B1606,[1]Store_Code!$B$2:$B$10,0))</f>
        <v>Dumfries</v>
      </c>
      <c r="G1606">
        <f>INDEX([1]Store_Size!$B$2:D$10,MATCH(F1606,[1]Store_Size!$A$2:$A$10,0),MATCH(C1606,[1]Store_Size!$B$1:$D$1,0))</f>
        <v>13</v>
      </c>
    </row>
    <row r="1607" spans="1:7" hidden="1" x14ac:dyDescent="0.35">
      <c r="A1607" s="1">
        <v>43897</v>
      </c>
      <c r="B1607" t="s">
        <v>18</v>
      </c>
      <c r="C1607" t="s">
        <v>10</v>
      </c>
      <c r="D1607" t="s">
        <v>9</v>
      </c>
      <c r="E1607">
        <v>8749</v>
      </c>
      <c r="F1607" t="str">
        <f>INDEX([1]Store_Code!$A$2:$A$10,MATCH(B1607,[1]Store_Code!$B$2:$B$10,0))</f>
        <v>Edinburgh</v>
      </c>
      <c r="G1607">
        <f>INDEX([1]Store_Size!$B$2:D$10,MATCH(F1607,[1]Store_Size!$A$2:$A$10,0),MATCH(C1607,[1]Store_Size!$B$1:$D$1,0))</f>
        <v>24</v>
      </c>
    </row>
    <row r="1608" spans="1:7" hidden="1" x14ac:dyDescent="0.35">
      <c r="A1608" s="1">
        <v>43889</v>
      </c>
      <c r="B1608" t="s">
        <v>5</v>
      </c>
      <c r="C1608" t="s">
        <v>6</v>
      </c>
      <c r="D1608" t="s">
        <v>7</v>
      </c>
      <c r="E1608">
        <v>8744</v>
      </c>
      <c r="F1608" t="str">
        <f>INDEX([1]Store_Code!$A$2:$A$10,MATCH(B1608,[1]Store_Code!$B$2:$B$10,0))</f>
        <v>Perth</v>
      </c>
      <c r="G1608">
        <f>INDEX([1]Store_Size!$B$2:D$10,MATCH(F1608,[1]Store_Size!$A$2:$A$10,0),MATCH(C1608,[1]Store_Size!$B$1:$D$1,0))</f>
        <v>18</v>
      </c>
    </row>
    <row r="1609" spans="1:7" hidden="1" x14ac:dyDescent="0.35">
      <c r="A1609" s="1">
        <v>43903</v>
      </c>
      <c r="B1609" t="s">
        <v>15</v>
      </c>
      <c r="C1609" t="s">
        <v>6</v>
      </c>
      <c r="D1609" t="s">
        <v>7</v>
      </c>
      <c r="E1609">
        <v>8734</v>
      </c>
      <c r="F1609" t="str">
        <f>INDEX([1]Store_Code!$A$2:$A$10,MATCH(B1609,[1]Store_Code!$B$2:$B$10,0))</f>
        <v>Dumfries</v>
      </c>
      <c r="G1609">
        <f>INDEX([1]Store_Size!$B$2:D$10,MATCH(F1609,[1]Store_Size!$A$2:$A$10,0),MATCH(C1609,[1]Store_Size!$B$1:$D$1,0))</f>
        <v>13</v>
      </c>
    </row>
    <row r="1610" spans="1:7" hidden="1" x14ac:dyDescent="0.35">
      <c r="A1610" s="1">
        <v>43866</v>
      </c>
      <c r="B1610" t="s">
        <v>13</v>
      </c>
      <c r="C1610" t="s">
        <v>10</v>
      </c>
      <c r="D1610" t="s">
        <v>9</v>
      </c>
      <c r="E1610">
        <v>8729</v>
      </c>
      <c r="F1610" t="str">
        <f>INDEX([1]Store_Code!$A$2:$A$10,MATCH(B1610,[1]Store_Code!$B$2:$B$10,0))</f>
        <v>Dundee</v>
      </c>
      <c r="G1610">
        <f>INDEX([1]Store_Size!$B$2:D$10,MATCH(F1610,[1]Store_Size!$A$2:$A$10,0),MATCH(C1610,[1]Store_Size!$B$1:$D$1,0))</f>
        <v>22</v>
      </c>
    </row>
    <row r="1611" spans="1:7" hidden="1" x14ac:dyDescent="0.35">
      <c r="A1611" s="1">
        <v>43921</v>
      </c>
      <c r="B1611" t="s">
        <v>13</v>
      </c>
      <c r="C1611" t="s">
        <v>10</v>
      </c>
      <c r="D1611" t="s">
        <v>9</v>
      </c>
      <c r="E1611">
        <v>8724</v>
      </c>
      <c r="F1611" t="str">
        <f>INDEX([1]Store_Code!$A$2:$A$10,MATCH(B1611,[1]Store_Code!$B$2:$B$10,0))</f>
        <v>Dundee</v>
      </c>
      <c r="G1611">
        <f>INDEX([1]Store_Size!$B$2:D$10,MATCH(F1611,[1]Store_Size!$A$2:$A$10,0),MATCH(C1611,[1]Store_Size!$B$1:$D$1,0))</f>
        <v>22</v>
      </c>
    </row>
    <row r="1612" spans="1:7" hidden="1" x14ac:dyDescent="0.35">
      <c r="A1612" s="1">
        <v>43918</v>
      </c>
      <c r="B1612" t="s">
        <v>5</v>
      </c>
      <c r="C1612" t="s">
        <v>10</v>
      </c>
      <c r="D1612" t="s">
        <v>7</v>
      </c>
      <c r="E1612">
        <v>8723</v>
      </c>
      <c r="F1612" t="str">
        <f>INDEX([1]Store_Code!$A$2:$A$10,MATCH(B1612,[1]Store_Code!$B$2:$B$10,0))</f>
        <v>Perth</v>
      </c>
      <c r="G1612">
        <f>INDEX([1]Store_Size!$B$2:D$10,MATCH(F1612,[1]Store_Size!$A$2:$A$10,0),MATCH(C1612,[1]Store_Size!$B$1:$D$1,0))</f>
        <v>13</v>
      </c>
    </row>
    <row r="1613" spans="1:7" hidden="1" x14ac:dyDescent="0.35">
      <c r="A1613" s="1">
        <v>43875</v>
      </c>
      <c r="B1613" t="s">
        <v>18</v>
      </c>
      <c r="C1613" t="s">
        <v>10</v>
      </c>
      <c r="D1613" t="s">
        <v>9</v>
      </c>
      <c r="E1613">
        <v>8710</v>
      </c>
      <c r="F1613" t="str">
        <f>INDEX([1]Store_Code!$A$2:$A$10,MATCH(B1613,[1]Store_Code!$B$2:$B$10,0))</f>
        <v>Edinburgh</v>
      </c>
      <c r="G1613">
        <f>INDEX([1]Store_Size!$B$2:D$10,MATCH(F1613,[1]Store_Size!$A$2:$A$10,0),MATCH(C1613,[1]Store_Size!$B$1:$D$1,0))</f>
        <v>24</v>
      </c>
    </row>
    <row r="1614" spans="1:7" hidden="1" x14ac:dyDescent="0.35">
      <c r="A1614" s="1">
        <v>43911</v>
      </c>
      <c r="B1614" t="s">
        <v>5</v>
      </c>
      <c r="C1614" t="s">
        <v>10</v>
      </c>
      <c r="D1614" t="s">
        <v>7</v>
      </c>
      <c r="E1614">
        <v>8708</v>
      </c>
      <c r="F1614" t="str">
        <f>INDEX([1]Store_Code!$A$2:$A$10,MATCH(B1614,[1]Store_Code!$B$2:$B$10,0))</f>
        <v>Perth</v>
      </c>
      <c r="G1614">
        <f>INDEX([1]Store_Size!$B$2:D$10,MATCH(F1614,[1]Store_Size!$A$2:$A$10,0),MATCH(C1614,[1]Store_Size!$B$1:$D$1,0))</f>
        <v>13</v>
      </c>
    </row>
    <row r="1615" spans="1:7" hidden="1" x14ac:dyDescent="0.35">
      <c r="A1615" s="1">
        <v>43899</v>
      </c>
      <c r="B1615" t="s">
        <v>15</v>
      </c>
      <c r="C1615" t="s">
        <v>6</v>
      </c>
      <c r="D1615" t="s">
        <v>7</v>
      </c>
      <c r="E1615">
        <v>8706</v>
      </c>
      <c r="F1615" t="str">
        <f>INDEX([1]Store_Code!$A$2:$A$10,MATCH(B1615,[1]Store_Code!$B$2:$B$10,0))</f>
        <v>Dumfries</v>
      </c>
      <c r="G1615">
        <f>INDEX([1]Store_Size!$B$2:D$10,MATCH(F1615,[1]Store_Size!$A$2:$A$10,0),MATCH(C1615,[1]Store_Size!$B$1:$D$1,0))</f>
        <v>13</v>
      </c>
    </row>
    <row r="1616" spans="1:7" hidden="1" x14ac:dyDescent="0.35">
      <c r="A1616" s="1">
        <v>43876</v>
      </c>
      <c r="B1616" t="s">
        <v>17</v>
      </c>
      <c r="C1616" t="s">
        <v>6</v>
      </c>
      <c r="D1616" t="s">
        <v>9</v>
      </c>
      <c r="E1616">
        <v>8701</v>
      </c>
      <c r="F1616" t="str">
        <f>INDEX([1]Store_Code!$A$2:$A$10,MATCH(B1616,[1]Store_Code!$B$2:$B$10,0))</f>
        <v>Stirling</v>
      </c>
      <c r="G1616">
        <f>INDEX([1]Store_Size!$B$2:D$10,MATCH(F1616,[1]Store_Size!$A$2:$A$10,0),MATCH(C1616,[1]Store_Size!$B$1:$D$1,0))</f>
        <v>22</v>
      </c>
    </row>
    <row r="1617" spans="1:7" hidden="1" x14ac:dyDescent="0.35">
      <c r="A1617" s="1">
        <v>43904</v>
      </c>
      <c r="B1617" t="s">
        <v>18</v>
      </c>
      <c r="C1617" t="s">
        <v>10</v>
      </c>
      <c r="D1617" t="s">
        <v>7</v>
      </c>
      <c r="E1617">
        <v>8699</v>
      </c>
      <c r="F1617" t="str">
        <f>INDEX([1]Store_Code!$A$2:$A$10,MATCH(B1617,[1]Store_Code!$B$2:$B$10,0))</f>
        <v>Edinburgh</v>
      </c>
      <c r="G1617">
        <f>INDEX([1]Store_Size!$B$2:D$10,MATCH(F1617,[1]Store_Size!$A$2:$A$10,0),MATCH(C1617,[1]Store_Size!$B$1:$D$1,0))</f>
        <v>24</v>
      </c>
    </row>
    <row r="1618" spans="1:7" x14ac:dyDescent="0.35">
      <c r="A1618" s="1">
        <v>43901</v>
      </c>
      <c r="B1618" t="s">
        <v>11</v>
      </c>
      <c r="C1618" t="s">
        <v>10</v>
      </c>
      <c r="D1618" t="s">
        <v>7</v>
      </c>
      <c r="E1618">
        <v>8697</v>
      </c>
      <c r="F1618" t="str">
        <f>INDEX([1]Store_Code!$A$2:$A$10,MATCH(B1618,[1]Store_Code!$B$2:$B$10,0))</f>
        <v>Aberdeen</v>
      </c>
      <c r="G1618">
        <f>INDEX([1]Store_Size!$B$2:D$10,MATCH(F1618,[1]Store_Size!$A$2:$A$10,0),MATCH(C1618,[1]Store_Size!$B$1:$D$1,0))</f>
        <v>16</v>
      </c>
    </row>
    <row r="1619" spans="1:7" hidden="1" x14ac:dyDescent="0.35">
      <c r="A1619" s="1">
        <v>43836</v>
      </c>
      <c r="B1619" t="s">
        <v>12</v>
      </c>
      <c r="C1619" t="s">
        <v>10</v>
      </c>
      <c r="D1619" t="s">
        <v>7</v>
      </c>
      <c r="E1619">
        <v>8689</v>
      </c>
      <c r="F1619" t="str">
        <f>INDEX([1]Store_Code!$A$2:$A$10,MATCH(B1619,[1]Store_Code!$B$2:$B$10,0))</f>
        <v>St Andrews</v>
      </c>
      <c r="G1619">
        <f>INDEX([1]Store_Size!$B$2:D$10,MATCH(F1619,[1]Store_Size!$A$2:$A$10,0),MATCH(C1619,[1]Store_Size!$B$1:$D$1,0))</f>
        <v>10</v>
      </c>
    </row>
    <row r="1620" spans="1:7" hidden="1" x14ac:dyDescent="0.35">
      <c r="A1620" s="1">
        <v>43870</v>
      </c>
      <c r="B1620" t="s">
        <v>17</v>
      </c>
      <c r="C1620" t="s">
        <v>6</v>
      </c>
      <c r="D1620" t="s">
        <v>9</v>
      </c>
      <c r="E1620">
        <v>8687</v>
      </c>
      <c r="F1620" t="str">
        <f>INDEX([1]Store_Code!$A$2:$A$10,MATCH(B1620,[1]Store_Code!$B$2:$B$10,0))</f>
        <v>Stirling</v>
      </c>
      <c r="G1620">
        <f>INDEX([1]Store_Size!$B$2:D$10,MATCH(F1620,[1]Store_Size!$A$2:$A$10,0),MATCH(C1620,[1]Store_Size!$B$1:$D$1,0))</f>
        <v>22</v>
      </c>
    </row>
    <row r="1621" spans="1:7" hidden="1" x14ac:dyDescent="0.35">
      <c r="A1621" s="1">
        <v>43832</v>
      </c>
      <c r="B1621" t="s">
        <v>12</v>
      </c>
      <c r="C1621" t="s">
        <v>10</v>
      </c>
      <c r="D1621" t="s">
        <v>7</v>
      </c>
      <c r="E1621">
        <v>8680</v>
      </c>
      <c r="F1621" t="str">
        <f>INDEX([1]Store_Code!$A$2:$A$10,MATCH(B1621,[1]Store_Code!$B$2:$B$10,0))</f>
        <v>St Andrews</v>
      </c>
      <c r="G1621">
        <v>10</v>
      </c>
    </row>
    <row r="1622" spans="1:7" hidden="1" x14ac:dyDescent="0.35">
      <c r="A1622" s="1">
        <v>43887</v>
      </c>
      <c r="B1622" t="s">
        <v>17</v>
      </c>
      <c r="C1622" t="s">
        <v>6</v>
      </c>
      <c r="D1622" t="s">
        <v>9</v>
      </c>
      <c r="E1622">
        <v>8676</v>
      </c>
      <c r="F1622" t="str">
        <f>INDEX([1]Store_Code!$A$2:$A$10,MATCH(B1622,[1]Store_Code!$B$2:$B$10,0))</f>
        <v>Stirling</v>
      </c>
      <c r="G1622">
        <f>INDEX([1]Store_Size!$B$2:D$10,MATCH(F1622,[1]Store_Size!$A$2:$A$10,0),MATCH(C1622,[1]Store_Size!$B$1:$D$1,0))</f>
        <v>22</v>
      </c>
    </row>
    <row r="1623" spans="1:7" hidden="1" x14ac:dyDescent="0.35">
      <c r="A1623" s="1">
        <v>43850</v>
      </c>
      <c r="B1623" t="s">
        <v>17</v>
      </c>
      <c r="C1623" t="s">
        <v>6</v>
      </c>
      <c r="D1623" t="s">
        <v>9</v>
      </c>
      <c r="E1623">
        <v>8673</v>
      </c>
      <c r="F1623" t="str">
        <f>INDEX([1]Store_Code!$A$2:$A$10,MATCH(B1623,[1]Store_Code!$B$2:$B$10,0))</f>
        <v>Stirling</v>
      </c>
      <c r="G1623">
        <f>INDEX([1]Store_Size!$B$2:D$10,MATCH(F1623,[1]Store_Size!$A$2:$A$10,0),MATCH(C1623,[1]Store_Size!$B$1:$D$1,0))</f>
        <v>22</v>
      </c>
    </row>
    <row r="1624" spans="1:7" hidden="1" x14ac:dyDescent="0.35">
      <c r="A1624" s="1">
        <v>43862</v>
      </c>
      <c r="B1624" t="s">
        <v>18</v>
      </c>
      <c r="C1624" t="s">
        <v>10</v>
      </c>
      <c r="D1624" t="s">
        <v>9</v>
      </c>
      <c r="E1624">
        <v>8646</v>
      </c>
      <c r="F1624" t="str">
        <f>INDEX([1]Store_Code!$A$2:$A$10,MATCH(B1624,[1]Store_Code!$B$2:$B$10,0))</f>
        <v>Edinburgh</v>
      </c>
      <c r="G1624">
        <f>INDEX([1]Store_Size!$B$2:D$10,MATCH(F1624,[1]Store_Size!$A$2:$A$10,0),MATCH(C1624,[1]Store_Size!$B$1:$D$1,0))</f>
        <v>24</v>
      </c>
    </row>
    <row r="1625" spans="1:7" hidden="1" x14ac:dyDescent="0.35">
      <c r="A1625" s="1">
        <v>43856</v>
      </c>
      <c r="B1625" t="s">
        <v>17</v>
      </c>
      <c r="C1625" t="s">
        <v>6</v>
      </c>
      <c r="D1625" t="s">
        <v>9</v>
      </c>
      <c r="E1625">
        <v>8633</v>
      </c>
      <c r="F1625" t="str">
        <f>INDEX([1]Store_Code!$A$2:$A$10,MATCH(B1625,[1]Store_Code!$B$2:$B$10,0))</f>
        <v>Stirling</v>
      </c>
      <c r="G1625">
        <f>INDEX([1]Store_Size!$B$2:D$10,MATCH(F1625,[1]Store_Size!$A$2:$A$10,0),MATCH(C1625,[1]Store_Size!$B$1:$D$1,0))</f>
        <v>22</v>
      </c>
    </row>
    <row r="1626" spans="1:7" hidden="1" x14ac:dyDescent="0.35">
      <c r="A1626" s="1">
        <v>43862</v>
      </c>
      <c r="B1626" t="s">
        <v>17</v>
      </c>
      <c r="C1626" t="s">
        <v>6</v>
      </c>
      <c r="D1626" t="s">
        <v>9</v>
      </c>
      <c r="E1626">
        <v>8594</v>
      </c>
      <c r="F1626" t="str">
        <f>INDEX([1]Store_Code!$A$2:$A$10,MATCH(B1626,[1]Store_Code!$B$2:$B$10,0))</f>
        <v>Stirling</v>
      </c>
      <c r="G1626">
        <f>INDEX([1]Store_Size!$B$2:D$10,MATCH(F1626,[1]Store_Size!$A$2:$A$10,0),MATCH(C1626,[1]Store_Size!$B$1:$D$1,0))</f>
        <v>22</v>
      </c>
    </row>
    <row r="1627" spans="1:7" hidden="1" x14ac:dyDescent="0.35">
      <c r="A1627" s="1">
        <v>43886</v>
      </c>
      <c r="B1627" t="s">
        <v>17</v>
      </c>
      <c r="C1627" t="s">
        <v>6</v>
      </c>
      <c r="D1627" t="s">
        <v>9</v>
      </c>
      <c r="E1627">
        <v>8594</v>
      </c>
      <c r="F1627" t="str">
        <f>INDEX([1]Store_Code!$A$2:$A$10,MATCH(B1627,[1]Store_Code!$B$2:$B$10,0))</f>
        <v>Stirling</v>
      </c>
      <c r="G1627">
        <f>INDEX([1]Store_Size!$B$2:D$10,MATCH(F1627,[1]Store_Size!$A$2:$A$10,0),MATCH(C1627,[1]Store_Size!$B$1:$D$1,0))</f>
        <v>22</v>
      </c>
    </row>
    <row r="1628" spans="1:7" x14ac:dyDescent="0.35">
      <c r="A1628" s="1">
        <v>43861</v>
      </c>
      <c r="B1628" t="s">
        <v>11</v>
      </c>
      <c r="C1628" t="s">
        <v>10</v>
      </c>
      <c r="D1628" t="s">
        <v>9</v>
      </c>
      <c r="E1628">
        <v>8584</v>
      </c>
      <c r="F1628" t="str">
        <f>INDEX([1]Store_Code!$A$2:$A$10,MATCH(B1628,[1]Store_Code!$B$2:$B$10,0))</f>
        <v>Aberdeen</v>
      </c>
      <c r="G1628">
        <f>INDEX([1]Store_Size!$B$2:D$10,MATCH(F1628,[1]Store_Size!$A$2:$A$10,0),MATCH(C1628,[1]Store_Size!$B$1:$D$1,0))</f>
        <v>16</v>
      </c>
    </row>
    <row r="1629" spans="1:7" hidden="1" x14ac:dyDescent="0.35">
      <c r="A1629" s="1">
        <v>43920</v>
      </c>
      <c r="B1629" t="s">
        <v>17</v>
      </c>
      <c r="C1629" t="s">
        <v>6</v>
      </c>
      <c r="D1629" t="s">
        <v>9</v>
      </c>
      <c r="E1629">
        <v>8580</v>
      </c>
      <c r="F1629" t="str">
        <f>INDEX([1]Store_Code!$A$2:$A$10,MATCH(B1629,[1]Store_Code!$B$2:$B$10,0))</f>
        <v>Stirling</v>
      </c>
      <c r="G1629">
        <f>INDEX([1]Store_Size!$B$2:D$10,MATCH(F1629,[1]Store_Size!$A$2:$A$10,0),MATCH(C1629,[1]Store_Size!$B$1:$D$1,0))</f>
        <v>22</v>
      </c>
    </row>
    <row r="1630" spans="1:7" hidden="1" x14ac:dyDescent="0.35">
      <c r="A1630" s="1">
        <v>43869</v>
      </c>
      <c r="B1630" t="s">
        <v>17</v>
      </c>
      <c r="C1630" t="s">
        <v>6</v>
      </c>
      <c r="D1630" t="s">
        <v>9</v>
      </c>
      <c r="E1630">
        <v>8575</v>
      </c>
      <c r="F1630" t="str">
        <f>INDEX([1]Store_Code!$A$2:$A$10,MATCH(B1630,[1]Store_Code!$B$2:$B$10,0))</f>
        <v>Stirling</v>
      </c>
      <c r="G1630">
        <f>INDEX([1]Store_Size!$B$2:D$10,MATCH(F1630,[1]Store_Size!$A$2:$A$10,0),MATCH(C1630,[1]Store_Size!$B$1:$D$1,0))</f>
        <v>22</v>
      </c>
    </row>
    <row r="1631" spans="1:7" hidden="1" x14ac:dyDescent="0.35">
      <c r="A1631" s="1">
        <v>43913</v>
      </c>
      <c r="B1631" t="s">
        <v>17</v>
      </c>
      <c r="C1631" t="s">
        <v>6</v>
      </c>
      <c r="D1631" t="s">
        <v>9</v>
      </c>
      <c r="E1631">
        <v>8573</v>
      </c>
      <c r="F1631" t="str">
        <f>INDEX([1]Store_Code!$A$2:$A$10,MATCH(B1631,[1]Store_Code!$B$2:$B$10,0))</f>
        <v>Stirling</v>
      </c>
      <c r="G1631">
        <f>INDEX([1]Store_Size!$B$2:D$10,MATCH(F1631,[1]Store_Size!$A$2:$A$10,0),MATCH(C1631,[1]Store_Size!$B$1:$D$1,0))</f>
        <v>22</v>
      </c>
    </row>
    <row r="1632" spans="1:7" hidden="1" x14ac:dyDescent="0.35">
      <c r="A1632" s="1">
        <v>43920</v>
      </c>
      <c r="B1632" t="s">
        <v>18</v>
      </c>
      <c r="C1632" t="s">
        <v>10</v>
      </c>
      <c r="D1632" t="s">
        <v>9</v>
      </c>
      <c r="E1632">
        <v>8572</v>
      </c>
      <c r="F1632" t="str">
        <f>INDEX([1]Store_Code!$A$2:$A$10,MATCH(B1632,[1]Store_Code!$B$2:$B$10,0))</f>
        <v>Edinburgh</v>
      </c>
      <c r="G1632">
        <f>INDEX([1]Store_Size!$B$2:D$10,MATCH(F1632,[1]Store_Size!$A$2:$A$10,0),MATCH(C1632,[1]Store_Size!$B$1:$D$1,0))</f>
        <v>24</v>
      </c>
    </row>
    <row r="1633" spans="1:7" hidden="1" x14ac:dyDescent="0.35">
      <c r="A1633" s="1">
        <v>43912</v>
      </c>
      <c r="B1633" t="s">
        <v>13</v>
      </c>
      <c r="C1633" t="s">
        <v>10</v>
      </c>
      <c r="D1633" t="s">
        <v>9</v>
      </c>
      <c r="E1633">
        <v>8571</v>
      </c>
      <c r="F1633" t="str">
        <f>INDEX([1]Store_Code!$A$2:$A$10,MATCH(B1633,[1]Store_Code!$B$2:$B$10,0))</f>
        <v>Dundee</v>
      </c>
      <c r="G1633">
        <f>INDEX([1]Store_Size!$B$2:D$10,MATCH(F1633,[1]Store_Size!$A$2:$A$10,0),MATCH(C1633,[1]Store_Size!$B$1:$D$1,0))</f>
        <v>22</v>
      </c>
    </row>
    <row r="1634" spans="1:7" hidden="1" x14ac:dyDescent="0.35">
      <c r="A1634" s="1">
        <v>43861</v>
      </c>
      <c r="B1634" t="s">
        <v>13</v>
      </c>
      <c r="C1634" t="s">
        <v>10</v>
      </c>
      <c r="D1634" t="s">
        <v>9</v>
      </c>
      <c r="E1634">
        <v>8554</v>
      </c>
      <c r="F1634" t="str">
        <f>INDEX([1]Store_Code!$A$2:$A$10,MATCH(B1634,[1]Store_Code!$B$2:$B$10,0))</f>
        <v>Dundee</v>
      </c>
      <c r="G1634">
        <f>INDEX([1]Store_Size!$B$2:D$10,MATCH(F1634,[1]Store_Size!$A$2:$A$10,0),MATCH(C1634,[1]Store_Size!$B$1:$D$1,0))</f>
        <v>22</v>
      </c>
    </row>
    <row r="1635" spans="1:7" hidden="1" x14ac:dyDescent="0.35">
      <c r="A1635" s="1">
        <v>43834</v>
      </c>
      <c r="B1635" t="s">
        <v>12</v>
      </c>
      <c r="C1635" t="s">
        <v>10</v>
      </c>
      <c r="D1635" t="s">
        <v>7</v>
      </c>
      <c r="E1635">
        <v>8550</v>
      </c>
      <c r="F1635" t="str">
        <f>INDEX([1]Store_Code!$A$2:$A$10,MATCH(B1635,[1]Store_Code!$B$2:$B$10,0))</f>
        <v>St Andrews</v>
      </c>
      <c r="G1635">
        <f>INDEX([1]Store_Size!$B$2:D$10,MATCH(F1635,[1]Store_Size!$A$2:$A$10,0),MATCH(C1635,[1]Store_Size!$B$1:$D$1,0))</f>
        <v>10</v>
      </c>
    </row>
    <row r="1636" spans="1:7" hidden="1" x14ac:dyDescent="0.35">
      <c r="A1636" s="1">
        <v>43851</v>
      </c>
      <c r="B1636" t="s">
        <v>17</v>
      </c>
      <c r="C1636" t="s">
        <v>6</v>
      </c>
      <c r="D1636" t="s">
        <v>9</v>
      </c>
      <c r="E1636">
        <v>8545</v>
      </c>
      <c r="F1636" t="str">
        <f>INDEX([1]Store_Code!$A$2:$A$10,MATCH(B1636,[1]Store_Code!$B$2:$B$10,0))</f>
        <v>Stirling</v>
      </c>
      <c r="G1636">
        <f>INDEX([1]Store_Size!$B$2:D$10,MATCH(F1636,[1]Store_Size!$A$2:$A$10,0),MATCH(C1636,[1]Store_Size!$B$1:$D$1,0))</f>
        <v>22</v>
      </c>
    </row>
    <row r="1637" spans="1:7" hidden="1" x14ac:dyDescent="0.35">
      <c r="A1637" s="1">
        <v>43917</v>
      </c>
      <c r="B1637" t="s">
        <v>17</v>
      </c>
      <c r="C1637" t="s">
        <v>6</v>
      </c>
      <c r="D1637" t="s">
        <v>9</v>
      </c>
      <c r="E1637">
        <v>8544</v>
      </c>
      <c r="F1637" t="str">
        <f>INDEX([1]Store_Code!$A$2:$A$10,MATCH(B1637,[1]Store_Code!$B$2:$B$10,0))</f>
        <v>Stirling</v>
      </c>
      <c r="G1637">
        <f>INDEX([1]Store_Size!$B$2:D$10,MATCH(F1637,[1]Store_Size!$A$2:$A$10,0),MATCH(C1637,[1]Store_Size!$B$1:$D$1,0))</f>
        <v>22</v>
      </c>
    </row>
    <row r="1638" spans="1:7" hidden="1" x14ac:dyDescent="0.35">
      <c r="A1638" s="1">
        <v>43905</v>
      </c>
      <c r="B1638" t="s">
        <v>18</v>
      </c>
      <c r="C1638" t="s">
        <v>10</v>
      </c>
      <c r="D1638" t="s">
        <v>7</v>
      </c>
      <c r="E1638">
        <v>8524</v>
      </c>
      <c r="F1638" t="str">
        <f>INDEX([1]Store_Code!$A$2:$A$10,MATCH(B1638,[1]Store_Code!$B$2:$B$10,0))</f>
        <v>Edinburgh</v>
      </c>
      <c r="G1638">
        <f>INDEX([1]Store_Size!$B$2:D$10,MATCH(F1638,[1]Store_Size!$A$2:$A$10,0),MATCH(C1638,[1]Store_Size!$B$1:$D$1,0))</f>
        <v>24</v>
      </c>
    </row>
    <row r="1639" spans="1:7" hidden="1" x14ac:dyDescent="0.35">
      <c r="A1639" s="1">
        <v>43892</v>
      </c>
      <c r="B1639" t="s">
        <v>17</v>
      </c>
      <c r="C1639" t="s">
        <v>6</v>
      </c>
      <c r="D1639" t="s">
        <v>9</v>
      </c>
      <c r="E1639">
        <v>8518</v>
      </c>
      <c r="F1639" t="str">
        <f>INDEX([1]Store_Code!$A$2:$A$10,MATCH(B1639,[1]Store_Code!$B$2:$B$10,0))</f>
        <v>Stirling</v>
      </c>
      <c r="G1639">
        <f>INDEX([1]Store_Size!$B$2:D$10,MATCH(F1639,[1]Store_Size!$A$2:$A$10,0),MATCH(C1639,[1]Store_Size!$B$1:$D$1,0))</f>
        <v>22</v>
      </c>
    </row>
    <row r="1640" spans="1:7" hidden="1" x14ac:dyDescent="0.35">
      <c r="A1640" s="1">
        <v>43854</v>
      </c>
      <c r="B1640" t="s">
        <v>18</v>
      </c>
      <c r="C1640" t="s">
        <v>10</v>
      </c>
      <c r="D1640" t="s">
        <v>9</v>
      </c>
      <c r="E1640">
        <v>8514</v>
      </c>
      <c r="F1640" t="str">
        <f>INDEX([1]Store_Code!$A$2:$A$10,MATCH(B1640,[1]Store_Code!$B$2:$B$10,0))</f>
        <v>Edinburgh</v>
      </c>
      <c r="G1640">
        <f>INDEX([1]Store_Size!$B$2:D$10,MATCH(F1640,[1]Store_Size!$A$2:$A$10,0),MATCH(C1640,[1]Store_Size!$B$1:$D$1,0))</f>
        <v>24</v>
      </c>
    </row>
    <row r="1641" spans="1:7" hidden="1" x14ac:dyDescent="0.35">
      <c r="A1641" s="1">
        <v>43894</v>
      </c>
      <c r="B1641" t="s">
        <v>18</v>
      </c>
      <c r="C1641" t="s">
        <v>10</v>
      </c>
      <c r="D1641" t="s">
        <v>9</v>
      </c>
      <c r="E1641">
        <v>8504</v>
      </c>
      <c r="F1641" t="str">
        <f>INDEX([1]Store_Code!$A$2:$A$10,MATCH(B1641,[1]Store_Code!$B$2:$B$10,0))</f>
        <v>Edinburgh</v>
      </c>
      <c r="G1641">
        <f>INDEX([1]Store_Size!$B$2:D$10,MATCH(F1641,[1]Store_Size!$A$2:$A$10,0),MATCH(C1641,[1]Store_Size!$B$1:$D$1,0))</f>
        <v>24</v>
      </c>
    </row>
    <row r="1642" spans="1:7" hidden="1" x14ac:dyDescent="0.35">
      <c r="A1642" s="1">
        <v>43878</v>
      </c>
      <c r="B1642" t="s">
        <v>18</v>
      </c>
      <c r="C1642" t="s">
        <v>10</v>
      </c>
      <c r="D1642" t="s">
        <v>9</v>
      </c>
      <c r="E1642">
        <v>8501</v>
      </c>
      <c r="F1642" t="str">
        <f>INDEX([1]Store_Code!$A$2:$A$10,MATCH(B1642,[1]Store_Code!$B$2:$B$10,0))</f>
        <v>Edinburgh</v>
      </c>
      <c r="G1642">
        <f>INDEX([1]Store_Size!$B$2:D$10,MATCH(F1642,[1]Store_Size!$A$2:$A$10,0),MATCH(C1642,[1]Store_Size!$B$1:$D$1,0))</f>
        <v>24</v>
      </c>
    </row>
    <row r="1643" spans="1:7" hidden="1" x14ac:dyDescent="0.35">
      <c r="A1643" s="1">
        <v>43853</v>
      </c>
      <c r="B1643" t="s">
        <v>17</v>
      </c>
      <c r="C1643" t="s">
        <v>6</v>
      </c>
      <c r="D1643" t="s">
        <v>9</v>
      </c>
      <c r="E1643">
        <v>8490</v>
      </c>
      <c r="F1643" t="str">
        <f>INDEX([1]Store_Code!$A$2:$A$10,MATCH(B1643,[1]Store_Code!$B$2:$B$10,0))</f>
        <v>Stirling</v>
      </c>
      <c r="G1643">
        <f>INDEX([1]Store_Size!$B$2:D$10,MATCH(F1643,[1]Store_Size!$A$2:$A$10,0),MATCH(C1643,[1]Store_Size!$B$1:$D$1,0))</f>
        <v>22</v>
      </c>
    </row>
    <row r="1644" spans="1:7" hidden="1" x14ac:dyDescent="0.35">
      <c r="A1644" s="1">
        <v>43885</v>
      </c>
      <c r="B1644" t="s">
        <v>18</v>
      </c>
      <c r="C1644" t="s">
        <v>10</v>
      </c>
      <c r="D1644" t="s">
        <v>9</v>
      </c>
      <c r="E1644">
        <v>8484</v>
      </c>
      <c r="F1644" t="str">
        <f>INDEX([1]Store_Code!$A$2:$A$10,MATCH(B1644,[1]Store_Code!$B$2:$B$10,0))</f>
        <v>Edinburgh</v>
      </c>
      <c r="G1644">
        <f>INDEX([1]Store_Size!$B$2:D$10,MATCH(F1644,[1]Store_Size!$A$2:$A$10,0),MATCH(C1644,[1]Store_Size!$B$1:$D$1,0))</f>
        <v>24</v>
      </c>
    </row>
    <row r="1645" spans="1:7" hidden="1" x14ac:dyDescent="0.35">
      <c r="A1645" s="1">
        <v>43841</v>
      </c>
      <c r="B1645" t="s">
        <v>12</v>
      </c>
      <c r="C1645" t="s">
        <v>10</v>
      </c>
      <c r="D1645" t="s">
        <v>7</v>
      </c>
      <c r="E1645">
        <v>8470</v>
      </c>
      <c r="F1645" t="str">
        <f>INDEX([1]Store_Code!$A$2:$A$10,MATCH(B1645,[1]Store_Code!$B$2:$B$10,0))</f>
        <v>St Andrews</v>
      </c>
      <c r="G1645">
        <f>INDEX([1]Store_Size!$B$2:D$10,MATCH(F1645,[1]Store_Size!$A$2:$A$10,0),MATCH(C1645,[1]Store_Size!$B$1:$D$1,0))</f>
        <v>10</v>
      </c>
    </row>
    <row r="1646" spans="1:7" hidden="1" x14ac:dyDescent="0.35">
      <c r="A1646" s="1">
        <v>43899</v>
      </c>
      <c r="B1646" t="s">
        <v>18</v>
      </c>
      <c r="C1646" t="s">
        <v>10</v>
      </c>
      <c r="D1646" t="s">
        <v>7</v>
      </c>
      <c r="E1646">
        <v>8444</v>
      </c>
      <c r="F1646" t="str">
        <f>INDEX([1]Store_Code!$A$2:$A$10,MATCH(B1646,[1]Store_Code!$B$2:$B$10,0))</f>
        <v>Edinburgh</v>
      </c>
      <c r="G1646">
        <f>INDEX([1]Store_Size!$B$2:D$10,MATCH(F1646,[1]Store_Size!$A$2:$A$10,0),MATCH(C1646,[1]Store_Size!$B$1:$D$1,0))</f>
        <v>24</v>
      </c>
    </row>
    <row r="1647" spans="1:7" hidden="1" x14ac:dyDescent="0.35">
      <c r="A1647" s="1">
        <v>43908</v>
      </c>
      <c r="B1647" t="s">
        <v>13</v>
      </c>
      <c r="C1647" t="s">
        <v>10</v>
      </c>
      <c r="D1647" t="s">
        <v>9</v>
      </c>
      <c r="E1647">
        <v>8444</v>
      </c>
      <c r="F1647" t="str">
        <f>INDEX([1]Store_Code!$A$2:$A$10,MATCH(B1647,[1]Store_Code!$B$2:$B$10,0))</f>
        <v>Dundee</v>
      </c>
      <c r="G1647">
        <f>INDEX([1]Store_Size!$B$2:D$10,MATCH(F1647,[1]Store_Size!$A$2:$A$10,0),MATCH(C1647,[1]Store_Size!$B$1:$D$1,0))</f>
        <v>22</v>
      </c>
    </row>
    <row r="1648" spans="1:7" hidden="1" x14ac:dyDescent="0.35">
      <c r="A1648" s="1">
        <v>43866</v>
      </c>
      <c r="B1648" t="s">
        <v>17</v>
      </c>
      <c r="C1648" t="s">
        <v>6</v>
      </c>
      <c r="D1648" t="s">
        <v>9</v>
      </c>
      <c r="E1648">
        <v>8441</v>
      </c>
      <c r="F1648" t="str">
        <f>INDEX([1]Store_Code!$A$2:$A$10,MATCH(B1648,[1]Store_Code!$B$2:$B$10,0))</f>
        <v>Stirling</v>
      </c>
      <c r="G1648">
        <f>INDEX([1]Store_Size!$B$2:D$10,MATCH(F1648,[1]Store_Size!$A$2:$A$10,0),MATCH(C1648,[1]Store_Size!$B$1:$D$1,0))</f>
        <v>22</v>
      </c>
    </row>
    <row r="1649" spans="1:7" hidden="1" x14ac:dyDescent="0.35">
      <c r="A1649" s="1">
        <v>43895</v>
      </c>
      <c r="B1649" t="s">
        <v>18</v>
      </c>
      <c r="C1649" t="s">
        <v>10</v>
      </c>
      <c r="D1649" t="s">
        <v>9</v>
      </c>
      <c r="E1649">
        <v>8425</v>
      </c>
      <c r="F1649" t="str">
        <f>INDEX([1]Store_Code!$A$2:$A$10,MATCH(B1649,[1]Store_Code!$B$2:$B$10,0))</f>
        <v>Edinburgh</v>
      </c>
      <c r="G1649">
        <f>INDEX([1]Store_Size!$B$2:D$10,MATCH(F1649,[1]Store_Size!$A$2:$A$10,0),MATCH(C1649,[1]Store_Size!$B$1:$D$1,0))</f>
        <v>24</v>
      </c>
    </row>
    <row r="1650" spans="1:7" x14ac:dyDescent="0.35">
      <c r="A1650" s="1">
        <v>43852</v>
      </c>
      <c r="B1650" t="s">
        <v>11</v>
      </c>
      <c r="C1650" t="s">
        <v>10</v>
      </c>
      <c r="D1650" t="s">
        <v>9</v>
      </c>
      <c r="E1650">
        <v>8422</v>
      </c>
      <c r="F1650" t="str">
        <f>INDEX([1]Store_Code!$A$2:$A$10,MATCH(B1650,[1]Store_Code!$B$2:$B$10,0))</f>
        <v>Aberdeen</v>
      </c>
      <c r="G1650">
        <f>INDEX([1]Store_Size!$B$2:D$10,MATCH(F1650,[1]Store_Size!$A$2:$A$10,0),MATCH(C1650,[1]Store_Size!$B$1:$D$1,0))</f>
        <v>16</v>
      </c>
    </row>
    <row r="1651" spans="1:7" hidden="1" x14ac:dyDescent="0.35">
      <c r="A1651" s="1">
        <v>43889</v>
      </c>
      <c r="B1651" t="s">
        <v>17</v>
      </c>
      <c r="C1651" t="s">
        <v>6</v>
      </c>
      <c r="D1651" t="s">
        <v>9</v>
      </c>
      <c r="E1651">
        <v>8409</v>
      </c>
      <c r="F1651" t="str">
        <f>INDEX([1]Store_Code!$A$2:$A$10,MATCH(B1651,[1]Store_Code!$B$2:$B$10,0))</f>
        <v>Stirling</v>
      </c>
      <c r="G1651">
        <f>INDEX([1]Store_Size!$B$2:D$10,MATCH(F1651,[1]Store_Size!$A$2:$A$10,0),MATCH(C1651,[1]Store_Size!$B$1:$D$1,0))</f>
        <v>22</v>
      </c>
    </row>
    <row r="1652" spans="1:7" hidden="1" x14ac:dyDescent="0.35">
      <c r="A1652" s="1">
        <v>43918</v>
      </c>
      <c r="B1652" t="s">
        <v>13</v>
      </c>
      <c r="C1652" t="s">
        <v>10</v>
      </c>
      <c r="D1652" t="s">
        <v>9</v>
      </c>
      <c r="E1652">
        <v>8409</v>
      </c>
      <c r="F1652" t="str">
        <f>INDEX([1]Store_Code!$A$2:$A$10,MATCH(B1652,[1]Store_Code!$B$2:$B$10,0))</f>
        <v>Dundee</v>
      </c>
      <c r="G1652">
        <f>INDEX([1]Store_Size!$B$2:D$10,MATCH(F1652,[1]Store_Size!$A$2:$A$10,0),MATCH(C1652,[1]Store_Size!$B$1:$D$1,0))</f>
        <v>22</v>
      </c>
    </row>
    <row r="1653" spans="1:7" hidden="1" x14ac:dyDescent="0.35">
      <c r="A1653" s="1">
        <v>43916</v>
      </c>
      <c r="B1653" t="s">
        <v>18</v>
      </c>
      <c r="C1653" t="s">
        <v>10</v>
      </c>
      <c r="D1653" t="s">
        <v>9</v>
      </c>
      <c r="E1653">
        <v>8408</v>
      </c>
      <c r="F1653" t="str">
        <f>INDEX([1]Store_Code!$A$2:$A$10,MATCH(B1653,[1]Store_Code!$B$2:$B$10,0))</f>
        <v>Edinburgh</v>
      </c>
      <c r="G1653">
        <f>INDEX([1]Store_Size!$B$2:D$10,MATCH(F1653,[1]Store_Size!$A$2:$A$10,0),MATCH(C1653,[1]Store_Size!$B$1:$D$1,0))</f>
        <v>24</v>
      </c>
    </row>
    <row r="1654" spans="1:7" hidden="1" x14ac:dyDescent="0.35">
      <c r="A1654" s="1">
        <v>43884</v>
      </c>
      <c r="B1654" t="s">
        <v>18</v>
      </c>
      <c r="C1654" t="s">
        <v>10</v>
      </c>
      <c r="D1654" t="s">
        <v>9</v>
      </c>
      <c r="E1654">
        <v>8405</v>
      </c>
      <c r="F1654" t="str">
        <f>INDEX([1]Store_Code!$A$2:$A$10,MATCH(B1654,[1]Store_Code!$B$2:$B$10,0))</f>
        <v>Edinburgh</v>
      </c>
      <c r="G1654">
        <f>INDEX([1]Store_Size!$B$2:D$10,MATCH(F1654,[1]Store_Size!$A$2:$A$10,0),MATCH(C1654,[1]Store_Size!$B$1:$D$1,0))</f>
        <v>24</v>
      </c>
    </row>
    <row r="1655" spans="1:7" hidden="1" x14ac:dyDescent="0.35">
      <c r="A1655" s="1">
        <v>43858</v>
      </c>
      <c r="B1655" t="s">
        <v>17</v>
      </c>
      <c r="C1655" t="s">
        <v>6</v>
      </c>
      <c r="D1655" t="s">
        <v>9</v>
      </c>
      <c r="E1655">
        <v>8402</v>
      </c>
      <c r="F1655" t="str">
        <f>INDEX([1]Store_Code!$A$2:$A$10,MATCH(B1655,[1]Store_Code!$B$2:$B$10,0))</f>
        <v>Stirling</v>
      </c>
      <c r="G1655">
        <f>INDEX([1]Store_Size!$B$2:D$10,MATCH(F1655,[1]Store_Size!$A$2:$A$10,0),MATCH(C1655,[1]Store_Size!$B$1:$D$1,0))</f>
        <v>22</v>
      </c>
    </row>
    <row r="1656" spans="1:7" hidden="1" x14ac:dyDescent="0.35">
      <c r="A1656" s="1">
        <v>43901</v>
      </c>
      <c r="B1656" t="s">
        <v>13</v>
      </c>
      <c r="C1656" t="s">
        <v>10</v>
      </c>
      <c r="D1656" t="s">
        <v>9</v>
      </c>
      <c r="E1656">
        <v>8401</v>
      </c>
      <c r="F1656" t="str">
        <f>INDEX([1]Store_Code!$A$2:$A$10,MATCH(B1656,[1]Store_Code!$B$2:$B$10,0))</f>
        <v>Dundee</v>
      </c>
      <c r="G1656">
        <f>INDEX([1]Store_Size!$B$2:D$10,MATCH(F1656,[1]Store_Size!$A$2:$A$10,0),MATCH(C1656,[1]Store_Size!$B$1:$D$1,0))</f>
        <v>22</v>
      </c>
    </row>
    <row r="1657" spans="1:7" hidden="1" x14ac:dyDescent="0.35">
      <c r="A1657" s="1">
        <v>43877</v>
      </c>
      <c r="B1657" t="s">
        <v>18</v>
      </c>
      <c r="C1657" t="s">
        <v>10</v>
      </c>
      <c r="D1657" t="s">
        <v>9</v>
      </c>
      <c r="E1657">
        <v>8398</v>
      </c>
      <c r="F1657" t="str">
        <f>INDEX([1]Store_Code!$A$2:$A$10,MATCH(B1657,[1]Store_Code!$B$2:$B$10,0))</f>
        <v>Edinburgh</v>
      </c>
      <c r="G1657">
        <f>INDEX([1]Store_Size!$B$2:D$10,MATCH(F1657,[1]Store_Size!$A$2:$A$10,0),MATCH(C1657,[1]Store_Size!$B$1:$D$1,0))</f>
        <v>24</v>
      </c>
    </row>
    <row r="1658" spans="1:7" hidden="1" x14ac:dyDescent="0.35">
      <c r="A1658" s="1">
        <v>43911</v>
      </c>
      <c r="B1658" t="s">
        <v>13</v>
      </c>
      <c r="C1658" t="s">
        <v>10</v>
      </c>
      <c r="D1658" t="s">
        <v>9</v>
      </c>
      <c r="E1658">
        <v>8392</v>
      </c>
      <c r="F1658" t="str">
        <f>INDEX([1]Store_Code!$A$2:$A$10,MATCH(B1658,[1]Store_Code!$B$2:$B$10,0))</f>
        <v>Dundee</v>
      </c>
      <c r="G1658">
        <f>INDEX([1]Store_Size!$B$2:D$10,MATCH(F1658,[1]Store_Size!$A$2:$A$10,0),MATCH(C1658,[1]Store_Size!$B$1:$D$1,0))</f>
        <v>22</v>
      </c>
    </row>
    <row r="1659" spans="1:7" hidden="1" x14ac:dyDescent="0.35">
      <c r="A1659" s="1">
        <v>43852</v>
      </c>
      <c r="B1659" t="s">
        <v>13</v>
      </c>
      <c r="C1659" t="s">
        <v>10</v>
      </c>
      <c r="D1659" t="s">
        <v>9</v>
      </c>
      <c r="E1659">
        <v>8391</v>
      </c>
      <c r="F1659" t="str">
        <f>INDEX([1]Store_Code!$A$2:$A$10,MATCH(B1659,[1]Store_Code!$B$2:$B$10,0))</f>
        <v>Dundee</v>
      </c>
      <c r="G1659">
        <f>INDEX([1]Store_Size!$B$2:D$10,MATCH(F1659,[1]Store_Size!$A$2:$A$10,0),MATCH(C1659,[1]Store_Size!$B$1:$D$1,0))</f>
        <v>22</v>
      </c>
    </row>
    <row r="1660" spans="1:7" hidden="1" x14ac:dyDescent="0.35">
      <c r="A1660" s="1">
        <v>43871</v>
      </c>
      <c r="B1660" t="s">
        <v>17</v>
      </c>
      <c r="C1660" t="s">
        <v>6</v>
      </c>
      <c r="D1660" t="s">
        <v>9</v>
      </c>
      <c r="E1660">
        <v>8387</v>
      </c>
      <c r="F1660" t="str">
        <f>INDEX([1]Store_Code!$A$2:$A$10,MATCH(B1660,[1]Store_Code!$B$2:$B$10,0))</f>
        <v>Stirling</v>
      </c>
      <c r="G1660">
        <f>INDEX([1]Store_Size!$B$2:D$10,MATCH(F1660,[1]Store_Size!$A$2:$A$10,0),MATCH(C1660,[1]Store_Size!$B$1:$D$1,0))</f>
        <v>22</v>
      </c>
    </row>
    <row r="1661" spans="1:7" x14ac:dyDescent="0.35">
      <c r="A1661" s="1">
        <v>43897</v>
      </c>
      <c r="B1661" t="s">
        <v>11</v>
      </c>
      <c r="C1661" t="s">
        <v>10</v>
      </c>
      <c r="D1661" t="s">
        <v>7</v>
      </c>
      <c r="E1661">
        <v>8386</v>
      </c>
      <c r="F1661" t="str">
        <f>INDEX([1]Store_Code!$A$2:$A$10,MATCH(B1661,[1]Store_Code!$B$2:$B$10,0))</f>
        <v>Aberdeen</v>
      </c>
      <c r="G1661">
        <f>INDEX([1]Store_Size!$B$2:D$10,MATCH(F1661,[1]Store_Size!$A$2:$A$10,0),MATCH(C1661,[1]Store_Size!$B$1:$D$1,0))</f>
        <v>16</v>
      </c>
    </row>
    <row r="1662" spans="1:7" hidden="1" x14ac:dyDescent="0.35">
      <c r="A1662" s="1">
        <v>43915</v>
      </c>
      <c r="B1662" t="s">
        <v>17</v>
      </c>
      <c r="C1662" t="s">
        <v>6</v>
      </c>
      <c r="D1662" t="s">
        <v>9</v>
      </c>
      <c r="E1662">
        <v>8384</v>
      </c>
      <c r="F1662" t="str">
        <f>INDEX([1]Store_Code!$A$2:$A$10,MATCH(B1662,[1]Store_Code!$B$2:$B$10,0))</f>
        <v>Stirling</v>
      </c>
      <c r="G1662">
        <f>INDEX([1]Store_Size!$B$2:D$10,MATCH(F1662,[1]Store_Size!$A$2:$A$10,0),MATCH(C1662,[1]Store_Size!$B$1:$D$1,0))</f>
        <v>22</v>
      </c>
    </row>
    <row r="1663" spans="1:7" hidden="1" x14ac:dyDescent="0.35">
      <c r="A1663" s="1">
        <v>43915</v>
      </c>
      <c r="B1663" t="s">
        <v>18</v>
      </c>
      <c r="C1663" t="s">
        <v>10</v>
      </c>
      <c r="D1663" t="s">
        <v>9</v>
      </c>
      <c r="E1663">
        <v>8352</v>
      </c>
      <c r="F1663" t="str">
        <f>INDEX([1]Store_Code!$A$2:$A$10,MATCH(B1663,[1]Store_Code!$B$2:$B$10,0))</f>
        <v>Edinburgh</v>
      </c>
      <c r="G1663">
        <f>INDEX([1]Store_Size!$B$2:D$10,MATCH(F1663,[1]Store_Size!$A$2:$A$10,0),MATCH(C1663,[1]Store_Size!$B$1:$D$1,0))</f>
        <v>24</v>
      </c>
    </row>
    <row r="1664" spans="1:7" hidden="1" x14ac:dyDescent="0.35">
      <c r="A1664" s="1">
        <v>43911</v>
      </c>
      <c r="B1664" t="s">
        <v>17</v>
      </c>
      <c r="C1664" t="s">
        <v>6</v>
      </c>
      <c r="D1664" t="s">
        <v>9</v>
      </c>
      <c r="E1664">
        <v>8351</v>
      </c>
      <c r="F1664" t="str">
        <f>INDEX([1]Store_Code!$A$2:$A$10,MATCH(B1664,[1]Store_Code!$B$2:$B$10,0))</f>
        <v>Stirling</v>
      </c>
      <c r="G1664">
        <f>INDEX([1]Store_Size!$B$2:D$10,MATCH(F1664,[1]Store_Size!$A$2:$A$10,0),MATCH(C1664,[1]Store_Size!$B$1:$D$1,0))</f>
        <v>22</v>
      </c>
    </row>
    <row r="1665" spans="1:7" x14ac:dyDescent="0.35">
      <c r="A1665" s="1">
        <v>43847</v>
      </c>
      <c r="B1665" t="s">
        <v>11</v>
      </c>
      <c r="C1665" t="s">
        <v>10</v>
      </c>
      <c r="D1665" t="s">
        <v>9</v>
      </c>
      <c r="E1665">
        <v>8345</v>
      </c>
      <c r="F1665" t="str">
        <f>INDEX([1]Store_Code!$A$2:$A$10,MATCH(B1665,[1]Store_Code!$B$2:$B$10,0))</f>
        <v>Aberdeen</v>
      </c>
      <c r="G1665">
        <f>INDEX([1]Store_Size!$B$2:D$10,MATCH(F1665,[1]Store_Size!$A$2:$A$10,0),MATCH(C1665,[1]Store_Size!$B$1:$D$1,0))</f>
        <v>16</v>
      </c>
    </row>
    <row r="1666" spans="1:7" hidden="1" x14ac:dyDescent="0.35">
      <c r="A1666" s="1">
        <v>43859</v>
      </c>
      <c r="B1666" t="s">
        <v>17</v>
      </c>
      <c r="C1666" t="s">
        <v>6</v>
      </c>
      <c r="D1666" t="s">
        <v>9</v>
      </c>
      <c r="E1666">
        <v>8335</v>
      </c>
      <c r="F1666" t="str">
        <f>INDEX([1]Store_Code!$A$2:$A$10,MATCH(B1666,[1]Store_Code!$B$2:$B$10,0))</f>
        <v>Stirling</v>
      </c>
      <c r="G1666">
        <f>INDEX([1]Store_Size!$B$2:D$10,MATCH(F1666,[1]Store_Size!$A$2:$A$10,0),MATCH(C1666,[1]Store_Size!$B$1:$D$1,0))</f>
        <v>22</v>
      </c>
    </row>
    <row r="1667" spans="1:7" hidden="1" x14ac:dyDescent="0.35">
      <c r="A1667" s="1">
        <v>43857</v>
      </c>
      <c r="B1667" t="s">
        <v>18</v>
      </c>
      <c r="C1667" t="s">
        <v>10</v>
      </c>
      <c r="D1667" t="s">
        <v>9</v>
      </c>
      <c r="E1667">
        <v>8334</v>
      </c>
      <c r="F1667" t="str">
        <f>INDEX([1]Store_Code!$A$2:$A$10,MATCH(B1667,[1]Store_Code!$B$2:$B$10,0))</f>
        <v>Edinburgh</v>
      </c>
      <c r="G1667">
        <f>INDEX([1]Store_Size!$B$2:D$10,MATCH(F1667,[1]Store_Size!$A$2:$A$10,0),MATCH(C1667,[1]Store_Size!$B$1:$D$1,0))</f>
        <v>24</v>
      </c>
    </row>
    <row r="1668" spans="1:7" hidden="1" x14ac:dyDescent="0.35">
      <c r="A1668" s="1">
        <v>43847</v>
      </c>
      <c r="B1668" t="s">
        <v>13</v>
      </c>
      <c r="C1668" t="s">
        <v>10</v>
      </c>
      <c r="D1668" t="s">
        <v>9</v>
      </c>
      <c r="E1668">
        <v>8314</v>
      </c>
      <c r="F1668" t="str">
        <f>INDEX([1]Store_Code!$A$2:$A$10,MATCH(B1668,[1]Store_Code!$B$2:$B$10,0))</f>
        <v>Dundee</v>
      </c>
      <c r="G1668">
        <f>INDEX([1]Store_Size!$B$2:D$10,MATCH(F1668,[1]Store_Size!$A$2:$A$10,0),MATCH(C1668,[1]Store_Size!$B$1:$D$1,0))</f>
        <v>22</v>
      </c>
    </row>
    <row r="1669" spans="1:7" hidden="1" x14ac:dyDescent="0.35">
      <c r="A1669" s="1">
        <v>43874</v>
      </c>
      <c r="B1669" t="s">
        <v>18</v>
      </c>
      <c r="C1669" t="s">
        <v>10</v>
      </c>
      <c r="D1669" t="s">
        <v>9</v>
      </c>
      <c r="E1669">
        <v>8314</v>
      </c>
      <c r="F1669" t="str">
        <f>INDEX([1]Store_Code!$A$2:$A$10,MATCH(B1669,[1]Store_Code!$B$2:$B$10,0))</f>
        <v>Edinburgh</v>
      </c>
      <c r="G1669">
        <f>INDEX([1]Store_Size!$B$2:D$10,MATCH(F1669,[1]Store_Size!$A$2:$A$10,0),MATCH(C1669,[1]Store_Size!$B$1:$D$1,0))</f>
        <v>24</v>
      </c>
    </row>
    <row r="1670" spans="1:7" hidden="1" x14ac:dyDescent="0.35">
      <c r="A1670" s="1">
        <v>43863</v>
      </c>
      <c r="B1670" t="s">
        <v>17</v>
      </c>
      <c r="C1670" t="s">
        <v>6</v>
      </c>
      <c r="D1670" t="s">
        <v>9</v>
      </c>
      <c r="E1670">
        <v>8312</v>
      </c>
      <c r="F1670" t="str">
        <f>INDEX([1]Store_Code!$A$2:$A$10,MATCH(B1670,[1]Store_Code!$B$2:$B$10,0))</f>
        <v>Stirling</v>
      </c>
      <c r="G1670">
        <f>INDEX([1]Store_Size!$B$2:D$10,MATCH(F1670,[1]Store_Size!$A$2:$A$10,0),MATCH(C1670,[1]Store_Size!$B$1:$D$1,0))</f>
        <v>22</v>
      </c>
    </row>
    <row r="1671" spans="1:7" hidden="1" x14ac:dyDescent="0.35">
      <c r="A1671" s="1">
        <v>43903</v>
      </c>
      <c r="B1671" t="s">
        <v>13</v>
      </c>
      <c r="C1671" t="s">
        <v>10</v>
      </c>
      <c r="D1671" t="s">
        <v>9</v>
      </c>
      <c r="E1671">
        <v>8309</v>
      </c>
      <c r="F1671" t="str">
        <f>INDEX([1]Store_Code!$A$2:$A$10,MATCH(B1671,[1]Store_Code!$B$2:$B$10,0))</f>
        <v>Dundee</v>
      </c>
      <c r="G1671">
        <f>INDEX([1]Store_Size!$B$2:D$10,MATCH(F1671,[1]Store_Size!$A$2:$A$10,0),MATCH(C1671,[1]Store_Size!$B$1:$D$1,0))</f>
        <v>22</v>
      </c>
    </row>
    <row r="1672" spans="1:7" hidden="1" x14ac:dyDescent="0.35">
      <c r="A1672" s="1">
        <v>43853</v>
      </c>
      <c r="B1672" t="s">
        <v>18</v>
      </c>
      <c r="C1672" t="s">
        <v>10</v>
      </c>
      <c r="D1672" t="s">
        <v>9</v>
      </c>
      <c r="E1672">
        <v>8299</v>
      </c>
      <c r="F1672" t="str">
        <f>INDEX([1]Store_Code!$A$2:$A$10,MATCH(B1672,[1]Store_Code!$B$2:$B$10,0))</f>
        <v>Edinburgh</v>
      </c>
      <c r="G1672">
        <f>INDEX([1]Store_Size!$B$2:D$10,MATCH(F1672,[1]Store_Size!$A$2:$A$10,0),MATCH(C1672,[1]Store_Size!$B$1:$D$1,0))</f>
        <v>24</v>
      </c>
    </row>
    <row r="1673" spans="1:7" hidden="1" x14ac:dyDescent="0.35">
      <c r="A1673" s="1">
        <v>43847</v>
      </c>
      <c r="B1673" t="s">
        <v>17</v>
      </c>
      <c r="C1673" t="s">
        <v>6</v>
      </c>
      <c r="D1673" t="s">
        <v>9</v>
      </c>
      <c r="E1673">
        <v>8298</v>
      </c>
      <c r="F1673" t="str">
        <f>INDEX([1]Store_Code!$A$2:$A$10,MATCH(B1673,[1]Store_Code!$B$2:$B$10,0))</f>
        <v>Stirling</v>
      </c>
      <c r="G1673">
        <f>INDEX([1]Store_Size!$B$2:D$10,MATCH(F1673,[1]Store_Size!$A$2:$A$10,0),MATCH(C1673,[1]Store_Size!$B$1:$D$1,0))</f>
        <v>22</v>
      </c>
    </row>
    <row r="1674" spans="1:7" hidden="1" x14ac:dyDescent="0.35">
      <c r="A1674" s="1">
        <v>43865</v>
      </c>
      <c r="B1674" t="s">
        <v>18</v>
      </c>
      <c r="C1674" t="s">
        <v>10</v>
      </c>
      <c r="D1674" t="s">
        <v>9</v>
      </c>
      <c r="E1674">
        <v>8289</v>
      </c>
      <c r="F1674" t="str">
        <f>INDEX([1]Store_Code!$A$2:$A$10,MATCH(B1674,[1]Store_Code!$B$2:$B$10,0))</f>
        <v>Edinburgh</v>
      </c>
      <c r="G1674">
        <f>INDEX([1]Store_Size!$B$2:D$10,MATCH(F1674,[1]Store_Size!$A$2:$A$10,0),MATCH(C1674,[1]Store_Size!$B$1:$D$1,0))</f>
        <v>24</v>
      </c>
    </row>
    <row r="1675" spans="1:7" hidden="1" x14ac:dyDescent="0.35">
      <c r="A1675" s="1">
        <v>43908</v>
      </c>
      <c r="B1675" t="s">
        <v>16</v>
      </c>
      <c r="C1675" t="s">
        <v>6</v>
      </c>
      <c r="D1675" t="s">
        <v>9</v>
      </c>
      <c r="E1675">
        <v>8286</v>
      </c>
      <c r="F1675" t="str">
        <f>INDEX([1]Store_Code!$A$2:$A$10,MATCH(B1675,[1]Store_Code!$B$2:$B$10,0))</f>
        <v>Inverness</v>
      </c>
      <c r="G1675">
        <f>INDEX([1]Store_Size!$B$2:D$10,MATCH(F1675,[1]Store_Size!$A$2:$A$10,0),MATCH(C1675,[1]Store_Size!$B$1:$D$1,0))</f>
        <v>22</v>
      </c>
    </row>
    <row r="1676" spans="1:7" hidden="1" x14ac:dyDescent="0.35">
      <c r="A1676" s="1">
        <v>43870</v>
      </c>
      <c r="B1676" t="s">
        <v>18</v>
      </c>
      <c r="C1676" t="s">
        <v>10</v>
      </c>
      <c r="D1676" t="s">
        <v>9</v>
      </c>
      <c r="E1676">
        <v>8251</v>
      </c>
      <c r="F1676" t="str">
        <f>INDEX([1]Store_Code!$A$2:$A$10,MATCH(B1676,[1]Store_Code!$B$2:$B$10,0))</f>
        <v>Edinburgh</v>
      </c>
      <c r="G1676">
        <f>INDEX([1]Store_Size!$B$2:D$10,MATCH(F1676,[1]Store_Size!$A$2:$A$10,0),MATCH(C1676,[1]Store_Size!$B$1:$D$1,0))</f>
        <v>24</v>
      </c>
    </row>
    <row r="1677" spans="1:7" x14ac:dyDescent="0.35">
      <c r="A1677" s="1">
        <v>43867</v>
      </c>
      <c r="B1677" t="s">
        <v>11</v>
      </c>
      <c r="C1677" t="s">
        <v>10</v>
      </c>
      <c r="D1677" t="s">
        <v>9</v>
      </c>
      <c r="E1677">
        <v>8233</v>
      </c>
      <c r="F1677" t="str">
        <f>INDEX([1]Store_Code!$A$2:$A$10,MATCH(B1677,[1]Store_Code!$B$2:$B$10,0))</f>
        <v>Aberdeen</v>
      </c>
      <c r="G1677">
        <f>INDEX([1]Store_Size!$B$2:D$10,MATCH(F1677,[1]Store_Size!$A$2:$A$10,0),MATCH(C1677,[1]Store_Size!$B$1:$D$1,0))</f>
        <v>16</v>
      </c>
    </row>
    <row r="1678" spans="1:7" hidden="1" x14ac:dyDescent="0.35">
      <c r="A1678" s="1">
        <v>43920</v>
      </c>
      <c r="B1678" t="s">
        <v>5</v>
      </c>
      <c r="C1678" t="s">
        <v>10</v>
      </c>
      <c r="D1678" t="s">
        <v>7</v>
      </c>
      <c r="E1678">
        <v>8233</v>
      </c>
      <c r="F1678" t="str">
        <f>INDEX([1]Store_Code!$A$2:$A$10,MATCH(B1678,[1]Store_Code!$B$2:$B$10,0))</f>
        <v>Perth</v>
      </c>
      <c r="G1678">
        <f>INDEX([1]Store_Size!$B$2:D$10,MATCH(F1678,[1]Store_Size!$A$2:$A$10,0),MATCH(C1678,[1]Store_Size!$B$1:$D$1,0))</f>
        <v>13</v>
      </c>
    </row>
    <row r="1679" spans="1:7" hidden="1" x14ac:dyDescent="0.35">
      <c r="A1679" s="1">
        <v>43919</v>
      </c>
      <c r="B1679" t="s">
        <v>17</v>
      </c>
      <c r="C1679" t="s">
        <v>6</v>
      </c>
      <c r="D1679" t="s">
        <v>9</v>
      </c>
      <c r="E1679">
        <v>8209</v>
      </c>
      <c r="F1679" t="str">
        <f>INDEX([1]Store_Code!$A$2:$A$10,MATCH(B1679,[1]Store_Code!$B$2:$B$10,0))</f>
        <v>Stirling</v>
      </c>
      <c r="G1679">
        <f>INDEX([1]Store_Size!$B$2:D$10,MATCH(F1679,[1]Store_Size!$A$2:$A$10,0),MATCH(C1679,[1]Store_Size!$B$1:$D$1,0))</f>
        <v>22</v>
      </c>
    </row>
    <row r="1680" spans="1:7" hidden="1" x14ac:dyDescent="0.35">
      <c r="A1680" s="1">
        <v>43867</v>
      </c>
      <c r="B1680" t="s">
        <v>13</v>
      </c>
      <c r="C1680" t="s">
        <v>10</v>
      </c>
      <c r="D1680" t="s">
        <v>9</v>
      </c>
      <c r="E1680">
        <v>8204</v>
      </c>
      <c r="F1680" t="str">
        <f>INDEX([1]Store_Code!$A$2:$A$10,MATCH(B1680,[1]Store_Code!$B$2:$B$10,0))</f>
        <v>Dundee</v>
      </c>
      <c r="G1680">
        <f>INDEX([1]Store_Size!$B$2:D$10,MATCH(F1680,[1]Store_Size!$A$2:$A$10,0),MATCH(C1680,[1]Store_Size!$B$1:$D$1,0))</f>
        <v>22</v>
      </c>
    </row>
    <row r="1681" spans="1:7" x14ac:dyDescent="0.35">
      <c r="A1681" s="1">
        <v>43894</v>
      </c>
      <c r="B1681" t="s">
        <v>11</v>
      </c>
      <c r="C1681" t="s">
        <v>10</v>
      </c>
      <c r="D1681" t="s">
        <v>7</v>
      </c>
      <c r="E1681">
        <v>8193</v>
      </c>
      <c r="F1681" t="str">
        <f>INDEX([1]Store_Code!$A$2:$A$10,MATCH(B1681,[1]Store_Code!$B$2:$B$10,0))</f>
        <v>Aberdeen</v>
      </c>
      <c r="G1681">
        <f>INDEX([1]Store_Size!$B$2:D$10,MATCH(F1681,[1]Store_Size!$A$2:$A$10,0),MATCH(C1681,[1]Store_Size!$B$1:$D$1,0))</f>
        <v>16</v>
      </c>
    </row>
    <row r="1682" spans="1:7" hidden="1" x14ac:dyDescent="0.35">
      <c r="A1682" s="1">
        <v>43883</v>
      </c>
      <c r="B1682" t="s">
        <v>15</v>
      </c>
      <c r="C1682" t="s">
        <v>6</v>
      </c>
      <c r="D1682" t="s">
        <v>9</v>
      </c>
      <c r="E1682">
        <v>8175</v>
      </c>
      <c r="F1682" t="str">
        <f>INDEX([1]Store_Code!$A$2:$A$10,MATCH(B1682,[1]Store_Code!$B$2:$B$10,0))</f>
        <v>Dumfries</v>
      </c>
      <c r="G1682">
        <f>INDEX([1]Store_Size!$B$2:D$10,MATCH(F1682,[1]Store_Size!$A$2:$A$10,0),MATCH(C1682,[1]Store_Size!$B$1:$D$1,0))</f>
        <v>13</v>
      </c>
    </row>
    <row r="1683" spans="1:7" hidden="1" x14ac:dyDescent="0.35">
      <c r="A1683" s="1">
        <v>43850</v>
      </c>
      <c r="B1683" t="s">
        <v>15</v>
      </c>
      <c r="C1683" t="s">
        <v>6</v>
      </c>
      <c r="D1683" t="s">
        <v>9</v>
      </c>
      <c r="E1683">
        <v>8172</v>
      </c>
      <c r="F1683" t="str">
        <f>INDEX([1]Store_Code!$A$2:$A$10,MATCH(B1683,[1]Store_Code!$B$2:$B$10,0))</f>
        <v>Dumfries</v>
      </c>
      <c r="G1683">
        <f>INDEX([1]Store_Size!$B$2:D$10,MATCH(F1683,[1]Store_Size!$A$2:$A$10,0),MATCH(C1683,[1]Store_Size!$B$1:$D$1,0))</f>
        <v>13</v>
      </c>
    </row>
    <row r="1684" spans="1:7" hidden="1" x14ac:dyDescent="0.35">
      <c r="A1684" s="1">
        <v>43879</v>
      </c>
      <c r="B1684" t="s">
        <v>18</v>
      </c>
      <c r="C1684" t="s">
        <v>10</v>
      </c>
      <c r="D1684" t="s">
        <v>9</v>
      </c>
      <c r="E1684">
        <v>8160</v>
      </c>
      <c r="F1684" t="str">
        <f>INDEX([1]Store_Code!$A$2:$A$10,MATCH(B1684,[1]Store_Code!$B$2:$B$10,0))</f>
        <v>Edinburgh</v>
      </c>
      <c r="G1684">
        <f>INDEX([1]Store_Size!$B$2:D$10,MATCH(F1684,[1]Store_Size!$A$2:$A$10,0),MATCH(C1684,[1]Store_Size!$B$1:$D$1,0))</f>
        <v>24</v>
      </c>
    </row>
    <row r="1685" spans="1:7" hidden="1" x14ac:dyDescent="0.35">
      <c r="A1685" s="1">
        <v>43885</v>
      </c>
      <c r="B1685" t="s">
        <v>15</v>
      </c>
      <c r="C1685" t="s">
        <v>6</v>
      </c>
      <c r="D1685" t="s">
        <v>9</v>
      </c>
      <c r="E1685">
        <v>8153</v>
      </c>
      <c r="F1685" t="str">
        <f>INDEX([1]Store_Code!$A$2:$A$10,MATCH(B1685,[1]Store_Code!$B$2:$B$10,0))</f>
        <v>Dumfries</v>
      </c>
      <c r="G1685">
        <f>INDEX([1]Store_Size!$B$2:D$10,MATCH(F1685,[1]Store_Size!$A$2:$A$10,0),MATCH(C1685,[1]Store_Size!$B$1:$D$1,0))</f>
        <v>13</v>
      </c>
    </row>
    <row r="1686" spans="1:7" hidden="1" x14ac:dyDescent="0.35">
      <c r="A1686" s="1">
        <v>43891</v>
      </c>
      <c r="B1686" t="s">
        <v>15</v>
      </c>
      <c r="C1686" t="s">
        <v>6</v>
      </c>
      <c r="D1686" t="s">
        <v>9</v>
      </c>
      <c r="E1686">
        <v>8153</v>
      </c>
      <c r="F1686" t="str">
        <f>INDEX([1]Store_Code!$A$2:$A$10,MATCH(B1686,[1]Store_Code!$B$2:$B$10,0))</f>
        <v>Dumfries</v>
      </c>
      <c r="G1686">
        <f>INDEX([1]Store_Size!$B$2:D$10,MATCH(F1686,[1]Store_Size!$A$2:$A$10,0),MATCH(C1686,[1]Store_Size!$B$1:$D$1,0))</f>
        <v>13</v>
      </c>
    </row>
    <row r="1687" spans="1:7" hidden="1" x14ac:dyDescent="0.35">
      <c r="A1687" s="1">
        <v>43876</v>
      </c>
      <c r="B1687" t="s">
        <v>18</v>
      </c>
      <c r="C1687" t="s">
        <v>10</v>
      </c>
      <c r="D1687" t="s">
        <v>9</v>
      </c>
      <c r="E1687">
        <v>8142</v>
      </c>
      <c r="F1687" t="str">
        <f>INDEX([1]Store_Code!$A$2:$A$10,MATCH(B1687,[1]Store_Code!$B$2:$B$10,0))</f>
        <v>Edinburgh</v>
      </c>
      <c r="G1687">
        <f>INDEX([1]Store_Size!$B$2:D$10,MATCH(F1687,[1]Store_Size!$A$2:$A$10,0),MATCH(C1687,[1]Store_Size!$B$1:$D$1,0))</f>
        <v>24</v>
      </c>
    </row>
    <row r="1688" spans="1:7" hidden="1" x14ac:dyDescent="0.35">
      <c r="A1688" s="1">
        <v>43880</v>
      </c>
      <c r="B1688" t="s">
        <v>15</v>
      </c>
      <c r="C1688" t="s">
        <v>6</v>
      </c>
      <c r="D1688" t="s">
        <v>9</v>
      </c>
      <c r="E1688">
        <v>8142</v>
      </c>
      <c r="F1688" t="str">
        <f>INDEX([1]Store_Code!$A$2:$A$10,MATCH(B1688,[1]Store_Code!$B$2:$B$10,0))</f>
        <v>Dumfries</v>
      </c>
      <c r="G1688">
        <f>INDEX([1]Store_Size!$B$2:D$10,MATCH(F1688,[1]Store_Size!$A$2:$A$10,0),MATCH(C1688,[1]Store_Size!$B$1:$D$1,0))</f>
        <v>13</v>
      </c>
    </row>
    <row r="1689" spans="1:7" hidden="1" x14ac:dyDescent="0.35">
      <c r="A1689" s="1">
        <v>43856</v>
      </c>
      <c r="B1689" t="s">
        <v>15</v>
      </c>
      <c r="C1689" t="s">
        <v>6</v>
      </c>
      <c r="D1689" t="s">
        <v>9</v>
      </c>
      <c r="E1689">
        <v>8137</v>
      </c>
      <c r="F1689" t="str">
        <f>INDEX([1]Store_Code!$A$2:$A$10,MATCH(B1689,[1]Store_Code!$B$2:$B$10,0))</f>
        <v>Dumfries</v>
      </c>
      <c r="G1689">
        <f>INDEX([1]Store_Size!$B$2:D$10,MATCH(F1689,[1]Store_Size!$A$2:$A$10,0),MATCH(C1689,[1]Store_Size!$B$1:$D$1,0))</f>
        <v>13</v>
      </c>
    </row>
    <row r="1690" spans="1:7" x14ac:dyDescent="0.35">
      <c r="A1690" s="1">
        <v>43895</v>
      </c>
      <c r="B1690" t="s">
        <v>11</v>
      </c>
      <c r="C1690" t="s">
        <v>10</v>
      </c>
      <c r="D1690" t="s">
        <v>7</v>
      </c>
      <c r="E1690">
        <v>8130</v>
      </c>
      <c r="F1690" t="str">
        <f>INDEX([1]Store_Code!$A$2:$A$10,MATCH(B1690,[1]Store_Code!$B$2:$B$10,0))</f>
        <v>Aberdeen</v>
      </c>
      <c r="G1690">
        <f>INDEX([1]Store_Size!$B$2:D$10,MATCH(F1690,[1]Store_Size!$A$2:$A$10,0),MATCH(C1690,[1]Store_Size!$B$1:$D$1,0))</f>
        <v>16</v>
      </c>
    </row>
    <row r="1691" spans="1:7" hidden="1" x14ac:dyDescent="0.35">
      <c r="A1691" s="1">
        <v>43909</v>
      </c>
      <c r="B1691" t="s">
        <v>13</v>
      </c>
      <c r="C1691" t="s">
        <v>10</v>
      </c>
      <c r="D1691" t="s">
        <v>9</v>
      </c>
      <c r="E1691">
        <v>8126</v>
      </c>
      <c r="F1691" t="str">
        <f>INDEX([1]Store_Code!$A$2:$A$10,MATCH(B1691,[1]Store_Code!$B$2:$B$10,0))</f>
        <v>Dundee</v>
      </c>
      <c r="G1691">
        <f>INDEX([1]Store_Size!$B$2:D$10,MATCH(F1691,[1]Store_Size!$A$2:$A$10,0),MATCH(C1691,[1]Store_Size!$B$1:$D$1,0))</f>
        <v>22</v>
      </c>
    </row>
    <row r="1692" spans="1:7" hidden="1" x14ac:dyDescent="0.35">
      <c r="A1692" s="1">
        <v>43921</v>
      </c>
      <c r="B1692" t="s">
        <v>17</v>
      </c>
      <c r="C1692" t="s">
        <v>6</v>
      </c>
      <c r="D1692" t="s">
        <v>9</v>
      </c>
      <c r="E1692">
        <v>8115</v>
      </c>
      <c r="F1692" t="str">
        <f>INDEX([1]Store_Code!$A$2:$A$10,MATCH(B1692,[1]Store_Code!$B$2:$B$10,0))</f>
        <v>Stirling</v>
      </c>
      <c r="G1692">
        <f>INDEX([1]Store_Size!$B$2:D$10,MATCH(F1692,[1]Store_Size!$A$2:$A$10,0),MATCH(C1692,[1]Store_Size!$B$1:$D$1,0))</f>
        <v>22</v>
      </c>
    </row>
    <row r="1693" spans="1:7" hidden="1" x14ac:dyDescent="0.35">
      <c r="A1693" s="1">
        <v>43851</v>
      </c>
      <c r="B1693" t="s">
        <v>18</v>
      </c>
      <c r="C1693" t="s">
        <v>10</v>
      </c>
      <c r="D1693" t="s">
        <v>9</v>
      </c>
      <c r="E1693">
        <v>8111</v>
      </c>
      <c r="F1693" t="str">
        <f>INDEX([1]Store_Code!$A$2:$A$10,MATCH(B1693,[1]Store_Code!$B$2:$B$10,0))</f>
        <v>Edinburgh</v>
      </c>
      <c r="G1693">
        <f>INDEX([1]Store_Size!$B$2:D$10,MATCH(F1693,[1]Store_Size!$A$2:$A$10,0),MATCH(C1693,[1]Store_Size!$B$1:$D$1,0))</f>
        <v>24</v>
      </c>
    </row>
    <row r="1694" spans="1:7" hidden="1" x14ac:dyDescent="0.35">
      <c r="A1694" s="1">
        <v>43862</v>
      </c>
      <c r="B1694" t="s">
        <v>15</v>
      </c>
      <c r="C1694" t="s">
        <v>6</v>
      </c>
      <c r="D1694" t="s">
        <v>9</v>
      </c>
      <c r="E1694">
        <v>8102</v>
      </c>
      <c r="F1694" t="str">
        <f>INDEX([1]Store_Code!$A$2:$A$10,MATCH(B1694,[1]Store_Code!$B$2:$B$10,0))</f>
        <v>Dumfries</v>
      </c>
      <c r="G1694">
        <f>INDEX([1]Store_Size!$B$2:D$10,MATCH(F1694,[1]Store_Size!$A$2:$A$10,0),MATCH(C1694,[1]Store_Size!$B$1:$D$1,0))</f>
        <v>13</v>
      </c>
    </row>
    <row r="1695" spans="1:7" hidden="1" x14ac:dyDescent="0.35">
      <c r="A1695" s="1">
        <v>43916</v>
      </c>
      <c r="B1695" t="s">
        <v>5</v>
      </c>
      <c r="C1695" t="s">
        <v>10</v>
      </c>
      <c r="D1695" t="s">
        <v>7</v>
      </c>
      <c r="E1695">
        <v>8095</v>
      </c>
      <c r="F1695" t="str">
        <f>INDEX([1]Store_Code!$A$2:$A$10,MATCH(B1695,[1]Store_Code!$B$2:$B$10,0))</f>
        <v>Perth</v>
      </c>
      <c r="G1695">
        <f>INDEX([1]Store_Size!$B$2:D$10,MATCH(F1695,[1]Store_Size!$A$2:$A$10,0),MATCH(C1695,[1]Store_Size!$B$1:$D$1,0))</f>
        <v>13</v>
      </c>
    </row>
    <row r="1696" spans="1:7" hidden="1" x14ac:dyDescent="0.35">
      <c r="A1696" s="1">
        <v>43869</v>
      </c>
      <c r="B1696" t="s">
        <v>15</v>
      </c>
      <c r="C1696" t="s">
        <v>6</v>
      </c>
      <c r="D1696" t="s">
        <v>9</v>
      </c>
      <c r="E1696">
        <v>8086</v>
      </c>
      <c r="F1696" t="str">
        <f>INDEX([1]Store_Code!$A$2:$A$10,MATCH(B1696,[1]Store_Code!$B$2:$B$10,0))</f>
        <v>Dumfries</v>
      </c>
      <c r="G1696">
        <f>INDEX([1]Store_Size!$B$2:D$10,MATCH(F1696,[1]Store_Size!$A$2:$A$10,0),MATCH(C1696,[1]Store_Size!$B$1:$D$1,0))</f>
        <v>13</v>
      </c>
    </row>
    <row r="1697" spans="1:7" hidden="1" x14ac:dyDescent="0.35">
      <c r="A1697" s="1">
        <v>43843</v>
      </c>
      <c r="B1697" t="s">
        <v>12</v>
      </c>
      <c r="C1697" t="s">
        <v>10</v>
      </c>
      <c r="D1697" t="s">
        <v>7</v>
      </c>
      <c r="E1697">
        <v>8085</v>
      </c>
      <c r="F1697" t="str">
        <f>INDEX([1]Store_Code!$A$2:$A$10,MATCH(B1697,[1]Store_Code!$B$2:$B$10,0))</f>
        <v>St Andrews</v>
      </c>
      <c r="G1697">
        <f>INDEX([1]Store_Size!$B$2:D$10,MATCH(F1697,[1]Store_Size!$A$2:$A$10,0),MATCH(C1697,[1]Store_Size!$B$1:$D$1,0))</f>
        <v>10</v>
      </c>
    </row>
    <row r="1698" spans="1:7" hidden="1" x14ac:dyDescent="0.35">
      <c r="A1698" s="1">
        <v>43910</v>
      </c>
      <c r="B1698" t="s">
        <v>13</v>
      </c>
      <c r="C1698" t="s">
        <v>10</v>
      </c>
      <c r="D1698" t="s">
        <v>9</v>
      </c>
      <c r="E1698">
        <v>8084</v>
      </c>
      <c r="F1698" t="str">
        <f>INDEX([1]Store_Code!$A$2:$A$10,MATCH(B1698,[1]Store_Code!$B$2:$B$10,0))</f>
        <v>Dundee</v>
      </c>
      <c r="G1698">
        <f>INDEX([1]Store_Size!$B$2:D$10,MATCH(F1698,[1]Store_Size!$A$2:$A$10,0),MATCH(C1698,[1]Store_Size!$B$1:$D$1,0))</f>
        <v>22</v>
      </c>
    </row>
    <row r="1699" spans="1:7" hidden="1" x14ac:dyDescent="0.35">
      <c r="A1699" s="1">
        <v>43851</v>
      </c>
      <c r="B1699" t="s">
        <v>15</v>
      </c>
      <c r="C1699" t="s">
        <v>6</v>
      </c>
      <c r="D1699" t="s">
        <v>9</v>
      </c>
      <c r="E1699">
        <v>8061</v>
      </c>
      <c r="F1699" t="str">
        <f>INDEX([1]Store_Code!$A$2:$A$10,MATCH(B1699,[1]Store_Code!$B$2:$B$10,0))</f>
        <v>Dumfries</v>
      </c>
      <c r="G1699">
        <f>INDEX([1]Store_Size!$B$2:D$10,MATCH(F1699,[1]Store_Size!$A$2:$A$10,0),MATCH(C1699,[1]Store_Size!$B$1:$D$1,0))</f>
        <v>13</v>
      </c>
    </row>
    <row r="1700" spans="1:7" hidden="1" x14ac:dyDescent="0.35">
      <c r="A1700" s="1">
        <v>43849</v>
      </c>
      <c r="B1700" t="s">
        <v>17</v>
      </c>
      <c r="C1700" t="s">
        <v>6</v>
      </c>
      <c r="D1700" t="s">
        <v>9</v>
      </c>
      <c r="E1700">
        <v>8053</v>
      </c>
      <c r="F1700" t="str">
        <f>INDEX([1]Store_Code!$A$2:$A$10,MATCH(B1700,[1]Store_Code!$B$2:$B$10,0))</f>
        <v>Stirling</v>
      </c>
      <c r="G1700">
        <f>INDEX([1]Store_Size!$B$2:D$10,MATCH(F1700,[1]Store_Size!$A$2:$A$10,0),MATCH(C1700,[1]Store_Size!$B$1:$D$1,0))</f>
        <v>22</v>
      </c>
    </row>
    <row r="1701" spans="1:7" hidden="1" x14ac:dyDescent="0.35">
      <c r="A1701" s="1">
        <v>43860</v>
      </c>
      <c r="B1701" t="s">
        <v>17</v>
      </c>
      <c r="C1701" t="s">
        <v>6</v>
      </c>
      <c r="D1701" t="s">
        <v>9</v>
      </c>
      <c r="E1701">
        <v>8051</v>
      </c>
      <c r="F1701" t="str">
        <f>INDEX([1]Store_Code!$A$2:$A$10,MATCH(B1701,[1]Store_Code!$B$2:$B$10,0))</f>
        <v>Stirling</v>
      </c>
      <c r="G1701">
        <f>INDEX([1]Store_Size!$B$2:D$10,MATCH(F1701,[1]Store_Size!$A$2:$A$10,0),MATCH(C1701,[1]Store_Size!$B$1:$D$1,0))</f>
        <v>22</v>
      </c>
    </row>
    <row r="1702" spans="1:7" hidden="1" x14ac:dyDescent="0.35">
      <c r="A1702" s="1">
        <v>43915</v>
      </c>
      <c r="B1702" t="s">
        <v>5</v>
      </c>
      <c r="C1702" t="s">
        <v>10</v>
      </c>
      <c r="D1702" t="s">
        <v>7</v>
      </c>
      <c r="E1702">
        <v>8049</v>
      </c>
      <c r="F1702" t="str">
        <f>INDEX([1]Store_Code!$A$2:$A$10,MATCH(B1702,[1]Store_Code!$B$2:$B$10,0))</f>
        <v>Perth</v>
      </c>
      <c r="G1702">
        <f>INDEX([1]Store_Size!$B$2:D$10,MATCH(F1702,[1]Store_Size!$A$2:$A$10,0),MATCH(C1702,[1]Store_Size!$B$1:$D$1,0))</f>
        <v>13</v>
      </c>
    </row>
    <row r="1703" spans="1:7" hidden="1" x14ac:dyDescent="0.35">
      <c r="A1703" s="1">
        <v>43907</v>
      </c>
      <c r="B1703" t="s">
        <v>13</v>
      </c>
      <c r="C1703" t="s">
        <v>10</v>
      </c>
      <c r="D1703" t="s">
        <v>9</v>
      </c>
      <c r="E1703">
        <v>8044</v>
      </c>
      <c r="F1703" t="str">
        <f>INDEX([1]Store_Code!$A$2:$A$10,MATCH(B1703,[1]Store_Code!$B$2:$B$10,0))</f>
        <v>Dundee</v>
      </c>
      <c r="G1703">
        <f>INDEX([1]Store_Size!$B$2:D$10,MATCH(F1703,[1]Store_Size!$A$2:$A$10,0),MATCH(C1703,[1]Store_Size!$B$1:$D$1,0))</f>
        <v>22</v>
      </c>
    </row>
    <row r="1704" spans="1:7" hidden="1" x14ac:dyDescent="0.35">
      <c r="A1704" s="1">
        <v>43897</v>
      </c>
      <c r="B1704" t="s">
        <v>13</v>
      </c>
      <c r="C1704" t="s">
        <v>10</v>
      </c>
      <c r="D1704" t="s">
        <v>9</v>
      </c>
      <c r="E1704">
        <v>8037</v>
      </c>
      <c r="F1704" t="str">
        <f>INDEX([1]Store_Code!$A$2:$A$10,MATCH(B1704,[1]Store_Code!$B$2:$B$10,0))</f>
        <v>Dundee</v>
      </c>
      <c r="G1704">
        <f>INDEX([1]Store_Size!$B$2:D$10,MATCH(F1704,[1]Store_Size!$A$2:$A$10,0),MATCH(C1704,[1]Store_Size!$B$1:$D$1,0))</f>
        <v>22</v>
      </c>
    </row>
    <row r="1705" spans="1:7" x14ac:dyDescent="0.35">
      <c r="A1705" s="1">
        <v>43875</v>
      </c>
      <c r="B1705" t="s">
        <v>11</v>
      </c>
      <c r="C1705" t="s">
        <v>10</v>
      </c>
      <c r="D1705" t="s">
        <v>9</v>
      </c>
      <c r="E1705">
        <v>8028</v>
      </c>
      <c r="F1705" t="str">
        <f>INDEX([1]Store_Code!$A$2:$A$10,MATCH(B1705,[1]Store_Code!$B$2:$B$10,0))</f>
        <v>Aberdeen</v>
      </c>
      <c r="G1705">
        <f>INDEX([1]Store_Size!$B$2:D$10,MATCH(F1705,[1]Store_Size!$A$2:$A$10,0),MATCH(C1705,[1]Store_Size!$B$1:$D$1,0))</f>
        <v>16</v>
      </c>
    </row>
    <row r="1706" spans="1:7" hidden="1" x14ac:dyDescent="0.35">
      <c r="A1706" s="1">
        <v>43872</v>
      </c>
      <c r="B1706" t="s">
        <v>15</v>
      </c>
      <c r="C1706" t="s">
        <v>6</v>
      </c>
      <c r="D1706" t="s">
        <v>9</v>
      </c>
      <c r="E1706">
        <v>8025</v>
      </c>
      <c r="F1706" t="str">
        <f>INDEX([1]Store_Code!$A$2:$A$10,MATCH(B1706,[1]Store_Code!$B$2:$B$10,0))</f>
        <v>Dumfries</v>
      </c>
      <c r="G1706">
        <f>INDEX([1]Store_Size!$B$2:D$10,MATCH(F1706,[1]Store_Size!$A$2:$A$10,0),MATCH(C1706,[1]Store_Size!$B$1:$D$1,0))</f>
        <v>13</v>
      </c>
    </row>
    <row r="1707" spans="1:7" hidden="1" x14ac:dyDescent="0.35">
      <c r="A1707" s="1">
        <v>43855</v>
      </c>
      <c r="B1707" t="s">
        <v>17</v>
      </c>
      <c r="C1707" t="s">
        <v>6</v>
      </c>
      <c r="D1707" t="s">
        <v>9</v>
      </c>
      <c r="E1707">
        <v>8017</v>
      </c>
      <c r="F1707" t="str">
        <f>INDEX([1]Store_Code!$A$2:$A$10,MATCH(B1707,[1]Store_Code!$B$2:$B$10,0))</f>
        <v>Stirling</v>
      </c>
      <c r="G1707">
        <f>INDEX([1]Store_Size!$B$2:D$10,MATCH(F1707,[1]Store_Size!$A$2:$A$10,0),MATCH(C1707,[1]Store_Size!$B$1:$D$1,0))</f>
        <v>22</v>
      </c>
    </row>
    <row r="1708" spans="1:7" hidden="1" x14ac:dyDescent="0.35">
      <c r="A1708" s="1">
        <v>43857</v>
      </c>
      <c r="B1708" t="s">
        <v>17</v>
      </c>
      <c r="C1708" t="s">
        <v>6</v>
      </c>
      <c r="D1708" t="s">
        <v>9</v>
      </c>
      <c r="E1708">
        <v>8015</v>
      </c>
      <c r="F1708" t="str">
        <f>INDEX([1]Store_Code!$A$2:$A$10,MATCH(B1708,[1]Store_Code!$B$2:$B$10,0))</f>
        <v>Stirling</v>
      </c>
      <c r="G1708">
        <f>INDEX([1]Store_Size!$B$2:D$10,MATCH(F1708,[1]Store_Size!$A$2:$A$10,0),MATCH(C1708,[1]Store_Size!$B$1:$D$1,0))</f>
        <v>22</v>
      </c>
    </row>
    <row r="1709" spans="1:7" x14ac:dyDescent="0.35">
      <c r="A1709" s="1">
        <v>43902</v>
      </c>
      <c r="B1709" t="s">
        <v>11</v>
      </c>
      <c r="C1709" t="s">
        <v>10</v>
      </c>
      <c r="D1709" t="s">
        <v>7</v>
      </c>
      <c r="E1709">
        <v>8014</v>
      </c>
      <c r="F1709" t="str">
        <f>INDEX([1]Store_Code!$A$2:$A$10,MATCH(B1709,[1]Store_Code!$B$2:$B$10,0))</f>
        <v>Aberdeen</v>
      </c>
      <c r="G1709">
        <f>INDEX([1]Store_Size!$B$2:D$10,MATCH(F1709,[1]Store_Size!$A$2:$A$10,0),MATCH(C1709,[1]Store_Size!$B$1:$D$1,0))</f>
        <v>16</v>
      </c>
    </row>
    <row r="1710" spans="1:7" hidden="1" x14ac:dyDescent="0.35">
      <c r="A1710" s="1">
        <v>43853</v>
      </c>
      <c r="B1710" t="s">
        <v>15</v>
      </c>
      <c r="C1710" t="s">
        <v>6</v>
      </c>
      <c r="D1710" t="s">
        <v>9</v>
      </c>
      <c r="E1710">
        <v>8013</v>
      </c>
      <c r="F1710" t="str">
        <f>INDEX([1]Store_Code!$A$2:$A$10,MATCH(B1710,[1]Store_Code!$B$2:$B$10,0))</f>
        <v>Dumfries</v>
      </c>
      <c r="G1710">
        <f>INDEX([1]Store_Size!$B$2:D$10,MATCH(F1710,[1]Store_Size!$A$2:$A$10,0),MATCH(C1710,[1]Store_Size!$B$1:$D$1,0))</f>
        <v>13</v>
      </c>
    </row>
    <row r="1711" spans="1:7" hidden="1" x14ac:dyDescent="0.35">
      <c r="A1711" s="1">
        <v>43906</v>
      </c>
      <c r="B1711" t="s">
        <v>13</v>
      </c>
      <c r="C1711" t="s">
        <v>10</v>
      </c>
      <c r="D1711" t="s">
        <v>9</v>
      </c>
      <c r="E1711">
        <v>8011</v>
      </c>
      <c r="F1711" t="str">
        <f>INDEX([1]Store_Code!$A$2:$A$10,MATCH(B1711,[1]Store_Code!$B$2:$B$10,0))</f>
        <v>Dundee</v>
      </c>
      <c r="G1711">
        <f>INDEX([1]Store_Size!$B$2:D$10,MATCH(F1711,[1]Store_Size!$A$2:$A$10,0),MATCH(C1711,[1]Store_Size!$B$1:$D$1,0))</f>
        <v>22</v>
      </c>
    </row>
    <row r="1712" spans="1:7" hidden="1" x14ac:dyDescent="0.35">
      <c r="A1712" s="1">
        <v>43875</v>
      </c>
      <c r="B1712" t="s">
        <v>13</v>
      </c>
      <c r="C1712" t="s">
        <v>10</v>
      </c>
      <c r="D1712" t="s">
        <v>9</v>
      </c>
      <c r="E1712">
        <v>8000</v>
      </c>
      <c r="F1712" t="str">
        <f>INDEX([1]Store_Code!$A$2:$A$10,MATCH(B1712,[1]Store_Code!$B$2:$B$10,0))</f>
        <v>Dundee</v>
      </c>
      <c r="G1712">
        <f>INDEX([1]Store_Size!$B$2:D$10,MATCH(F1712,[1]Store_Size!$A$2:$A$10,0),MATCH(C1712,[1]Store_Size!$B$1:$D$1,0))</f>
        <v>22</v>
      </c>
    </row>
    <row r="1713" spans="1:7" hidden="1" x14ac:dyDescent="0.35">
      <c r="A1713" s="1">
        <v>43919</v>
      </c>
      <c r="B1713" t="s">
        <v>18</v>
      </c>
      <c r="C1713" t="s">
        <v>10</v>
      </c>
      <c r="D1713" t="s">
        <v>9</v>
      </c>
      <c r="E1713">
        <v>7987</v>
      </c>
      <c r="F1713" t="str">
        <f>INDEX([1]Store_Code!$A$2:$A$10,MATCH(B1713,[1]Store_Code!$B$2:$B$10,0))</f>
        <v>Edinburgh</v>
      </c>
      <c r="G1713">
        <f>INDEX([1]Store_Size!$B$2:D$10,MATCH(F1713,[1]Store_Size!$A$2:$A$10,0),MATCH(C1713,[1]Store_Size!$B$1:$D$1,0))</f>
        <v>24</v>
      </c>
    </row>
    <row r="1714" spans="1:7" hidden="1" x14ac:dyDescent="0.35">
      <c r="A1714" s="1">
        <v>43873</v>
      </c>
      <c r="B1714" t="s">
        <v>15</v>
      </c>
      <c r="C1714" t="s">
        <v>6</v>
      </c>
      <c r="D1714" t="s">
        <v>9</v>
      </c>
      <c r="E1714">
        <v>7982</v>
      </c>
      <c r="F1714" t="str">
        <f>INDEX([1]Store_Code!$A$2:$A$10,MATCH(B1714,[1]Store_Code!$B$2:$B$10,0))</f>
        <v>Dumfries</v>
      </c>
      <c r="G1714">
        <f>INDEX([1]Store_Size!$B$2:D$10,MATCH(F1714,[1]Store_Size!$A$2:$A$10,0),MATCH(C1714,[1]Store_Size!$B$1:$D$1,0))</f>
        <v>13</v>
      </c>
    </row>
    <row r="1715" spans="1:7" hidden="1" x14ac:dyDescent="0.35">
      <c r="A1715" s="1">
        <v>43852</v>
      </c>
      <c r="B1715" t="s">
        <v>17</v>
      </c>
      <c r="C1715" t="s">
        <v>6</v>
      </c>
      <c r="D1715" t="s">
        <v>9</v>
      </c>
      <c r="E1715">
        <v>7981</v>
      </c>
      <c r="F1715" t="str">
        <f>INDEX([1]Store_Code!$A$2:$A$10,MATCH(B1715,[1]Store_Code!$B$2:$B$10,0))</f>
        <v>Stirling</v>
      </c>
      <c r="G1715">
        <f>INDEX([1]Store_Size!$B$2:D$10,MATCH(F1715,[1]Store_Size!$A$2:$A$10,0),MATCH(C1715,[1]Store_Size!$B$1:$D$1,0))</f>
        <v>22</v>
      </c>
    </row>
    <row r="1716" spans="1:7" hidden="1" x14ac:dyDescent="0.35">
      <c r="A1716" s="1">
        <v>43845</v>
      </c>
      <c r="B1716" t="s">
        <v>5</v>
      </c>
      <c r="C1716" t="s">
        <v>10</v>
      </c>
      <c r="D1716" t="s">
        <v>7</v>
      </c>
      <c r="E1716">
        <v>7975</v>
      </c>
      <c r="F1716" t="str">
        <f>INDEX([1]Store_Code!$A$2:$A$10,MATCH(B1716,[1]Store_Code!$B$2:$B$10,0))</f>
        <v>Perth</v>
      </c>
      <c r="G1716">
        <f>INDEX([1]Store_Size!$B$2:D$10,MATCH(F1716,[1]Store_Size!$A$2:$A$10,0),MATCH(C1716,[1]Store_Size!$B$1:$D$1,0))</f>
        <v>13</v>
      </c>
    </row>
    <row r="1717" spans="1:7" x14ac:dyDescent="0.35">
      <c r="A1717" s="1">
        <v>43862</v>
      </c>
      <c r="B1717" t="s">
        <v>11</v>
      </c>
      <c r="C1717" t="s">
        <v>10</v>
      </c>
      <c r="D1717" t="s">
        <v>9</v>
      </c>
      <c r="E1717">
        <v>7969</v>
      </c>
      <c r="F1717" t="str">
        <f>INDEX([1]Store_Code!$A$2:$A$10,MATCH(B1717,[1]Store_Code!$B$2:$B$10,0))</f>
        <v>Aberdeen</v>
      </c>
      <c r="G1717">
        <f>INDEX([1]Store_Size!$B$2:D$10,MATCH(F1717,[1]Store_Size!$A$2:$A$10,0),MATCH(C1717,[1]Store_Size!$B$1:$D$1,0))</f>
        <v>16</v>
      </c>
    </row>
    <row r="1718" spans="1:7" hidden="1" x14ac:dyDescent="0.35">
      <c r="A1718" s="1">
        <v>43866</v>
      </c>
      <c r="B1718" t="s">
        <v>15</v>
      </c>
      <c r="C1718" t="s">
        <v>6</v>
      </c>
      <c r="D1718" t="s">
        <v>9</v>
      </c>
      <c r="E1718">
        <v>7969</v>
      </c>
      <c r="F1718" t="str">
        <f>INDEX([1]Store_Code!$A$2:$A$10,MATCH(B1718,[1]Store_Code!$B$2:$B$10,0))</f>
        <v>Dumfries</v>
      </c>
      <c r="G1718">
        <f>INDEX([1]Store_Size!$B$2:D$10,MATCH(F1718,[1]Store_Size!$A$2:$A$10,0),MATCH(C1718,[1]Store_Size!$B$1:$D$1,0))</f>
        <v>13</v>
      </c>
    </row>
    <row r="1719" spans="1:7" hidden="1" x14ac:dyDescent="0.35">
      <c r="A1719" s="1">
        <v>43874</v>
      </c>
      <c r="B1719" t="s">
        <v>15</v>
      </c>
      <c r="C1719" t="s">
        <v>6</v>
      </c>
      <c r="D1719" t="s">
        <v>9</v>
      </c>
      <c r="E1719">
        <v>7960</v>
      </c>
      <c r="F1719" t="str">
        <f>INDEX([1]Store_Code!$A$2:$A$10,MATCH(B1719,[1]Store_Code!$B$2:$B$10,0))</f>
        <v>Dumfries</v>
      </c>
      <c r="G1719">
        <f>INDEX([1]Store_Size!$B$2:D$10,MATCH(F1719,[1]Store_Size!$A$2:$A$10,0),MATCH(C1719,[1]Store_Size!$B$1:$D$1,0))</f>
        <v>13</v>
      </c>
    </row>
    <row r="1720" spans="1:7" hidden="1" x14ac:dyDescent="0.35">
      <c r="A1720" s="1">
        <v>43879</v>
      </c>
      <c r="B1720" t="s">
        <v>15</v>
      </c>
      <c r="C1720" t="s">
        <v>6</v>
      </c>
      <c r="D1720" t="s">
        <v>9</v>
      </c>
      <c r="E1720">
        <v>7960</v>
      </c>
      <c r="F1720" t="str">
        <f>INDEX([1]Store_Code!$A$2:$A$10,MATCH(B1720,[1]Store_Code!$B$2:$B$10,0))</f>
        <v>Dumfries</v>
      </c>
      <c r="G1720">
        <f>INDEX([1]Store_Size!$B$2:D$10,MATCH(F1720,[1]Store_Size!$A$2:$A$10,0),MATCH(C1720,[1]Store_Size!$B$1:$D$1,0))</f>
        <v>13</v>
      </c>
    </row>
    <row r="1721" spans="1:7" hidden="1" x14ac:dyDescent="0.35">
      <c r="A1721" s="1">
        <v>43907</v>
      </c>
      <c r="B1721" t="s">
        <v>16</v>
      </c>
      <c r="C1721" t="s">
        <v>6</v>
      </c>
      <c r="D1721" t="s">
        <v>9</v>
      </c>
      <c r="E1721">
        <v>7950</v>
      </c>
      <c r="F1721" t="str">
        <f>INDEX([1]Store_Code!$A$2:$A$10,MATCH(B1721,[1]Store_Code!$B$2:$B$10,0))</f>
        <v>Inverness</v>
      </c>
      <c r="G1721">
        <f>INDEX([1]Store_Size!$B$2:D$10,MATCH(F1721,[1]Store_Size!$A$2:$A$10,0),MATCH(C1721,[1]Store_Size!$B$1:$D$1,0))</f>
        <v>22</v>
      </c>
    </row>
    <row r="1722" spans="1:7" hidden="1" x14ac:dyDescent="0.35">
      <c r="A1722" s="1">
        <v>43862</v>
      </c>
      <c r="B1722" t="s">
        <v>13</v>
      </c>
      <c r="C1722" t="s">
        <v>10</v>
      </c>
      <c r="D1722" t="s">
        <v>9</v>
      </c>
      <c r="E1722">
        <v>7940</v>
      </c>
      <c r="F1722" t="str">
        <f>INDEX([1]Store_Code!$A$2:$A$10,MATCH(B1722,[1]Store_Code!$B$2:$B$10,0))</f>
        <v>Dundee</v>
      </c>
      <c r="G1722">
        <f>INDEX([1]Store_Size!$B$2:D$10,MATCH(F1722,[1]Store_Size!$A$2:$A$10,0),MATCH(C1722,[1]Store_Size!$B$1:$D$1,0))</f>
        <v>22</v>
      </c>
    </row>
    <row r="1723" spans="1:7" hidden="1" x14ac:dyDescent="0.35">
      <c r="A1723" s="1">
        <v>43909</v>
      </c>
      <c r="B1723" t="s">
        <v>17</v>
      </c>
      <c r="C1723" t="s">
        <v>6</v>
      </c>
      <c r="D1723" t="s">
        <v>9</v>
      </c>
      <c r="E1723">
        <v>7938</v>
      </c>
      <c r="F1723" t="str">
        <f>INDEX([1]Store_Code!$A$2:$A$10,MATCH(B1723,[1]Store_Code!$B$2:$B$10,0))</f>
        <v>Stirling</v>
      </c>
      <c r="G1723">
        <f>INDEX([1]Store_Size!$B$2:D$10,MATCH(F1723,[1]Store_Size!$A$2:$A$10,0),MATCH(C1723,[1]Store_Size!$B$1:$D$1,0))</f>
        <v>22</v>
      </c>
    </row>
    <row r="1724" spans="1:7" hidden="1" x14ac:dyDescent="0.35">
      <c r="A1724" s="1">
        <v>43858</v>
      </c>
      <c r="B1724" t="s">
        <v>15</v>
      </c>
      <c r="C1724" t="s">
        <v>6</v>
      </c>
      <c r="D1724" t="s">
        <v>9</v>
      </c>
      <c r="E1724">
        <v>7936</v>
      </c>
      <c r="F1724" t="str">
        <f>INDEX([1]Store_Code!$A$2:$A$10,MATCH(B1724,[1]Store_Code!$B$2:$B$10,0))</f>
        <v>Dumfries</v>
      </c>
      <c r="G1724">
        <f>INDEX([1]Store_Size!$B$2:D$10,MATCH(F1724,[1]Store_Size!$A$2:$A$10,0),MATCH(C1724,[1]Store_Size!$B$1:$D$1,0))</f>
        <v>13</v>
      </c>
    </row>
    <row r="1725" spans="1:7" hidden="1" x14ac:dyDescent="0.35">
      <c r="A1725" s="1">
        <v>43884</v>
      </c>
      <c r="B1725" t="s">
        <v>15</v>
      </c>
      <c r="C1725" t="s">
        <v>6</v>
      </c>
      <c r="D1725" t="s">
        <v>9</v>
      </c>
      <c r="E1725">
        <v>7934</v>
      </c>
      <c r="F1725" t="str">
        <f>INDEX([1]Store_Code!$A$2:$A$10,MATCH(B1725,[1]Store_Code!$B$2:$B$10,0))</f>
        <v>Dumfries</v>
      </c>
      <c r="G1725">
        <f>INDEX([1]Store_Size!$B$2:D$10,MATCH(F1725,[1]Store_Size!$A$2:$A$10,0),MATCH(C1725,[1]Store_Size!$B$1:$D$1,0))</f>
        <v>13</v>
      </c>
    </row>
    <row r="1726" spans="1:7" hidden="1" x14ac:dyDescent="0.35">
      <c r="A1726" s="1">
        <v>43910</v>
      </c>
      <c r="B1726" t="s">
        <v>17</v>
      </c>
      <c r="C1726" t="s">
        <v>6</v>
      </c>
      <c r="D1726" t="s">
        <v>9</v>
      </c>
      <c r="E1726">
        <v>7898</v>
      </c>
      <c r="F1726" t="str">
        <f>INDEX([1]Store_Code!$A$2:$A$10,MATCH(B1726,[1]Store_Code!$B$2:$B$10,0))</f>
        <v>Stirling</v>
      </c>
      <c r="G1726">
        <f>INDEX([1]Store_Size!$B$2:D$10,MATCH(F1726,[1]Store_Size!$A$2:$A$10,0),MATCH(C1726,[1]Store_Size!$B$1:$D$1,0))</f>
        <v>22</v>
      </c>
    </row>
    <row r="1727" spans="1:7" hidden="1" x14ac:dyDescent="0.35">
      <c r="A1727" s="1">
        <v>43860</v>
      </c>
      <c r="B1727" t="s">
        <v>18</v>
      </c>
      <c r="C1727" t="s">
        <v>10</v>
      </c>
      <c r="D1727" t="s">
        <v>9</v>
      </c>
      <c r="E1727">
        <v>7888</v>
      </c>
      <c r="F1727" t="str">
        <f>INDEX([1]Store_Code!$A$2:$A$10,MATCH(B1727,[1]Store_Code!$B$2:$B$10,0))</f>
        <v>Edinburgh</v>
      </c>
      <c r="G1727">
        <f>INDEX([1]Store_Size!$B$2:D$10,MATCH(F1727,[1]Store_Size!$A$2:$A$10,0),MATCH(C1727,[1]Store_Size!$B$1:$D$1,0))</f>
        <v>24</v>
      </c>
    </row>
    <row r="1728" spans="1:7" hidden="1" x14ac:dyDescent="0.35">
      <c r="A1728" s="1">
        <v>43844</v>
      </c>
      <c r="B1728" t="s">
        <v>15</v>
      </c>
      <c r="C1728" t="s">
        <v>10</v>
      </c>
      <c r="D1728" t="s">
        <v>7</v>
      </c>
      <c r="E1728">
        <v>7881</v>
      </c>
      <c r="F1728" t="str">
        <f>INDEX([1]Store_Code!$A$2:$A$10,MATCH(B1728,[1]Store_Code!$B$2:$B$10,0))</f>
        <v>Dumfries</v>
      </c>
      <c r="G1728">
        <f>INDEX([1]Store_Size!$B$2:D$10,MATCH(F1728,[1]Store_Size!$A$2:$A$10,0),MATCH(C1728,[1]Store_Size!$B$1:$D$1,0))</f>
        <v>9</v>
      </c>
    </row>
    <row r="1729" spans="1:7" hidden="1" x14ac:dyDescent="0.35">
      <c r="A1729" s="1">
        <v>43859</v>
      </c>
      <c r="B1729" t="s">
        <v>15</v>
      </c>
      <c r="C1729" t="s">
        <v>6</v>
      </c>
      <c r="D1729" t="s">
        <v>9</v>
      </c>
      <c r="E1729">
        <v>7879</v>
      </c>
      <c r="F1729" t="str">
        <f>INDEX([1]Store_Code!$A$2:$A$10,MATCH(B1729,[1]Store_Code!$B$2:$B$10,0))</f>
        <v>Dumfries</v>
      </c>
      <c r="G1729">
        <f>INDEX([1]Store_Size!$B$2:D$10,MATCH(F1729,[1]Store_Size!$A$2:$A$10,0),MATCH(C1729,[1]Store_Size!$B$1:$D$1,0))</f>
        <v>13</v>
      </c>
    </row>
    <row r="1730" spans="1:7" hidden="1" x14ac:dyDescent="0.35">
      <c r="A1730" s="1">
        <v>43868</v>
      </c>
      <c r="B1730" t="s">
        <v>17</v>
      </c>
      <c r="C1730" t="s">
        <v>6</v>
      </c>
      <c r="D1730" t="s">
        <v>9</v>
      </c>
      <c r="E1730">
        <v>7874</v>
      </c>
      <c r="F1730" t="str">
        <f>INDEX([1]Store_Code!$A$2:$A$10,MATCH(B1730,[1]Store_Code!$B$2:$B$10,0))</f>
        <v>Stirling</v>
      </c>
      <c r="G1730">
        <f>INDEX([1]Store_Size!$B$2:D$10,MATCH(F1730,[1]Store_Size!$A$2:$A$10,0),MATCH(C1730,[1]Store_Size!$B$1:$D$1,0))</f>
        <v>22</v>
      </c>
    </row>
    <row r="1731" spans="1:7" hidden="1" x14ac:dyDescent="0.35">
      <c r="A1731" s="1">
        <v>43920</v>
      </c>
      <c r="B1731" t="s">
        <v>13</v>
      </c>
      <c r="C1731" t="s">
        <v>10</v>
      </c>
      <c r="D1731" t="s">
        <v>9</v>
      </c>
      <c r="E1731">
        <v>7873</v>
      </c>
      <c r="F1731" t="str">
        <f>INDEX([1]Store_Code!$A$2:$A$10,MATCH(B1731,[1]Store_Code!$B$2:$B$10,0))</f>
        <v>Dundee</v>
      </c>
      <c r="G1731">
        <f>INDEX([1]Store_Size!$B$2:D$10,MATCH(F1731,[1]Store_Size!$A$2:$A$10,0),MATCH(C1731,[1]Store_Size!$B$1:$D$1,0))</f>
        <v>22</v>
      </c>
    </row>
    <row r="1732" spans="1:7" hidden="1" x14ac:dyDescent="0.35">
      <c r="A1732" s="1">
        <v>43897</v>
      </c>
      <c r="B1732" t="s">
        <v>12</v>
      </c>
      <c r="C1732" t="s">
        <v>6</v>
      </c>
      <c r="D1732" t="s">
        <v>7</v>
      </c>
      <c r="E1732">
        <v>7863</v>
      </c>
      <c r="F1732" t="str">
        <f>INDEX([1]Store_Code!$A$2:$A$10,MATCH(B1732,[1]Store_Code!$B$2:$B$10,0))</f>
        <v>St Andrews</v>
      </c>
      <c r="G1732">
        <f>INDEX([1]Store_Size!$B$2:D$10,MATCH(F1732,[1]Store_Size!$A$2:$A$10,0),MATCH(C1732,[1]Store_Size!$B$1:$D$1,0))</f>
        <v>15</v>
      </c>
    </row>
    <row r="1733" spans="1:7" hidden="1" x14ac:dyDescent="0.35">
      <c r="A1733" s="1">
        <v>43863</v>
      </c>
      <c r="B1733" t="s">
        <v>15</v>
      </c>
      <c r="C1733" t="s">
        <v>6</v>
      </c>
      <c r="D1733" t="s">
        <v>9</v>
      </c>
      <c r="E1733">
        <v>7858</v>
      </c>
      <c r="F1733" t="str">
        <f>INDEX([1]Store_Code!$A$2:$A$10,MATCH(B1733,[1]Store_Code!$B$2:$B$10,0))</f>
        <v>Dumfries</v>
      </c>
      <c r="G1733">
        <f>INDEX([1]Store_Size!$B$2:D$10,MATCH(F1733,[1]Store_Size!$A$2:$A$10,0),MATCH(C1733,[1]Store_Size!$B$1:$D$1,0))</f>
        <v>13</v>
      </c>
    </row>
    <row r="1734" spans="1:7" hidden="1" x14ac:dyDescent="0.35">
      <c r="A1734" s="1">
        <v>43846</v>
      </c>
      <c r="B1734" t="s">
        <v>17</v>
      </c>
      <c r="C1734" t="s">
        <v>6</v>
      </c>
      <c r="D1734" t="s">
        <v>9</v>
      </c>
      <c r="E1734">
        <v>7850</v>
      </c>
      <c r="F1734" t="str">
        <f>INDEX([1]Store_Code!$A$2:$A$10,MATCH(B1734,[1]Store_Code!$B$2:$B$10,0))</f>
        <v>Stirling</v>
      </c>
      <c r="G1734">
        <f>INDEX([1]Store_Size!$B$2:D$10,MATCH(F1734,[1]Store_Size!$A$2:$A$10,0),MATCH(C1734,[1]Store_Size!$B$1:$D$1,0))</f>
        <v>22</v>
      </c>
    </row>
    <row r="1735" spans="1:7" x14ac:dyDescent="0.35">
      <c r="A1735" s="1">
        <v>43854</v>
      </c>
      <c r="B1735" t="s">
        <v>11</v>
      </c>
      <c r="C1735" t="s">
        <v>10</v>
      </c>
      <c r="D1735" t="s">
        <v>9</v>
      </c>
      <c r="E1735">
        <v>7848</v>
      </c>
      <c r="F1735" t="str">
        <f>INDEX([1]Store_Code!$A$2:$A$10,MATCH(B1735,[1]Store_Code!$B$2:$B$10,0))</f>
        <v>Aberdeen</v>
      </c>
      <c r="G1735">
        <f>INDEX([1]Store_Size!$B$2:D$10,MATCH(F1735,[1]Store_Size!$A$2:$A$10,0),MATCH(C1735,[1]Store_Size!$B$1:$D$1,0))</f>
        <v>16</v>
      </c>
    </row>
    <row r="1736" spans="1:7" hidden="1" x14ac:dyDescent="0.35">
      <c r="A1736" s="1">
        <v>43864</v>
      </c>
      <c r="B1736" t="s">
        <v>18</v>
      </c>
      <c r="C1736" t="s">
        <v>10</v>
      </c>
      <c r="D1736" t="s">
        <v>9</v>
      </c>
      <c r="E1736">
        <v>7847</v>
      </c>
      <c r="F1736" t="str">
        <f>INDEX([1]Store_Code!$A$2:$A$10,MATCH(B1736,[1]Store_Code!$B$2:$B$10,0))</f>
        <v>Edinburgh</v>
      </c>
      <c r="G1736">
        <f>INDEX([1]Store_Size!$B$2:D$10,MATCH(F1736,[1]Store_Size!$A$2:$A$10,0),MATCH(C1736,[1]Store_Size!$B$1:$D$1,0))</f>
        <v>24</v>
      </c>
    </row>
    <row r="1737" spans="1:7" hidden="1" x14ac:dyDescent="0.35">
      <c r="A1737" s="1">
        <v>43847</v>
      </c>
      <c r="B1737" t="s">
        <v>15</v>
      </c>
      <c r="C1737" t="s">
        <v>6</v>
      </c>
      <c r="D1737" t="s">
        <v>9</v>
      </c>
      <c r="E1737">
        <v>7846</v>
      </c>
      <c r="F1737" t="str">
        <f>INDEX([1]Store_Code!$A$2:$A$10,MATCH(B1737,[1]Store_Code!$B$2:$B$10,0))</f>
        <v>Dumfries</v>
      </c>
      <c r="G1737">
        <f>INDEX([1]Store_Size!$B$2:D$10,MATCH(F1737,[1]Store_Size!$A$2:$A$10,0),MATCH(C1737,[1]Store_Size!$B$1:$D$1,0))</f>
        <v>13</v>
      </c>
    </row>
    <row r="1738" spans="1:7" hidden="1" x14ac:dyDescent="0.35">
      <c r="A1738" s="1">
        <v>43918</v>
      </c>
      <c r="B1738" t="s">
        <v>17</v>
      </c>
      <c r="C1738" t="s">
        <v>6</v>
      </c>
      <c r="D1738" t="s">
        <v>9</v>
      </c>
      <c r="E1738">
        <v>7840</v>
      </c>
      <c r="F1738" t="str">
        <f>INDEX([1]Store_Code!$A$2:$A$10,MATCH(B1738,[1]Store_Code!$B$2:$B$10,0))</f>
        <v>Stirling</v>
      </c>
      <c r="G1738">
        <f>INDEX([1]Store_Size!$B$2:D$10,MATCH(F1738,[1]Store_Size!$A$2:$A$10,0),MATCH(C1738,[1]Store_Size!$B$1:$D$1,0))</f>
        <v>22</v>
      </c>
    </row>
    <row r="1739" spans="1:7" hidden="1" x14ac:dyDescent="0.35">
      <c r="A1739" s="1">
        <v>43895</v>
      </c>
      <c r="B1739" t="s">
        <v>12</v>
      </c>
      <c r="C1739" t="s">
        <v>6</v>
      </c>
      <c r="D1739" t="s">
        <v>7</v>
      </c>
      <c r="E1739">
        <v>7837</v>
      </c>
      <c r="F1739" t="str">
        <f>INDEX([1]Store_Code!$A$2:$A$10,MATCH(B1739,[1]Store_Code!$B$2:$B$10,0))</f>
        <v>St Andrews</v>
      </c>
      <c r="G1739">
        <f>INDEX([1]Store_Size!$B$2:D$10,MATCH(F1739,[1]Store_Size!$A$2:$A$10,0),MATCH(C1739,[1]Store_Size!$B$1:$D$1,0))</f>
        <v>15</v>
      </c>
    </row>
    <row r="1740" spans="1:7" hidden="1" x14ac:dyDescent="0.35">
      <c r="A1740" s="1">
        <v>43854</v>
      </c>
      <c r="B1740" t="s">
        <v>13</v>
      </c>
      <c r="C1740" t="s">
        <v>10</v>
      </c>
      <c r="D1740" t="s">
        <v>9</v>
      </c>
      <c r="E1740">
        <v>7820</v>
      </c>
      <c r="F1740" t="str">
        <f>INDEX([1]Store_Code!$A$2:$A$10,MATCH(B1740,[1]Store_Code!$B$2:$B$10,0))</f>
        <v>Dundee</v>
      </c>
      <c r="G1740">
        <f>INDEX([1]Store_Size!$B$2:D$10,MATCH(F1740,[1]Store_Size!$A$2:$A$10,0),MATCH(C1740,[1]Store_Size!$B$1:$D$1,0))</f>
        <v>22</v>
      </c>
    </row>
    <row r="1741" spans="1:7" hidden="1" x14ac:dyDescent="0.35">
      <c r="A1741" s="1">
        <v>43894</v>
      </c>
      <c r="B1741" t="s">
        <v>13</v>
      </c>
      <c r="C1741" t="s">
        <v>10</v>
      </c>
      <c r="D1741" t="s">
        <v>9</v>
      </c>
      <c r="E1741">
        <v>7811</v>
      </c>
      <c r="F1741" t="str">
        <f>INDEX([1]Store_Code!$A$2:$A$10,MATCH(B1741,[1]Store_Code!$B$2:$B$10,0))</f>
        <v>Dundee</v>
      </c>
      <c r="G1741">
        <f>INDEX([1]Store_Size!$B$2:D$10,MATCH(F1741,[1]Store_Size!$A$2:$A$10,0),MATCH(C1741,[1]Store_Size!$B$1:$D$1,0))</f>
        <v>22</v>
      </c>
    </row>
    <row r="1742" spans="1:7" hidden="1" x14ac:dyDescent="0.35">
      <c r="A1742" s="1">
        <v>43914</v>
      </c>
      <c r="B1742" t="s">
        <v>17</v>
      </c>
      <c r="C1742" t="s">
        <v>6</v>
      </c>
      <c r="D1742" t="s">
        <v>9</v>
      </c>
      <c r="E1742">
        <v>7802</v>
      </c>
      <c r="F1742" t="str">
        <f>INDEX([1]Store_Code!$A$2:$A$10,MATCH(B1742,[1]Store_Code!$B$2:$B$10,0))</f>
        <v>Stirling</v>
      </c>
      <c r="G1742">
        <f>INDEX([1]Store_Size!$B$2:D$10,MATCH(F1742,[1]Store_Size!$A$2:$A$10,0),MATCH(C1742,[1]Store_Size!$B$1:$D$1,0))</f>
        <v>22</v>
      </c>
    </row>
    <row r="1743" spans="1:7" hidden="1" x14ac:dyDescent="0.35">
      <c r="A1743" s="1">
        <v>43875</v>
      </c>
      <c r="B1743" t="s">
        <v>15</v>
      </c>
      <c r="C1743" t="s">
        <v>6</v>
      </c>
      <c r="D1743" t="s">
        <v>9</v>
      </c>
      <c r="E1743">
        <v>7796</v>
      </c>
      <c r="F1743" t="str">
        <f>INDEX([1]Store_Code!$A$2:$A$10,MATCH(B1743,[1]Store_Code!$B$2:$B$10,0))</f>
        <v>Dumfries</v>
      </c>
      <c r="G1743">
        <f>INDEX([1]Store_Size!$B$2:D$10,MATCH(F1743,[1]Store_Size!$A$2:$A$10,0),MATCH(C1743,[1]Store_Size!$B$1:$D$1,0))</f>
        <v>13</v>
      </c>
    </row>
    <row r="1744" spans="1:7" hidden="1" x14ac:dyDescent="0.35">
      <c r="A1744" s="1">
        <v>43865</v>
      </c>
      <c r="B1744" t="s">
        <v>17</v>
      </c>
      <c r="C1744" t="s">
        <v>6</v>
      </c>
      <c r="D1744" t="s">
        <v>9</v>
      </c>
      <c r="E1744">
        <v>7795</v>
      </c>
      <c r="F1744" t="str">
        <f>INDEX([1]Store_Code!$A$2:$A$10,MATCH(B1744,[1]Store_Code!$B$2:$B$10,0))</f>
        <v>Stirling</v>
      </c>
      <c r="G1744">
        <f>INDEX([1]Store_Size!$B$2:D$10,MATCH(F1744,[1]Store_Size!$A$2:$A$10,0),MATCH(C1744,[1]Store_Size!$B$1:$D$1,0))</f>
        <v>22</v>
      </c>
    </row>
    <row r="1745" spans="1:7" hidden="1" x14ac:dyDescent="0.35">
      <c r="A1745" s="1">
        <v>43914</v>
      </c>
      <c r="B1745" t="s">
        <v>18</v>
      </c>
      <c r="C1745" t="s">
        <v>10</v>
      </c>
      <c r="D1745" t="s">
        <v>9</v>
      </c>
      <c r="E1745">
        <v>7795</v>
      </c>
      <c r="F1745" t="str">
        <f>INDEX([1]Store_Code!$A$2:$A$10,MATCH(B1745,[1]Store_Code!$B$2:$B$10,0))</f>
        <v>Edinburgh</v>
      </c>
      <c r="G1745">
        <f>INDEX([1]Store_Size!$B$2:D$10,MATCH(F1745,[1]Store_Size!$A$2:$A$10,0),MATCH(C1745,[1]Store_Size!$B$1:$D$1,0))</f>
        <v>24</v>
      </c>
    </row>
    <row r="1746" spans="1:7" hidden="1" x14ac:dyDescent="0.35">
      <c r="A1746" s="1">
        <v>43837</v>
      </c>
      <c r="B1746" t="s">
        <v>15</v>
      </c>
      <c r="C1746" t="s">
        <v>10</v>
      </c>
      <c r="D1746" t="s">
        <v>7</v>
      </c>
      <c r="E1746">
        <v>7792</v>
      </c>
      <c r="F1746" t="str">
        <f>INDEX([1]Store_Code!$A$2:$A$10,MATCH(B1746,[1]Store_Code!$B$2:$B$10,0))</f>
        <v>Dumfries</v>
      </c>
      <c r="G1746">
        <f>INDEX([1]Store_Size!$B$2:D$10,MATCH(F1746,[1]Store_Size!$A$2:$A$10,0),MATCH(C1746,[1]Store_Size!$B$1:$D$1,0))</f>
        <v>9</v>
      </c>
    </row>
    <row r="1747" spans="1:7" hidden="1" x14ac:dyDescent="0.35">
      <c r="A1747" s="1">
        <v>43854</v>
      </c>
      <c r="B1747" t="s">
        <v>17</v>
      </c>
      <c r="C1747" t="s">
        <v>6</v>
      </c>
      <c r="D1747" t="s">
        <v>9</v>
      </c>
      <c r="E1747">
        <v>7791</v>
      </c>
      <c r="F1747" t="str">
        <f>INDEX([1]Store_Code!$A$2:$A$10,MATCH(B1747,[1]Store_Code!$B$2:$B$10,0))</f>
        <v>Stirling</v>
      </c>
      <c r="G1747">
        <f>INDEX([1]Store_Size!$B$2:D$10,MATCH(F1747,[1]Store_Size!$A$2:$A$10,0),MATCH(C1747,[1]Store_Size!$B$1:$D$1,0))</f>
        <v>22</v>
      </c>
    </row>
    <row r="1748" spans="1:7" hidden="1" x14ac:dyDescent="0.35">
      <c r="A1748" s="1">
        <v>43888</v>
      </c>
      <c r="B1748" t="s">
        <v>15</v>
      </c>
      <c r="C1748" t="s">
        <v>6</v>
      </c>
      <c r="D1748" t="s">
        <v>9</v>
      </c>
      <c r="E1748">
        <v>7787</v>
      </c>
      <c r="F1748" t="str">
        <f>INDEX([1]Store_Code!$A$2:$A$10,MATCH(B1748,[1]Store_Code!$B$2:$B$10,0))</f>
        <v>Dumfries</v>
      </c>
      <c r="G1748">
        <f>INDEX([1]Store_Size!$B$2:D$10,MATCH(F1748,[1]Store_Size!$A$2:$A$10,0),MATCH(C1748,[1]Store_Size!$B$1:$D$1,0))</f>
        <v>13</v>
      </c>
    </row>
    <row r="1749" spans="1:7" hidden="1" x14ac:dyDescent="0.35">
      <c r="A1749" s="1">
        <v>43856</v>
      </c>
      <c r="B1749" t="s">
        <v>18</v>
      </c>
      <c r="C1749" t="s">
        <v>10</v>
      </c>
      <c r="D1749" t="s">
        <v>9</v>
      </c>
      <c r="E1749">
        <v>7786</v>
      </c>
      <c r="F1749" t="str">
        <f>INDEX([1]Store_Code!$A$2:$A$10,MATCH(B1749,[1]Store_Code!$B$2:$B$10,0))</f>
        <v>Edinburgh</v>
      </c>
      <c r="G1749">
        <f>INDEX([1]Store_Size!$B$2:D$10,MATCH(F1749,[1]Store_Size!$A$2:$A$10,0),MATCH(C1749,[1]Store_Size!$B$1:$D$1,0))</f>
        <v>24</v>
      </c>
    </row>
    <row r="1750" spans="1:7" hidden="1" x14ac:dyDescent="0.35">
      <c r="A1750" s="1">
        <v>43873</v>
      </c>
      <c r="B1750" t="s">
        <v>18</v>
      </c>
      <c r="C1750" t="s">
        <v>10</v>
      </c>
      <c r="D1750" t="s">
        <v>9</v>
      </c>
      <c r="E1750">
        <v>7780</v>
      </c>
      <c r="F1750" t="str">
        <f>INDEX([1]Store_Code!$A$2:$A$10,MATCH(B1750,[1]Store_Code!$B$2:$B$10,0))</f>
        <v>Edinburgh</v>
      </c>
      <c r="G1750">
        <f>INDEX([1]Store_Size!$B$2:D$10,MATCH(F1750,[1]Store_Size!$A$2:$A$10,0),MATCH(C1750,[1]Store_Size!$B$1:$D$1,0))</f>
        <v>24</v>
      </c>
    </row>
    <row r="1751" spans="1:7" hidden="1" x14ac:dyDescent="0.35">
      <c r="A1751" s="1">
        <v>43867</v>
      </c>
      <c r="B1751" t="s">
        <v>17</v>
      </c>
      <c r="C1751" t="s">
        <v>6</v>
      </c>
      <c r="D1751" t="s">
        <v>9</v>
      </c>
      <c r="E1751">
        <v>7766</v>
      </c>
      <c r="F1751" t="str">
        <f>INDEX([1]Store_Code!$A$2:$A$10,MATCH(B1751,[1]Store_Code!$B$2:$B$10,0))</f>
        <v>Stirling</v>
      </c>
      <c r="G1751">
        <f>INDEX([1]Store_Size!$B$2:D$10,MATCH(F1751,[1]Store_Size!$A$2:$A$10,0),MATCH(C1751,[1]Store_Size!$B$1:$D$1,0))</f>
        <v>22</v>
      </c>
    </row>
    <row r="1752" spans="1:7" hidden="1" x14ac:dyDescent="0.35">
      <c r="A1752" s="1">
        <v>43902</v>
      </c>
      <c r="B1752" t="s">
        <v>12</v>
      </c>
      <c r="C1752" t="s">
        <v>6</v>
      </c>
      <c r="D1752" t="s">
        <v>7</v>
      </c>
      <c r="E1752">
        <v>7757</v>
      </c>
      <c r="F1752" t="str">
        <f>INDEX([1]Store_Code!$A$2:$A$10,MATCH(B1752,[1]Store_Code!$B$2:$B$10,0))</f>
        <v>St Andrews</v>
      </c>
      <c r="G1752">
        <f>INDEX([1]Store_Size!$B$2:D$10,MATCH(F1752,[1]Store_Size!$A$2:$A$10,0),MATCH(C1752,[1]Store_Size!$B$1:$D$1,0))</f>
        <v>15</v>
      </c>
    </row>
    <row r="1753" spans="1:7" hidden="1" x14ac:dyDescent="0.35">
      <c r="A1753" s="1">
        <v>43919</v>
      </c>
      <c r="B1753" t="s">
        <v>5</v>
      </c>
      <c r="C1753" t="s">
        <v>10</v>
      </c>
      <c r="D1753" t="s">
        <v>7</v>
      </c>
      <c r="E1753">
        <v>7741</v>
      </c>
      <c r="F1753" t="str">
        <f>INDEX([1]Store_Code!$A$2:$A$10,MATCH(B1753,[1]Store_Code!$B$2:$B$10,0))</f>
        <v>Perth</v>
      </c>
      <c r="G1753">
        <f>INDEX([1]Store_Size!$B$2:D$10,MATCH(F1753,[1]Store_Size!$A$2:$A$10,0),MATCH(C1753,[1]Store_Size!$B$1:$D$1,0))</f>
        <v>13</v>
      </c>
    </row>
    <row r="1754" spans="1:7" hidden="1" x14ac:dyDescent="0.35">
      <c r="A1754" s="1">
        <v>43895</v>
      </c>
      <c r="B1754" t="s">
        <v>13</v>
      </c>
      <c r="C1754" t="s">
        <v>10</v>
      </c>
      <c r="D1754" t="s">
        <v>9</v>
      </c>
      <c r="E1754">
        <v>7738</v>
      </c>
      <c r="F1754" t="str">
        <f>INDEX([1]Store_Code!$A$2:$A$10,MATCH(B1754,[1]Store_Code!$B$2:$B$10,0))</f>
        <v>Dundee</v>
      </c>
      <c r="G1754">
        <f>INDEX([1]Store_Size!$B$2:D$10,MATCH(F1754,[1]Store_Size!$A$2:$A$10,0),MATCH(C1754,[1]Store_Size!$B$1:$D$1,0))</f>
        <v>22</v>
      </c>
    </row>
    <row r="1755" spans="1:7" hidden="1" x14ac:dyDescent="0.35">
      <c r="A1755" s="1">
        <v>43866</v>
      </c>
      <c r="B1755" t="s">
        <v>12</v>
      </c>
      <c r="C1755" t="s">
        <v>10</v>
      </c>
      <c r="D1755" t="s">
        <v>7</v>
      </c>
      <c r="E1755">
        <v>7734</v>
      </c>
      <c r="F1755" t="str">
        <f>INDEX([1]Store_Code!$A$2:$A$10,MATCH(B1755,[1]Store_Code!$B$2:$B$10,0))</f>
        <v>St Andrews</v>
      </c>
      <c r="G1755">
        <f>INDEX([1]Store_Size!$B$2:D$10,MATCH(F1755,[1]Store_Size!$A$2:$A$10,0),MATCH(C1755,[1]Store_Size!$B$1:$D$1,0))</f>
        <v>10</v>
      </c>
    </row>
    <row r="1756" spans="1:7" hidden="1" x14ac:dyDescent="0.35">
      <c r="A1756" s="1">
        <v>43855</v>
      </c>
      <c r="B1756" t="s">
        <v>18</v>
      </c>
      <c r="C1756" t="s">
        <v>10</v>
      </c>
      <c r="D1756" t="s">
        <v>9</v>
      </c>
      <c r="E1756">
        <v>7732</v>
      </c>
      <c r="F1756" t="str">
        <f>INDEX([1]Store_Code!$A$2:$A$10,MATCH(B1756,[1]Store_Code!$B$2:$B$10,0))</f>
        <v>Edinburgh</v>
      </c>
      <c r="G1756">
        <f>INDEX([1]Store_Size!$B$2:D$10,MATCH(F1756,[1]Store_Size!$A$2:$A$10,0),MATCH(C1756,[1]Store_Size!$B$1:$D$1,0))</f>
        <v>24</v>
      </c>
    </row>
    <row r="1757" spans="1:7" x14ac:dyDescent="0.35">
      <c r="A1757" s="1">
        <v>43900</v>
      </c>
      <c r="B1757" t="s">
        <v>11</v>
      </c>
      <c r="C1757" t="s">
        <v>10</v>
      </c>
      <c r="D1757" t="s">
        <v>7</v>
      </c>
      <c r="E1757">
        <v>7731</v>
      </c>
      <c r="F1757" t="str">
        <f>INDEX([1]Store_Code!$A$2:$A$10,MATCH(B1757,[1]Store_Code!$B$2:$B$10,0))</f>
        <v>Aberdeen</v>
      </c>
      <c r="G1757">
        <f>INDEX([1]Store_Size!$B$2:D$10,MATCH(F1757,[1]Store_Size!$A$2:$A$10,0),MATCH(C1757,[1]Store_Size!$B$1:$D$1,0))</f>
        <v>16</v>
      </c>
    </row>
    <row r="1758" spans="1:7" hidden="1" x14ac:dyDescent="0.35">
      <c r="A1758" s="1">
        <v>43916</v>
      </c>
      <c r="B1758" t="s">
        <v>13</v>
      </c>
      <c r="C1758" t="s">
        <v>10</v>
      </c>
      <c r="D1758" t="s">
        <v>9</v>
      </c>
      <c r="E1758">
        <v>7723</v>
      </c>
      <c r="F1758" t="str">
        <f>INDEX([1]Store_Code!$A$2:$A$10,MATCH(B1758,[1]Store_Code!$B$2:$B$10,0))</f>
        <v>Dundee</v>
      </c>
      <c r="G1758">
        <f>INDEX([1]Store_Size!$B$2:D$10,MATCH(F1758,[1]Store_Size!$A$2:$A$10,0),MATCH(C1758,[1]Store_Size!$B$1:$D$1,0))</f>
        <v>22</v>
      </c>
    </row>
    <row r="1759" spans="1:7" hidden="1" x14ac:dyDescent="0.35">
      <c r="A1759" s="1">
        <v>43882</v>
      </c>
      <c r="B1759" t="s">
        <v>15</v>
      </c>
      <c r="C1759" t="s">
        <v>6</v>
      </c>
      <c r="D1759" t="s">
        <v>9</v>
      </c>
      <c r="E1759">
        <v>7722</v>
      </c>
      <c r="F1759" t="str">
        <f>INDEX([1]Store_Code!$A$2:$A$10,MATCH(B1759,[1]Store_Code!$B$2:$B$10,0))</f>
        <v>Dumfries</v>
      </c>
      <c r="G1759">
        <f>INDEX([1]Store_Size!$B$2:D$10,MATCH(F1759,[1]Store_Size!$A$2:$A$10,0),MATCH(C1759,[1]Store_Size!$B$1:$D$1,0))</f>
        <v>13</v>
      </c>
    </row>
    <row r="1760" spans="1:7" hidden="1" x14ac:dyDescent="0.35">
      <c r="A1760" s="1">
        <v>43858</v>
      </c>
      <c r="B1760" t="s">
        <v>18</v>
      </c>
      <c r="C1760" t="s">
        <v>10</v>
      </c>
      <c r="D1760" t="s">
        <v>9</v>
      </c>
      <c r="E1760">
        <v>7716</v>
      </c>
      <c r="F1760" t="str">
        <f>INDEX([1]Store_Code!$A$2:$A$10,MATCH(B1760,[1]Store_Code!$B$2:$B$10,0))</f>
        <v>Edinburgh</v>
      </c>
      <c r="G1760">
        <f>INDEX([1]Store_Size!$B$2:D$10,MATCH(F1760,[1]Store_Size!$A$2:$A$10,0),MATCH(C1760,[1]Store_Size!$B$1:$D$1,0))</f>
        <v>24</v>
      </c>
    </row>
    <row r="1761" spans="1:7" hidden="1" x14ac:dyDescent="0.35">
      <c r="A1761" s="1">
        <v>43849</v>
      </c>
      <c r="B1761" t="s">
        <v>18</v>
      </c>
      <c r="C1761" t="s">
        <v>10</v>
      </c>
      <c r="D1761" t="s">
        <v>9</v>
      </c>
      <c r="E1761">
        <v>7714</v>
      </c>
      <c r="F1761" t="str">
        <f>INDEX([1]Store_Code!$A$2:$A$10,MATCH(B1761,[1]Store_Code!$B$2:$B$10,0))</f>
        <v>Edinburgh</v>
      </c>
      <c r="G1761">
        <f>INDEX([1]Store_Size!$B$2:D$10,MATCH(F1761,[1]Store_Size!$A$2:$A$10,0),MATCH(C1761,[1]Store_Size!$B$1:$D$1,0))</f>
        <v>24</v>
      </c>
    </row>
    <row r="1762" spans="1:7" hidden="1" x14ac:dyDescent="0.35">
      <c r="A1762" s="1">
        <v>43896</v>
      </c>
      <c r="B1762" t="s">
        <v>12</v>
      </c>
      <c r="C1762" t="s">
        <v>6</v>
      </c>
      <c r="D1762" t="s">
        <v>7</v>
      </c>
      <c r="E1762">
        <v>7699</v>
      </c>
      <c r="F1762" t="str">
        <f>INDEX([1]Store_Code!$A$2:$A$10,MATCH(B1762,[1]Store_Code!$B$2:$B$10,0))</f>
        <v>St Andrews</v>
      </c>
      <c r="G1762">
        <f>INDEX([1]Store_Size!$B$2:D$10,MATCH(F1762,[1]Store_Size!$A$2:$A$10,0),MATCH(C1762,[1]Store_Size!$B$1:$D$1,0))</f>
        <v>15</v>
      </c>
    </row>
    <row r="1763" spans="1:7" x14ac:dyDescent="0.35">
      <c r="A1763" s="1">
        <v>43857</v>
      </c>
      <c r="B1763" t="s">
        <v>11</v>
      </c>
      <c r="C1763" t="s">
        <v>10</v>
      </c>
      <c r="D1763" t="s">
        <v>9</v>
      </c>
      <c r="E1763">
        <v>7682</v>
      </c>
      <c r="F1763" t="str">
        <f>INDEX([1]Store_Code!$A$2:$A$10,MATCH(B1763,[1]Store_Code!$B$2:$B$10,0))</f>
        <v>Aberdeen</v>
      </c>
      <c r="G1763">
        <f>INDEX([1]Store_Size!$B$2:D$10,MATCH(F1763,[1]Store_Size!$A$2:$A$10,0),MATCH(C1763,[1]Store_Size!$B$1:$D$1,0))</f>
        <v>16</v>
      </c>
    </row>
    <row r="1764" spans="1:7" hidden="1" x14ac:dyDescent="0.35">
      <c r="A1764" s="1">
        <v>43831</v>
      </c>
      <c r="B1764" t="s">
        <v>15</v>
      </c>
      <c r="C1764" t="s">
        <v>10</v>
      </c>
      <c r="D1764" t="s">
        <v>7</v>
      </c>
      <c r="E1764">
        <v>7673</v>
      </c>
      <c r="F1764" t="str">
        <f>INDEX([1]Store_Code!$A$2:$A$10,MATCH(B1764,[1]Store_Code!$B$2:$B$10,0))</f>
        <v>Dumfries</v>
      </c>
      <c r="G1764">
        <v>9</v>
      </c>
    </row>
    <row r="1765" spans="1:7" hidden="1" x14ac:dyDescent="0.35">
      <c r="A1765" s="1">
        <v>43915</v>
      </c>
      <c r="B1765" t="s">
        <v>13</v>
      </c>
      <c r="C1765" t="s">
        <v>10</v>
      </c>
      <c r="D1765" t="s">
        <v>9</v>
      </c>
      <c r="E1765">
        <v>7673</v>
      </c>
      <c r="F1765" t="str">
        <f>INDEX([1]Store_Code!$A$2:$A$10,MATCH(B1765,[1]Store_Code!$B$2:$B$10,0))</f>
        <v>Dundee</v>
      </c>
      <c r="G1765">
        <f>INDEX([1]Store_Size!$B$2:D$10,MATCH(F1765,[1]Store_Size!$A$2:$A$10,0),MATCH(C1765,[1]Store_Size!$B$1:$D$1,0))</f>
        <v>22</v>
      </c>
    </row>
    <row r="1766" spans="1:7" hidden="1" x14ac:dyDescent="0.35">
      <c r="A1766" s="1">
        <v>43864</v>
      </c>
      <c r="B1766" t="s">
        <v>17</v>
      </c>
      <c r="C1766" t="s">
        <v>6</v>
      </c>
      <c r="D1766" t="s">
        <v>9</v>
      </c>
      <c r="E1766">
        <v>7665</v>
      </c>
      <c r="F1766" t="str">
        <f>INDEX([1]Store_Code!$A$2:$A$10,MATCH(B1766,[1]Store_Code!$B$2:$B$10,0))</f>
        <v>Stirling</v>
      </c>
      <c r="G1766">
        <f>INDEX([1]Store_Size!$B$2:D$10,MATCH(F1766,[1]Store_Size!$A$2:$A$10,0),MATCH(C1766,[1]Store_Size!$B$1:$D$1,0))</f>
        <v>22</v>
      </c>
    </row>
    <row r="1767" spans="1:7" x14ac:dyDescent="0.35">
      <c r="A1767" s="1">
        <v>43874</v>
      </c>
      <c r="B1767" t="s">
        <v>11</v>
      </c>
      <c r="C1767" t="s">
        <v>10</v>
      </c>
      <c r="D1767" t="s">
        <v>9</v>
      </c>
      <c r="E1767">
        <v>7664</v>
      </c>
      <c r="F1767" t="str">
        <f>INDEX([1]Store_Code!$A$2:$A$10,MATCH(B1767,[1]Store_Code!$B$2:$B$10,0))</f>
        <v>Aberdeen</v>
      </c>
      <c r="G1767">
        <f>INDEX([1]Store_Size!$B$2:D$10,MATCH(F1767,[1]Store_Size!$A$2:$A$10,0),MATCH(C1767,[1]Store_Size!$B$1:$D$1,0))</f>
        <v>16</v>
      </c>
    </row>
    <row r="1768" spans="1:7" hidden="1" x14ac:dyDescent="0.35">
      <c r="A1768" s="1">
        <v>43878</v>
      </c>
      <c r="B1768" t="s">
        <v>15</v>
      </c>
      <c r="C1768" t="s">
        <v>6</v>
      </c>
      <c r="D1768" t="s">
        <v>9</v>
      </c>
      <c r="E1768">
        <v>7659</v>
      </c>
      <c r="F1768" t="str">
        <f>INDEX([1]Store_Code!$A$2:$A$10,MATCH(B1768,[1]Store_Code!$B$2:$B$10,0))</f>
        <v>Dumfries</v>
      </c>
      <c r="G1768">
        <f>INDEX([1]Store_Size!$B$2:D$10,MATCH(F1768,[1]Store_Size!$A$2:$A$10,0),MATCH(C1768,[1]Store_Size!$B$1:$D$1,0))</f>
        <v>13</v>
      </c>
    </row>
    <row r="1769" spans="1:7" hidden="1" x14ac:dyDescent="0.35">
      <c r="A1769" s="1">
        <v>43857</v>
      </c>
      <c r="B1769" t="s">
        <v>13</v>
      </c>
      <c r="C1769" t="s">
        <v>10</v>
      </c>
      <c r="D1769" t="s">
        <v>9</v>
      </c>
      <c r="E1769">
        <v>7656</v>
      </c>
      <c r="F1769" t="str">
        <f>INDEX([1]Store_Code!$A$2:$A$10,MATCH(B1769,[1]Store_Code!$B$2:$B$10,0))</f>
        <v>Dundee</v>
      </c>
      <c r="G1769">
        <f>INDEX([1]Store_Size!$B$2:D$10,MATCH(F1769,[1]Store_Size!$A$2:$A$10,0),MATCH(C1769,[1]Store_Size!$B$1:$D$1,0))</f>
        <v>22</v>
      </c>
    </row>
    <row r="1770" spans="1:7" x14ac:dyDescent="0.35">
      <c r="A1770" s="1">
        <v>43853</v>
      </c>
      <c r="B1770" t="s">
        <v>11</v>
      </c>
      <c r="C1770" t="s">
        <v>10</v>
      </c>
      <c r="D1770" t="s">
        <v>9</v>
      </c>
      <c r="E1770">
        <v>7650</v>
      </c>
      <c r="F1770" t="str">
        <f>INDEX([1]Store_Code!$A$2:$A$10,MATCH(B1770,[1]Store_Code!$B$2:$B$10,0))</f>
        <v>Aberdeen</v>
      </c>
      <c r="G1770">
        <f>INDEX([1]Store_Size!$B$2:D$10,MATCH(F1770,[1]Store_Size!$A$2:$A$10,0),MATCH(C1770,[1]Store_Size!$B$1:$D$1,0))</f>
        <v>16</v>
      </c>
    </row>
    <row r="1771" spans="1:7" hidden="1" x14ac:dyDescent="0.35">
      <c r="A1771" s="1">
        <v>43881</v>
      </c>
      <c r="B1771" t="s">
        <v>15</v>
      </c>
      <c r="C1771" t="s">
        <v>6</v>
      </c>
      <c r="D1771" t="s">
        <v>9</v>
      </c>
      <c r="E1771">
        <v>7644</v>
      </c>
      <c r="F1771" t="str">
        <f>INDEX([1]Store_Code!$A$2:$A$10,MATCH(B1771,[1]Store_Code!$B$2:$B$10,0))</f>
        <v>Dumfries</v>
      </c>
      <c r="G1771">
        <f>INDEX([1]Store_Size!$B$2:D$10,MATCH(F1771,[1]Store_Size!$A$2:$A$10,0),MATCH(C1771,[1]Store_Size!$B$1:$D$1,0))</f>
        <v>13</v>
      </c>
    </row>
    <row r="1772" spans="1:7" x14ac:dyDescent="0.35">
      <c r="A1772" s="1">
        <v>43865</v>
      </c>
      <c r="B1772" t="s">
        <v>11</v>
      </c>
      <c r="C1772" t="s">
        <v>10</v>
      </c>
      <c r="D1772" t="s">
        <v>9</v>
      </c>
      <c r="E1772">
        <v>7641</v>
      </c>
      <c r="F1772" t="str">
        <f>INDEX([1]Store_Code!$A$2:$A$10,MATCH(B1772,[1]Store_Code!$B$2:$B$10,0))</f>
        <v>Aberdeen</v>
      </c>
      <c r="G1772">
        <f>INDEX([1]Store_Size!$B$2:D$10,MATCH(F1772,[1]Store_Size!$A$2:$A$10,0),MATCH(C1772,[1]Store_Size!$B$1:$D$1,0))</f>
        <v>16</v>
      </c>
    </row>
    <row r="1773" spans="1:7" hidden="1" x14ac:dyDescent="0.35">
      <c r="A1773" s="1">
        <v>43874</v>
      </c>
      <c r="B1773" t="s">
        <v>13</v>
      </c>
      <c r="C1773" t="s">
        <v>10</v>
      </c>
      <c r="D1773" t="s">
        <v>9</v>
      </c>
      <c r="E1773">
        <v>7636</v>
      </c>
      <c r="F1773" t="str">
        <f>INDEX([1]Store_Code!$A$2:$A$10,MATCH(B1773,[1]Store_Code!$B$2:$B$10,0))</f>
        <v>Dundee</v>
      </c>
      <c r="G1773">
        <f>INDEX([1]Store_Size!$B$2:D$10,MATCH(F1773,[1]Store_Size!$A$2:$A$10,0),MATCH(C1773,[1]Store_Size!$B$1:$D$1,0))</f>
        <v>22</v>
      </c>
    </row>
    <row r="1774" spans="1:7" hidden="1" x14ac:dyDescent="0.35">
      <c r="A1774" s="1">
        <v>43849</v>
      </c>
      <c r="B1774" t="s">
        <v>15</v>
      </c>
      <c r="C1774" t="s">
        <v>6</v>
      </c>
      <c r="D1774" t="s">
        <v>9</v>
      </c>
      <c r="E1774">
        <v>7632</v>
      </c>
      <c r="F1774" t="str">
        <f>INDEX([1]Store_Code!$A$2:$A$10,MATCH(B1774,[1]Store_Code!$B$2:$B$10,0))</f>
        <v>Dumfries</v>
      </c>
      <c r="G1774">
        <f>INDEX([1]Store_Size!$B$2:D$10,MATCH(F1774,[1]Store_Size!$A$2:$A$10,0),MATCH(C1774,[1]Store_Size!$B$1:$D$1,0))</f>
        <v>13</v>
      </c>
    </row>
    <row r="1775" spans="1:7" hidden="1" x14ac:dyDescent="0.35">
      <c r="A1775" s="1">
        <v>43860</v>
      </c>
      <c r="B1775" t="s">
        <v>15</v>
      </c>
      <c r="C1775" t="s">
        <v>6</v>
      </c>
      <c r="D1775" t="s">
        <v>9</v>
      </c>
      <c r="E1775">
        <v>7630</v>
      </c>
      <c r="F1775" t="str">
        <f>INDEX([1]Store_Code!$A$2:$A$10,MATCH(B1775,[1]Store_Code!$B$2:$B$10,0))</f>
        <v>Dumfries</v>
      </c>
      <c r="G1775">
        <f>INDEX([1]Store_Size!$B$2:D$10,MATCH(F1775,[1]Store_Size!$A$2:$A$10,0),MATCH(C1775,[1]Store_Size!$B$1:$D$1,0))</f>
        <v>13</v>
      </c>
    </row>
    <row r="1776" spans="1:7" hidden="1" x14ac:dyDescent="0.35">
      <c r="A1776" s="1">
        <v>43853</v>
      </c>
      <c r="B1776" t="s">
        <v>13</v>
      </c>
      <c r="C1776" t="s">
        <v>10</v>
      </c>
      <c r="D1776" t="s">
        <v>9</v>
      </c>
      <c r="E1776">
        <v>7624</v>
      </c>
      <c r="F1776" t="str">
        <f>INDEX([1]Store_Code!$A$2:$A$10,MATCH(B1776,[1]Store_Code!$B$2:$B$10,0))</f>
        <v>Dundee</v>
      </c>
      <c r="G1776">
        <f>INDEX([1]Store_Size!$B$2:D$10,MATCH(F1776,[1]Store_Size!$A$2:$A$10,0),MATCH(C1776,[1]Store_Size!$B$1:$D$1,0))</f>
        <v>22</v>
      </c>
    </row>
    <row r="1777" spans="1:7" hidden="1" x14ac:dyDescent="0.35">
      <c r="A1777" s="1">
        <v>43913</v>
      </c>
      <c r="B1777" t="s">
        <v>18</v>
      </c>
      <c r="C1777" t="s">
        <v>10</v>
      </c>
      <c r="D1777" t="s">
        <v>9</v>
      </c>
      <c r="E1777">
        <v>7618</v>
      </c>
      <c r="F1777" t="str">
        <f>INDEX([1]Store_Code!$A$2:$A$10,MATCH(B1777,[1]Store_Code!$B$2:$B$10,0))</f>
        <v>Edinburgh</v>
      </c>
      <c r="G1777">
        <f>INDEX([1]Store_Size!$B$2:D$10,MATCH(F1777,[1]Store_Size!$A$2:$A$10,0),MATCH(C1777,[1]Store_Size!$B$1:$D$1,0))</f>
        <v>24</v>
      </c>
    </row>
    <row r="1778" spans="1:7" hidden="1" x14ac:dyDescent="0.35">
      <c r="A1778" s="1">
        <v>43848</v>
      </c>
      <c r="B1778" t="s">
        <v>17</v>
      </c>
      <c r="C1778" t="s">
        <v>6</v>
      </c>
      <c r="D1778" t="s">
        <v>9</v>
      </c>
      <c r="E1778">
        <v>7617</v>
      </c>
      <c r="F1778" t="str">
        <f>INDEX([1]Store_Code!$A$2:$A$10,MATCH(B1778,[1]Store_Code!$B$2:$B$10,0))</f>
        <v>Stirling</v>
      </c>
      <c r="G1778">
        <f>INDEX([1]Store_Size!$B$2:D$10,MATCH(F1778,[1]Store_Size!$A$2:$A$10,0),MATCH(C1778,[1]Store_Size!$B$1:$D$1,0))</f>
        <v>22</v>
      </c>
    </row>
    <row r="1779" spans="1:7" hidden="1" x14ac:dyDescent="0.35">
      <c r="A1779" s="1">
        <v>43865</v>
      </c>
      <c r="B1779" t="s">
        <v>13</v>
      </c>
      <c r="C1779" t="s">
        <v>10</v>
      </c>
      <c r="D1779" t="s">
        <v>9</v>
      </c>
      <c r="E1779">
        <v>7614</v>
      </c>
      <c r="F1779" t="str">
        <f>INDEX([1]Store_Code!$A$2:$A$10,MATCH(B1779,[1]Store_Code!$B$2:$B$10,0))</f>
        <v>Dundee</v>
      </c>
      <c r="G1779">
        <f>INDEX([1]Store_Size!$B$2:D$10,MATCH(F1779,[1]Store_Size!$A$2:$A$10,0),MATCH(C1779,[1]Store_Size!$B$1:$D$1,0))</f>
        <v>22</v>
      </c>
    </row>
    <row r="1780" spans="1:7" x14ac:dyDescent="0.35">
      <c r="A1780" s="1">
        <v>43870</v>
      </c>
      <c r="B1780" t="s">
        <v>11</v>
      </c>
      <c r="C1780" t="s">
        <v>10</v>
      </c>
      <c r="D1780" t="s">
        <v>9</v>
      </c>
      <c r="E1780">
        <v>7607</v>
      </c>
      <c r="F1780" t="str">
        <f>INDEX([1]Store_Code!$A$2:$A$10,MATCH(B1780,[1]Store_Code!$B$2:$B$10,0))</f>
        <v>Aberdeen</v>
      </c>
      <c r="G1780">
        <f>INDEX([1]Store_Size!$B$2:D$10,MATCH(F1780,[1]Store_Size!$A$2:$A$10,0),MATCH(C1780,[1]Store_Size!$B$1:$D$1,0))</f>
        <v>16</v>
      </c>
    </row>
    <row r="1781" spans="1:7" hidden="1" x14ac:dyDescent="0.35">
      <c r="A1781" s="1">
        <v>43888</v>
      </c>
      <c r="B1781" t="s">
        <v>18</v>
      </c>
      <c r="C1781" t="s">
        <v>10</v>
      </c>
      <c r="D1781" t="s">
        <v>9</v>
      </c>
      <c r="E1781">
        <v>7605</v>
      </c>
      <c r="F1781" t="str">
        <f>INDEX([1]Store_Code!$A$2:$A$10,MATCH(B1781,[1]Store_Code!$B$2:$B$10,0))</f>
        <v>Edinburgh</v>
      </c>
      <c r="G1781">
        <f>INDEX([1]Store_Size!$B$2:D$10,MATCH(F1781,[1]Store_Size!$A$2:$A$10,0),MATCH(C1781,[1]Store_Size!$B$1:$D$1,0))</f>
        <v>24</v>
      </c>
    </row>
    <row r="1782" spans="1:7" hidden="1" x14ac:dyDescent="0.35">
      <c r="A1782" s="1">
        <v>43902</v>
      </c>
      <c r="B1782" t="s">
        <v>13</v>
      </c>
      <c r="C1782" t="s">
        <v>10</v>
      </c>
      <c r="D1782" t="s">
        <v>9</v>
      </c>
      <c r="E1782">
        <v>7601</v>
      </c>
      <c r="F1782" t="str">
        <f>INDEX([1]Store_Code!$A$2:$A$10,MATCH(B1782,[1]Store_Code!$B$2:$B$10,0))</f>
        <v>Dundee</v>
      </c>
      <c r="G1782">
        <f>INDEX([1]Store_Size!$B$2:D$10,MATCH(F1782,[1]Store_Size!$A$2:$A$10,0),MATCH(C1782,[1]Store_Size!$B$1:$D$1,0))</f>
        <v>22</v>
      </c>
    </row>
    <row r="1783" spans="1:7" hidden="1" x14ac:dyDescent="0.35">
      <c r="A1783" s="1">
        <v>43855</v>
      </c>
      <c r="B1783" t="s">
        <v>15</v>
      </c>
      <c r="C1783" t="s">
        <v>6</v>
      </c>
      <c r="D1783" t="s">
        <v>9</v>
      </c>
      <c r="E1783">
        <v>7600</v>
      </c>
      <c r="F1783" t="str">
        <f>INDEX([1]Store_Code!$A$2:$A$10,MATCH(B1783,[1]Store_Code!$B$2:$B$10,0))</f>
        <v>Dumfries</v>
      </c>
      <c r="G1783">
        <f>INDEX([1]Store_Size!$B$2:D$10,MATCH(F1783,[1]Store_Size!$A$2:$A$10,0),MATCH(C1783,[1]Store_Size!$B$1:$D$1,0))</f>
        <v>13</v>
      </c>
    </row>
    <row r="1784" spans="1:7" hidden="1" x14ac:dyDescent="0.35">
      <c r="A1784" s="1">
        <v>43857</v>
      </c>
      <c r="B1784" t="s">
        <v>15</v>
      </c>
      <c r="C1784" t="s">
        <v>6</v>
      </c>
      <c r="D1784" t="s">
        <v>9</v>
      </c>
      <c r="E1784">
        <v>7600</v>
      </c>
      <c r="F1784" t="str">
        <f>INDEX([1]Store_Code!$A$2:$A$10,MATCH(B1784,[1]Store_Code!$B$2:$B$10,0))</f>
        <v>Dumfries</v>
      </c>
      <c r="G1784">
        <f>INDEX([1]Store_Size!$B$2:D$10,MATCH(F1784,[1]Store_Size!$A$2:$A$10,0),MATCH(C1784,[1]Store_Size!$B$1:$D$1,0))</f>
        <v>13</v>
      </c>
    </row>
    <row r="1785" spans="1:7" hidden="1" x14ac:dyDescent="0.35">
      <c r="A1785" s="1">
        <v>43861</v>
      </c>
      <c r="B1785" t="s">
        <v>17</v>
      </c>
      <c r="C1785" t="s">
        <v>6</v>
      </c>
      <c r="D1785" t="s">
        <v>9</v>
      </c>
      <c r="E1785">
        <v>7599</v>
      </c>
      <c r="F1785" t="str">
        <f>INDEX([1]Store_Code!$A$2:$A$10,MATCH(B1785,[1]Store_Code!$B$2:$B$10,0))</f>
        <v>Stirling</v>
      </c>
      <c r="G1785">
        <f>INDEX([1]Store_Size!$B$2:D$10,MATCH(F1785,[1]Store_Size!$A$2:$A$10,0),MATCH(C1785,[1]Store_Size!$B$1:$D$1,0))</f>
        <v>22</v>
      </c>
    </row>
    <row r="1786" spans="1:7" hidden="1" x14ac:dyDescent="0.35">
      <c r="A1786" s="1">
        <v>43871</v>
      </c>
      <c r="B1786" t="s">
        <v>18</v>
      </c>
      <c r="C1786" t="s">
        <v>10</v>
      </c>
      <c r="D1786" t="s">
        <v>9</v>
      </c>
      <c r="E1786">
        <v>7596</v>
      </c>
      <c r="F1786" t="str">
        <f>INDEX([1]Store_Code!$A$2:$A$10,MATCH(B1786,[1]Store_Code!$B$2:$B$10,0))</f>
        <v>Edinburgh</v>
      </c>
      <c r="G1786">
        <f>INDEX([1]Store_Size!$B$2:D$10,MATCH(F1786,[1]Store_Size!$A$2:$A$10,0),MATCH(C1786,[1]Store_Size!$B$1:$D$1,0))</f>
        <v>24</v>
      </c>
    </row>
    <row r="1787" spans="1:7" hidden="1" x14ac:dyDescent="0.35">
      <c r="A1787" s="1">
        <v>43914</v>
      </c>
      <c r="B1787" t="s">
        <v>5</v>
      </c>
      <c r="C1787" t="s">
        <v>10</v>
      </c>
      <c r="D1787" t="s">
        <v>7</v>
      </c>
      <c r="E1787">
        <v>7580</v>
      </c>
      <c r="F1787" t="str">
        <f>INDEX([1]Store_Code!$A$2:$A$10,MATCH(B1787,[1]Store_Code!$B$2:$B$10,0))</f>
        <v>Perth</v>
      </c>
      <c r="G1787">
        <f>INDEX([1]Store_Size!$B$2:D$10,MATCH(F1787,[1]Store_Size!$A$2:$A$10,0),MATCH(C1787,[1]Store_Size!$B$1:$D$1,0))</f>
        <v>13</v>
      </c>
    </row>
    <row r="1788" spans="1:7" hidden="1" x14ac:dyDescent="0.35">
      <c r="A1788" s="1">
        <v>43870</v>
      </c>
      <c r="B1788" t="s">
        <v>13</v>
      </c>
      <c r="C1788" t="s">
        <v>10</v>
      </c>
      <c r="D1788" t="s">
        <v>9</v>
      </c>
      <c r="E1788">
        <v>7579</v>
      </c>
      <c r="F1788" t="str">
        <f>INDEX([1]Store_Code!$A$2:$A$10,MATCH(B1788,[1]Store_Code!$B$2:$B$10,0))</f>
        <v>Dundee</v>
      </c>
      <c r="G1788">
        <f>INDEX([1]Store_Size!$B$2:D$10,MATCH(F1788,[1]Store_Size!$A$2:$A$10,0),MATCH(C1788,[1]Store_Size!$B$1:$D$1,0))</f>
        <v>22</v>
      </c>
    </row>
    <row r="1789" spans="1:7" hidden="1" x14ac:dyDescent="0.35">
      <c r="A1789" s="1">
        <v>43852</v>
      </c>
      <c r="B1789" t="s">
        <v>15</v>
      </c>
      <c r="C1789" t="s">
        <v>6</v>
      </c>
      <c r="D1789" t="s">
        <v>9</v>
      </c>
      <c r="E1789">
        <v>7570</v>
      </c>
      <c r="F1789" t="str">
        <f>INDEX([1]Store_Code!$A$2:$A$10,MATCH(B1789,[1]Store_Code!$B$2:$B$10,0))</f>
        <v>Dumfries</v>
      </c>
      <c r="G1789">
        <f>INDEX([1]Store_Size!$B$2:D$10,MATCH(F1789,[1]Store_Size!$A$2:$A$10,0),MATCH(C1789,[1]Store_Size!$B$1:$D$1,0))</f>
        <v>13</v>
      </c>
    </row>
    <row r="1790" spans="1:7" x14ac:dyDescent="0.35">
      <c r="A1790" s="1">
        <v>43881</v>
      </c>
      <c r="B1790" t="s">
        <v>11</v>
      </c>
      <c r="C1790" t="s">
        <v>10</v>
      </c>
      <c r="D1790" t="s">
        <v>9</v>
      </c>
      <c r="E1790">
        <v>7569</v>
      </c>
      <c r="F1790" t="str">
        <f>INDEX([1]Store_Code!$A$2:$A$10,MATCH(B1790,[1]Store_Code!$B$2:$B$10,0))</f>
        <v>Aberdeen</v>
      </c>
      <c r="G1790">
        <f>INDEX([1]Store_Size!$B$2:D$10,MATCH(F1790,[1]Store_Size!$A$2:$A$10,0),MATCH(C1790,[1]Store_Size!$B$1:$D$1,0))</f>
        <v>16</v>
      </c>
    </row>
    <row r="1791" spans="1:7" hidden="1" x14ac:dyDescent="0.35">
      <c r="A1791" s="1">
        <v>43912</v>
      </c>
      <c r="B1791" t="s">
        <v>17</v>
      </c>
      <c r="C1791" t="s">
        <v>6</v>
      </c>
      <c r="D1791" t="s">
        <v>9</v>
      </c>
      <c r="E1791">
        <v>7568</v>
      </c>
      <c r="F1791" t="str">
        <f>INDEX([1]Store_Code!$A$2:$A$10,MATCH(B1791,[1]Store_Code!$B$2:$B$10,0))</f>
        <v>Stirling</v>
      </c>
      <c r="G1791">
        <f>INDEX([1]Store_Size!$B$2:D$10,MATCH(F1791,[1]Store_Size!$A$2:$A$10,0),MATCH(C1791,[1]Store_Size!$B$1:$D$1,0))</f>
        <v>22</v>
      </c>
    </row>
    <row r="1792" spans="1:7" hidden="1" x14ac:dyDescent="0.35">
      <c r="A1792" s="1">
        <v>43896</v>
      </c>
      <c r="B1792" t="s">
        <v>5</v>
      </c>
      <c r="C1792" t="s">
        <v>10</v>
      </c>
      <c r="D1792" t="s">
        <v>9</v>
      </c>
      <c r="E1792">
        <v>7564</v>
      </c>
      <c r="F1792" t="str">
        <f>INDEX([1]Store_Code!$A$2:$A$10,MATCH(B1792,[1]Store_Code!$B$2:$B$10,0))</f>
        <v>Perth</v>
      </c>
      <c r="G1792">
        <f>INDEX([1]Store_Size!$B$2:D$10,MATCH(F1792,[1]Store_Size!$A$2:$A$10,0),MATCH(C1792,[1]Store_Size!$B$1:$D$1,0))</f>
        <v>13</v>
      </c>
    </row>
    <row r="1793" spans="1:7" hidden="1" x14ac:dyDescent="0.35">
      <c r="A1793" s="1">
        <v>43876</v>
      </c>
      <c r="B1793" t="s">
        <v>15</v>
      </c>
      <c r="C1793" t="s">
        <v>6</v>
      </c>
      <c r="D1793" t="s">
        <v>9</v>
      </c>
      <c r="E1793">
        <v>7562</v>
      </c>
      <c r="F1793" t="str">
        <f>INDEX([1]Store_Code!$A$2:$A$10,MATCH(B1793,[1]Store_Code!$B$2:$B$10,0))</f>
        <v>Dumfries</v>
      </c>
      <c r="G1793">
        <f>INDEX([1]Store_Size!$B$2:D$10,MATCH(F1793,[1]Store_Size!$A$2:$A$10,0),MATCH(C1793,[1]Store_Size!$B$1:$D$1,0))</f>
        <v>13</v>
      </c>
    </row>
    <row r="1794" spans="1:7" hidden="1" x14ac:dyDescent="0.35">
      <c r="A1794" s="1">
        <v>43901</v>
      </c>
      <c r="B1794" t="s">
        <v>12</v>
      </c>
      <c r="C1794" t="s">
        <v>6</v>
      </c>
      <c r="D1794" t="s">
        <v>7</v>
      </c>
      <c r="E1794">
        <v>7555</v>
      </c>
      <c r="F1794" t="str">
        <f>INDEX([1]Store_Code!$A$2:$A$10,MATCH(B1794,[1]Store_Code!$B$2:$B$10,0))</f>
        <v>St Andrews</v>
      </c>
      <c r="G1794">
        <f>INDEX([1]Store_Size!$B$2:D$10,MATCH(F1794,[1]Store_Size!$A$2:$A$10,0),MATCH(C1794,[1]Store_Size!$B$1:$D$1,0))</f>
        <v>15</v>
      </c>
    </row>
    <row r="1795" spans="1:7" hidden="1" x14ac:dyDescent="0.35">
      <c r="A1795" s="1">
        <v>43870</v>
      </c>
      <c r="B1795" t="s">
        <v>15</v>
      </c>
      <c r="C1795" t="s">
        <v>6</v>
      </c>
      <c r="D1795" t="s">
        <v>9</v>
      </c>
      <c r="E1795">
        <v>7549</v>
      </c>
      <c r="F1795" t="str">
        <f>INDEX([1]Store_Code!$A$2:$A$10,MATCH(B1795,[1]Store_Code!$B$2:$B$10,0))</f>
        <v>Dumfries</v>
      </c>
      <c r="G1795">
        <f>INDEX([1]Store_Size!$B$2:D$10,MATCH(F1795,[1]Store_Size!$A$2:$A$10,0),MATCH(C1795,[1]Store_Size!$B$1:$D$1,0))</f>
        <v>13</v>
      </c>
    </row>
    <row r="1796" spans="1:7" hidden="1" x14ac:dyDescent="0.35">
      <c r="A1796" s="1">
        <v>43887</v>
      </c>
      <c r="B1796" t="s">
        <v>15</v>
      </c>
      <c r="C1796" t="s">
        <v>6</v>
      </c>
      <c r="D1796" t="s">
        <v>9</v>
      </c>
      <c r="E1796">
        <v>7541</v>
      </c>
      <c r="F1796" t="str">
        <f>INDEX([1]Store_Code!$A$2:$A$10,MATCH(B1796,[1]Store_Code!$B$2:$B$10,0))</f>
        <v>Dumfries</v>
      </c>
      <c r="G1796">
        <f>INDEX([1]Store_Size!$B$2:D$10,MATCH(F1796,[1]Store_Size!$A$2:$A$10,0),MATCH(C1796,[1]Store_Size!$B$1:$D$1,0))</f>
        <v>13</v>
      </c>
    </row>
    <row r="1797" spans="1:7" hidden="1" x14ac:dyDescent="0.35">
      <c r="A1797" s="1">
        <v>43844</v>
      </c>
      <c r="B1797" t="s">
        <v>12</v>
      </c>
      <c r="C1797" t="s">
        <v>6</v>
      </c>
      <c r="D1797" t="s">
        <v>7</v>
      </c>
      <c r="E1797">
        <v>7521</v>
      </c>
      <c r="F1797" t="str">
        <f>INDEX([1]Store_Code!$A$2:$A$10,MATCH(B1797,[1]Store_Code!$B$2:$B$10,0))</f>
        <v>St Andrews</v>
      </c>
      <c r="G1797">
        <f>INDEX([1]Store_Size!$B$2:D$10,MATCH(F1797,[1]Store_Size!$A$2:$A$10,0),MATCH(C1797,[1]Store_Size!$B$1:$D$1,0))</f>
        <v>15</v>
      </c>
    </row>
    <row r="1798" spans="1:7" x14ac:dyDescent="0.35">
      <c r="A1798" s="1">
        <v>43917</v>
      </c>
      <c r="B1798" t="s">
        <v>11</v>
      </c>
      <c r="C1798" t="s">
        <v>10</v>
      </c>
      <c r="D1798" t="s">
        <v>9</v>
      </c>
      <c r="E1798">
        <v>7517</v>
      </c>
      <c r="F1798" t="str">
        <f>INDEX([1]Store_Code!$A$2:$A$10,MATCH(B1798,[1]Store_Code!$B$2:$B$10,0))</f>
        <v>Aberdeen</v>
      </c>
      <c r="G1798">
        <f>INDEX([1]Store_Size!$B$2:D$10,MATCH(F1798,[1]Store_Size!$A$2:$A$10,0),MATCH(C1798,[1]Store_Size!$B$1:$D$1,0))</f>
        <v>16</v>
      </c>
    </row>
    <row r="1799" spans="1:7" hidden="1" x14ac:dyDescent="0.35">
      <c r="A1799" s="1">
        <v>43881</v>
      </c>
      <c r="B1799" t="s">
        <v>5</v>
      </c>
      <c r="C1799" t="s">
        <v>10</v>
      </c>
      <c r="D1799" t="s">
        <v>9</v>
      </c>
      <c r="E1799">
        <v>7514</v>
      </c>
      <c r="F1799" t="str">
        <f>INDEX([1]Store_Code!$A$2:$A$10,MATCH(B1799,[1]Store_Code!$B$2:$B$10,0))</f>
        <v>Perth</v>
      </c>
      <c r="G1799">
        <f>INDEX([1]Store_Size!$B$2:D$10,MATCH(F1799,[1]Store_Size!$A$2:$A$10,0),MATCH(C1799,[1]Store_Size!$B$1:$D$1,0))</f>
        <v>13</v>
      </c>
    </row>
    <row r="1800" spans="1:7" x14ac:dyDescent="0.35">
      <c r="A1800" s="1">
        <v>43876</v>
      </c>
      <c r="B1800" t="s">
        <v>11</v>
      </c>
      <c r="C1800" t="s">
        <v>10</v>
      </c>
      <c r="D1800" t="s">
        <v>9</v>
      </c>
      <c r="E1800">
        <v>7504</v>
      </c>
      <c r="F1800" t="str">
        <f>INDEX([1]Store_Code!$A$2:$A$10,MATCH(B1800,[1]Store_Code!$B$2:$B$10,0))</f>
        <v>Aberdeen</v>
      </c>
      <c r="G1800">
        <f>INDEX([1]Store_Size!$B$2:D$10,MATCH(F1800,[1]Store_Size!$A$2:$A$10,0),MATCH(C1800,[1]Store_Size!$B$1:$D$1,0))</f>
        <v>16</v>
      </c>
    </row>
    <row r="1801" spans="1:7" hidden="1" x14ac:dyDescent="0.35">
      <c r="A1801" s="1">
        <v>43869</v>
      </c>
      <c r="B1801" t="s">
        <v>18</v>
      </c>
      <c r="C1801" t="s">
        <v>10</v>
      </c>
      <c r="D1801" t="s">
        <v>9</v>
      </c>
      <c r="E1801">
        <v>7502</v>
      </c>
      <c r="F1801" t="str">
        <f>INDEX([1]Store_Code!$A$2:$A$10,MATCH(B1801,[1]Store_Code!$B$2:$B$10,0))</f>
        <v>Edinburgh</v>
      </c>
      <c r="G1801">
        <f>INDEX([1]Store_Size!$B$2:D$10,MATCH(F1801,[1]Store_Size!$A$2:$A$10,0),MATCH(C1801,[1]Store_Size!$B$1:$D$1,0))</f>
        <v>24</v>
      </c>
    </row>
    <row r="1802" spans="1:7" hidden="1" x14ac:dyDescent="0.35">
      <c r="A1802" s="1">
        <v>43850</v>
      </c>
      <c r="B1802" t="s">
        <v>5</v>
      </c>
      <c r="C1802" t="s">
        <v>10</v>
      </c>
      <c r="D1802" t="s">
        <v>9</v>
      </c>
      <c r="E1802">
        <v>7499</v>
      </c>
      <c r="F1802" t="str">
        <f>INDEX([1]Store_Code!$A$2:$A$10,MATCH(B1802,[1]Store_Code!$B$2:$B$10,0))</f>
        <v>Perth</v>
      </c>
      <c r="G1802">
        <f>INDEX([1]Store_Size!$B$2:D$10,MATCH(F1802,[1]Store_Size!$A$2:$A$10,0),MATCH(C1802,[1]Store_Size!$B$1:$D$1,0))</f>
        <v>13</v>
      </c>
    </row>
    <row r="1803" spans="1:7" hidden="1" x14ac:dyDescent="0.35">
      <c r="A1803" s="1">
        <v>43863</v>
      </c>
      <c r="B1803" t="s">
        <v>18</v>
      </c>
      <c r="C1803" t="s">
        <v>10</v>
      </c>
      <c r="D1803" t="s">
        <v>9</v>
      </c>
      <c r="E1803">
        <v>7498</v>
      </c>
      <c r="F1803" t="str">
        <f>INDEX([1]Store_Code!$A$2:$A$10,MATCH(B1803,[1]Store_Code!$B$2:$B$10,0))</f>
        <v>Edinburgh</v>
      </c>
      <c r="G1803">
        <f>INDEX([1]Store_Size!$B$2:D$10,MATCH(F1803,[1]Store_Size!$A$2:$A$10,0),MATCH(C1803,[1]Store_Size!$B$1:$D$1,0))</f>
        <v>24</v>
      </c>
    </row>
    <row r="1804" spans="1:7" x14ac:dyDescent="0.35">
      <c r="A1804" s="1">
        <v>43888</v>
      </c>
      <c r="B1804" t="s">
        <v>11</v>
      </c>
      <c r="C1804" t="s">
        <v>10</v>
      </c>
      <c r="D1804" t="s">
        <v>7</v>
      </c>
      <c r="E1804">
        <v>7488</v>
      </c>
      <c r="F1804" t="str">
        <f>INDEX([1]Store_Code!$A$2:$A$10,MATCH(B1804,[1]Store_Code!$B$2:$B$10,0))</f>
        <v>Aberdeen</v>
      </c>
      <c r="G1804">
        <f>INDEX([1]Store_Size!$B$2:D$10,MATCH(F1804,[1]Store_Size!$A$2:$A$10,0),MATCH(C1804,[1]Store_Size!$B$1:$D$1,0))</f>
        <v>16</v>
      </c>
    </row>
    <row r="1805" spans="1:7" hidden="1" x14ac:dyDescent="0.35">
      <c r="A1805" s="1">
        <v>43833</v>
      </c>
      <c r="B1805" t="s">
        <v>12</v>
      </c>
      <c r="C1805" t="s">
        <v>6</v>
      </c>
      <c r="D1805" t="s">
        <v>7</v>
      </c>
      <c r="E1805">
        <v>7484</v>
      </c>
      <c r="F1805" t="str">
        <f>INDEX([1]Store_Code!$A$2:$A$10,MATCH(B1805,[1]Store_Code!$B$2:$B$10,0))</f>
        <v>St Andrews</v>
      </c>
      <c r="G1805">
        <f>INDEX([1]Store_Size!$B$2:D$10,MATCH(F1805,[1]Store_Size!$A$2:$A$10,0),MATCH(C1805,[1]Store_Size!$B$1:$D$1,0))</f>
        <v>15</v>
      </c>
    </row>
    <row r="1806" spans="1:7" hidden="1" x14ac:dyDescent="0.35">
      <c r="A1806" s="1">
        <v>43842</v>
      </c>
      <c r="B1806" t="s">
        <v>12</v>
      </c>
      <c r="C1806" t="s">
        <v>6</v>
      </c>
      <c r="D1806" t="s">
        <v>7</v>
      </c>
      <c r="E1806">
        <v>7480</v>
      </c>
      <c r="F1806" t="str">
        <f>INDEX([1]Store_Code!$A$2:$A$10,MATCH(B1806,[1]Store_Code!$B$2:$B$10,0))</f>
        <v>St Andrews</v>
      </c>
      <c r="G1806">
        <f>INDEX([1]Store_Size!$B$2:D$10,MATCH(F1806,[1]Store_Size!$A$2:$A$10,0),MATCH(C1806,[1]Store_Size!$B$1:$D$1,0))</f>
        <v>15</v>
      </c>
    </row>
    <row r="1807" spans="1:7" hidden="1" x14ac:dyDescent="0.35">
      <c r="A1807" s="1">
        <v>43868</v>
      </c>
      <c r="B1807" t="s">
        <v>15</v>
      </c>
      <c r="C1807" t="s">
        <v>6</v>
      </c>
      <c r="D1807" t="s">
        <v>9</v>
      </c>
      <c r="E1807">
        <v>7478</v>
      </c>
      <c r="F1807" t="str">
        <f>INDEX([1]Store_Code!$A$2:$A$10,MATCH(B1807,[1]Store_Code!$B$2:$B$10,0))</f>
        <v>Dumfries</v>
      </c>
      <c r="G1807">
        <f>INDEX([1]Store_Size!$B$2:D$10,MATCH(F1807,[1]Store_Size!$A$2:$A$10,0),MATCH(C1807,[1]Store_Size!$B$1:$D$1,0))</f>
        <v>13</v>
      </c>
    </row>
    <row r="1808" spans="1:7" x14ac:dyDescent="0.35">
      <c r="A1808" s="1">
        <v>43851</v>
      </c>
      <c r="B1808" t="s">
        <v>11</v>
      </c>
      <c r="C1808" t="s">
        <v>10</v>
      </c>
      <c r="D1808" t="s">
        <v>9</v>
      </c>
      <c r="E1808">
        <v>7477</v>
      </c>
      <c r="F1808" t="str">
        <f>INDEX([1]Store_Code!$A$2:$A$10,MATCH(B1808,[1]Store_Code!$B$2:$B$10,0))</f>
        <v>Aberdeen</v>
      </c>
      <c r="G1808">
        <f>INDEX([1]Store_Size!$B$2:D$10,MATCH(F1808,[1]Store_Size!$A$2:$A$10,0),MATCH(C1808,[1]Store_Size!$B$1:$D$1,0))</f>
        <v>16</v>
      </c>
    </row>
    <row r="1809" spans="1:7" hidden="1" x14ac:dyDescent="0.35">
      <c r="A1809" s="1">
        <v>43876</v>
      </c>
      <c r="B1809" t="s">
        <v>13</v>
      </c>
      <c r="C1809" t="s">
        <v>10</v>
      </c>
      <c r="D1809" t="s">
        <v>9</v>
      </c>
      <c r="E1809">
        <v>7477</v>
      </c>
      <c r="F1809" t="str">
        <f>INDEX([1]Store_Code!$A$2:$A$10,MATCH(B1809,[1]Store_Code!$B$2:$B$10,0))</f>
        <v>Dundee</v>
      </c>
      <c r="G1809">
        <f>INDEX([1]Store_Size!$B$2:D$10,MATCH(F1809,[1]Store_Size!$A$2:$A$10,0),MATCH(C1809,[1]Store_Size!$B$1:$D$1,0))</f>
        <v>22</v>
      </c>
    </row>
    <row r="1810" spans="1:7" hidden="1" x14ac:dyDescent="0.35">
      <c r="A1810" s="1">
        <v>43905</v>
      </c>
      <c r="B1810" t="s">
        <v>12</v>
      </c>
      <c r="C1810" t="s">
        <v>6</v>
      </c>
      <c r="D1810" t="s">
        <v>7</v>
      </c>
      <c r="E1810">
        <v>7472</v>
      </c>
      <c r="F1810" t="str">
        <f>INDEX([1]Store_Code!$A$2:$A$10,MATCH(B1810,[1]Store_Code!$B$2:$B$10,0))</f>
        <v>St Andrews</v>
      </c>
      <c r="G1810">
        <f>INDEX([1]Store_Size!$B$2:D$10,MATCH(F1810,[1]Store_Size!$A$2:$A$10,0),MATCH(C1810,[1]Store_Size!$B$1:$D$1,0))</f>
        <v>15</v>
      </c>
    </row>
    <row r="1811" spans="1:7" hidden="1" x14ac:dyDescent="0.35">
      <c r="A1811" s="1">
        <v>43831</v>
      </c>
      <c r="B1811" t="s">
        <v>12</v>
      </c>
      <c r="C1811" t="s">
        <v>6</v>
      </c>
      <c r="D1811" t="s">
        <v>7</v>
      </c>
      <c r="E1811">
        <v>7471</v>
      </c>
      <c r="F1811" t="str">
        <f>INDEX([1]Store_Code!$A$2:$A$10,MATCH(B1811,[1]Store_Code!$B$2:$B$10,0))</f>
        <v>St Andrews</v>
      </c>
      <c r="G1811">
        <v>15</v>
      </c>
    </row>
    <row r="1812" spans="1:7" hidden="1" x14ac:dyDescent="0.35">
      <c r="A1812" s="1">
        <v>43886</v>
      </c>
      <c r="B1812" t="s">
        <v>15</v>
      </c>
      <c r="C1812" t="s">
        <v>6</v>
      </c>
      <c r="D1812" t="s">
        <v>9</v>
      </c>
      <c r="E1812">
        <v>7469</v>
      </c>
      <c r="F1812" t="str">
        <f>INDEX([1]Store_Code!$A$2:$A$10,MATCH(B1812,[1]Store_Code!$B$2:$B$10,0))</f>
        <v>Dumfries</v>
      </c>
      <c r="G1812">
        <f>INDEX([1]Store_Size!$B$2:D$10,MATCH(F1812,[1]Store_Size!$A$2:$A$10,0),MATCH(C1812,[1]Store_Size!$B$1:$D$1,0))</f>
        <v>13</v>
      </c>
    </row>
    <row r="1813" spans="1:7" hidden="1" x14ac:dyDescent="0.35">
      <c r="A1813" s="1">
        <v>43848</v>
      </c>
      <c r="B1813" t="s">
        <v>18</v>
      </c>
      <c r="C1813" t="s">
        <v>10</v>
      </c>
      <c r="D1813" t="s">
        <v>9</v>
      </c>
      <c r="E1813">
        <v>7457</v>
      </c>
      <c r="F1813" t="str">
        <f>INDEX([1]Store_Code!$A$2:$A$10,MATCH(B1813,[1]Store_Code!$B$2:$B$10,0))</f>
        <v>Edinburgh</v>
      </c>
      <c r="G1813">
        <f>INDEX([1]Store_Size!$B$2:D$10,MATCH(F1813,[1]Store_Size!$A$2:$A$10,0),MATCH(C1813,[1]Store_Size!$B$1:$D$1,0))</f>
        <v>24</v>
      </c>
    </row>
    <row r="1814" spans="1:7" hidden="1" x14ac:dyDescent="0.35">
      <c r="A1814" s="1">
        <v>43920</v>
      </c>
      <c r="B1814" t="s">
        <v>15</v>
      </c>
      <c r="C1814" t="s">
        <v>6</v>
      </c>
      <c r="D1814" t="s">
        <v>9</v>
      </c>
      <c r="E1814">
        <v>7457</v>
      </c>
      <c r="F1814" t="str">
        <f>INDEX([1]Store_Code!$A$2:$A$10,MATCH(B1814,[1]Store_Code!$B$2:$B$10,0))</f>
        <v>Dumfries</v>
      </c>
      <c r="G1814">
        <f>INDEX([1]Store_Size!$B$2:D$10,MATCH(F1814,[1]Store_Size!$A$2:$A$10,0),MATCH(C1814,[1]Store_Size!$B$1:$D$1,0))</f>
        <v>13</v>
      </c>
    </row>
    <row r="1815" spans="1:7" hidden="1" x14ac:dyDescent="0.35">
      <c r="A1815" s="1">
        <v>43846</v>
      </c>
      <c r="B1815" t="s">
        <v>15</v>
      </c>
      <c r="C1815" t="s">
        <v>6</v>
      </c>
      <c r="D1815" t="s">
        <v>9</v>
      </c>
      <c r="E1815">
        <v>7456</v>
      </c>
      <c r="F1815" t="str">
        <f>INDEX([1]Store_Code!$A$2:$A$10,MATCH(B1815,[1]Store_Code!$B$2:$B$10,0))</f>
        <v>Dumfries</v>
      </c>
      <c r="G1815">
        <f>INDEX([1]Store_Size!$B$2:D$10,MATCH(F1815,[1]Store_Size!$A$2:$A$10,0),MATCH(C1815,[1]Store_Size!$B$1:$D$1,0))</f>
        <v>13</v>
      </c>
    </row>
    <row r="1816" spans="1:7" hidden="1" x14ac:dyDescent="0.35">
      <c r="A1816" s="1">
        <v>43872</v>
      </c>
      <c r="B1816" t="s">
        <v>18</v>
      </c>
      <c r="C1816" t="s">
        <v>10</v>
      </c>
      <c r="D1816" t="s">
        <v>9</v>
      </c>
      <c r="E1816">
        <v>7456</v>
      </c>
      <c r="F1816" t="str">
        <f>INDEX([1]Store_Code!$A$2:$A$10,MATCH(B1816,[1]Store_Code!$B$2:$B$10,0))</f>
        <v>Edinburgh</v>
      </c>
      <c r="G1816">
        <f>INDEX([1]Store_Size!$B$2:D$10,MATCH(F1816,[1]Store_Size!$A$2:$A$10,0),MATCH(C1816,[1]Store_Size!$B$1:$D$1,0))</f>
        <v>24</v>
      </c>
    </row>
    <row r="1817" spans="1:7" hidden="1" x14ac:dyDescent="0.35">
      <c r="A1817" s="1">
        <v>43859</v>
      </c>
      <c r="B1817" t="s">
        <v>17</v>
      </c>
      <c r="C1817" t="s">
        <v>10</v>
      </c>
      <c r="D1817" t="s">
        <v>7</v>
      </c>
      <c r="E1817">
        <v>7455</v>
      </c>
      <c r="F1817" t="str">
        <f>INDEX([1]Store_Code!$A$2:$A$10,MATCH(B1817,[1]Store_Code!$B$2:$B$10,0))</f>
        <v>Stirling</v>
      </c>
      <c r="G1817">
        <f>INDEX([1]Store_Size!$B$2:D$10,MATCH(F1817,[1]Store_Size!$A$2:$A$10,0),MATCH(C1817,[1]Store_Size!$B$1:$D$1,0))</f>
        <v>15.7</v>
      </c>
    </row>
    <row r="1818" spans="1:7" hidden="1" x14ac:dyDescent="0.35">
      <c r="A1818" s="1">
        <v>43851</v>
      </c>
      <c r="B1818" t="s">
        <v>13</v>
      </c>
      <c r="C1818" t="s">
        <v>10</v>
      </c>
      <c r="D1818" t="s">
        <v>9</v>
      </c>
      <c r="E1818">
        <v>7451</v>
      </c>
      <c r="F1818" t="str">
        <f>INDEX([1]Store_Code!$A$2:$A$10,MATCH(B1818,[1]Store_Code!$B$2:$B$10,0))</f>
        <v>Dundee</v>
      </c>
      <c r="G1818">
        <f>INDEX([1]Store_Size!$B$2:D$10,MATCH(F1818,[1]Store_Size!$A$2:$A$10,0),MATCH(C1818,[1]Store_Size!$B$1:$D$1,0))</f>
        <v>22</v>
      </c>
    </row>
    <row r="1819" spans="1:7" hidden="1" x14ac:dyDescent="0.35">
      <c r="A1819" s="1">
        <v>43913</v>
      </c>
      <c r="B1819" t="s">
        <v>15</v>
      </c>
      <c r="C1819" t="s">
        <v>6</v>
      </c>
      <c r="D1819" t="s">
        <v>9</v>
      </c>
      <c r="E1819">
        <v>7451</v>
      </c>
      <c r="F1819" t="str">
        <f>INDEX([1]Store_Code!$A$2:$A$10,MATCH(B1819,[1]Store_Code!$B$2:$B$10,0))</f>
        <v>Dumfries</v>
      </c>
      <c r="G1819">
        <f>INDEX([1]Store_Size!$B$2:D$10,MATCH(F1819,[1]Store_Size!$A$2:$A$10,0),MATCH(C1819,[1]Store_Size!$B$1:$D$1,0))</f>
        <v>13</v>
      </c>
    </row>
    <row r="1820" spans="1:7" hidden="1" x14ac:dyDescent="0.35">
      <c r="A1820" s="1">
        <v>43835</v>
      </c>
      <c r="B1820" t="s">
        <v>12</v>
      </c>
      <c r="C1820" t="s">
        <v>6</v>
      </c>
      <c r="D1820" t="s">
        <v>7</v>
      </c>
      <c r="E1820">
        <v>7446</v>
      </c>
      <c r="F1820" t="str">
        <f>INDEX([1]Store_Code!$A$2:$A$10,MATCH(B1820,[1]Store_Code!$B$2:$B$10,0))</f>
        <v>St Andrews</v>
      </c>
      <c r="G1820">
        <f>INDEX([1]Store_Size!$B$2:D$10,MATCH(F1820,[1]Store_Size!$A$2:$A$10,0),MATCH(C1820,[1]Store_Size!$B$1:$D$1,0))</f>
        <v>15</v>
      </c>
    </row>
    <row r="1821" spans="1:7" hidden="1" x14ac:dyDescent="0.35">
      <c r="A1821" s="1">
        <v>43908</v>
      </c>
      <c r="B1821" t="s">
        <v>17</v>
      </c>
      <c r="C1821" t="s">
        <v>6</v>
      </c>
      <c r="D1821" t="s">
        <v>9</v>
      </c>
      <c r="E1821">
        <v>7444</v>
      </c>
      <c r="F1821" t="str">
        <f>INDEX([1]Store_Code!$A$2:$A$10,MATCH(B1821,[1]Store_Code!$B$2:$B$10,0))</f>
        <v>Stirling</v>
      </c>
      <c r="G1821">
        <f>INDEX([1]Store_Size!$B$2:D$10,MATCH(F1821,[1]Store_Size!$A$2:$A$10,0),MATCH(C1821,[1]Store_Size!$B$1:$D$1,0))</f>
        <v>22</v>
      </c>
    </row>
    <row r="1822" spans="1:7" x14ac:dyDescent="0.35">
      <c r="A1822" s="1">
        <v>43921</v>
      </c>
      <c r="B1822" t="s">
        <v>11</v>
      </c>
      <c r="C1822" t="s">
        <v>10</v>
      </c>
      <c r="D1822" t="s">
        <v>9</v>
      </c>
      <c r="E1822">
        <v>7442</v>
      </c>
      <c r="F1822" t="str">
        <f>INDEX([1]Store_Code!$A$2:$A$10,MATCH(B1822,[1]Store_Code!$B$2:$B$10,0))</f>
        <v>Aberdeen</v>
      </c>
      <c r="G1822">
        <f>INDEX([1]Store_Size!$B$2:D$10,MATCH(F1822,[1]Store_Size!$A$2:$A$10,0),MATCH(C1822,[1]Store_Size!$B$1:$D$1,0))</f>
        <v>16</v>
      </c>
    </row>
    <row r="1823" spans="1:7" hidden="1" x14ac:dyDescent="0.35">
      <c r="A1823" s="1">
        <v>43859</v>
      </c>
      <c r="B1823" t="s">
        <v>5</v>
      </c>
      <c r="C1823" t="s">
        <v>10</v>
      </c>
      <c r="D1823" t="s">
        <v>9</v>
      </c>
      <c r="E1823">
        <v>7438</v>
      </c>
      <c r="F1823" t="str">
        <f>INDEX([1]Store_Code!$A$2:$A$10,MATCH(B1823,[1]Store_Code!$B$2:$B$10,0))</f>
        <v>Perth</v>
      </c>
      <c r="G1823">
        <f>INDEX([1]Store_Size!$B$2:D$10,MATCH(F1823,[1]Store_Size!$A$2:$A$10,0),MATCH(C1823,[1]Store_Size!$B$1:$D$1,0))</f>
        <v>13</v>
      </c>
    </row>
    <row r="1824" spans="1:7" hidden="1" x14ac:dyDescent="0.35">
      <c r="A1824" s="1">
        <v>43894</v>
      </c>
      <c r="B1824" t="s">
        <v>12</v>
      </c>
      <c r="C1824" t="s">
        <v>6</v>
      </c>
      <c r="D1824" t="s">
        <v>7</v>
      </c>
      <c r="E1824">
        <v>7436</v>
      </c>
      <c r="F1824" t="str">
        <f>INDEX([1]Store_Code!$A$2:$A$10,MATCH(B1824,[1]Store_Code!$B$2:$B$10,0))</f>
        <v>St Andrews</v>
      </c>
      <c r="G1824">
        <f>INDEX([1]Store_Size!$B$2:D$10,MATCH(F1824,[1]Store_Size!$A$2:$A$10,0),MATCH(C1824,[1]Store_Size!$B$1:$D$1,0))</f>
        <v>15</v>
      </c>
    </row>
    <row r="1825" spans="1:7" hidden="1" x14ac:dyDescent="0.35">
      <c r="A1825" s="1">
        <v>43898</v>
      </c>
      <c r="B1825" t="s">
        <v>5</v>
      </c>
      <c r="C1825" t="s">
        <v>10</v>
      </c>
      <c r="D1825" t="s">
        <v>9</v>
      </c>
      <c r="E1825">
        <v>7436</v>
      </c>
      <c r="F1825" t="str">
        <f>INDEX([1]Store_Code!$A$2:$A$10,MATCH(B1825,[1]Store_Code!$B$2:$B$10,0))</f>
        <v>Perth</v>
      </c>
      <c r="G1825">
        <f>INDEX([1]Store_Size!$B$2:D$10,MATCH(F1825,[1]Store_Size!$A$2:$A$10,0),MATCH(C1825,[1]Store_Size!$B$1:$D$1,0))</f>
        <v>13</v>
      </c>
    </row>
    <row r="1826" spans="1:7" hidden="1" x14ac:dyDescent="0.35">
      <c r="A1826" s="1">
        <v>43913</v>
      </c>
      <c r="B1826" t="s">
        <v>5</v>
      </c>
      <c r="C1826" t="s">
        <v>10</v>
      </c>
      <c r="D1826" t="s">
        <v>7</v>
      </c>
      <c r="E1826">
        <v>7432</v>
      </c>
      <c r="F1826" t="str">
        <f>INDEX([1]Store_Code!$A$2:$A$10,MATCH(B1826,[1]Store_Code!$B$2:$B$10,0))</f>
        <v>Perth</v>
      </c>
      <c r="G1826">
        <f>INDEX([1]Store_Size!$B$2:D$10,MATCH(F1826,[1]Store_Size!$A$2:$A$10,0),MATCH(C1826,[1]Store_Size!$B$1:$D$1,0))</f>
        <v>13</v>
      </c>
    </row>
    <row r="1827" spans="1:7" hidden="1" x14ac:dyDescent="0.35">
      <c r="A1827" s="1">
        <v>43917</v>
      </c>
      <c r="B1827" t="s">
        <v>15</v>
      </c>
      <c r="C1827" t="s">
        <v>6</v>
      </c>
      <c r="D1827" t="s">
        <v>9</v>
      </c>
      <c r="E1827">
        <v>7426</v>
      </c>
      <c r="F1827" t="str">
        <f>INDEX([1]Store_Code!$A$2:$A$10,MATCH(B1827,[1]Store_Code!$B$2:$B$10,0))</f>
        <v>Dumfries</v>
      </c>
      <c r="G1827">
        <f>INDEX([1]Store_Size!$B$2:D$10,MATCH(F1827,[1]Store_Size!$A$2:$A$10,0),MATCH(C1827,[1]Store_Size!$B$1:$D$1,0))</f>
        <v>13</v>
      </c>
    </row>
    <row r="1828" spans="1:7" hidden="1" x14ac:dyDescent="0.35">
      <c r="A1828" s="1">
        <v>43866</v>
      </c>
      <c r="B1828" t="s">
        <v>17</v>
      </c>
      <c r="C1828" t="s">
        <v>10</v>
      </c>
      <c r="D1828" t="s">
        <v>7</v>
      </c>
      <c r="E1828">
        <v>7416</v>
      </c>
      <c r="F1828" t="str">
        <f>INDEX([1]Store_Code!$A$2:$A$10,MATCH(B1828,[1]Store_Code!$B$2:$B$10,0))</f>
        <v>Stirling</v>
      </c>
      <c r="G1828">
        <f>INDEX([1]Store_Size!$B$2:D$10,MATCH(F1828,[1]Store_Size!$A$2:$A$10,0),MATCH(C1828,[1]Store_Size!$B$1:$D$1,0))</f>
        <v>15.7</v>
      </c>
    </row>
    <row r="1829" spans="1:7" hidden="1" x14ac:dyDescent="0.35">
      <c r="A1829" s="1">
        <v>43836</v>
      </c>
      <c r="B1829" t="s">
        <v>12</v>
      </c>
      <c r="C1829" t="s">
        <v>6</v>
      </c>
      <c r="D1829" t="s">
        <v>7</v>
      </c>
      <c r="E1829">
        <v>7410</v>
      </c>
      <c r="F1829" t="str">
        <f>INDEX([1]Store_Code!$A$2:$A$10,MATCH(B1829,[1]Store_Code!$B$2:$B$10,0))</f>
        <v>St Andrews</v>
      </c>
      <c r="G1829">
        <f>INDEX([1]Store_Size!$B$2:D$10,MATCH(F1829,[1]Store_Size!$A$2:$A$10,0),MATCH(C1829,[1]Store_Size!$B$1:$D$1,0))</f>
        <v>15</v>
      </c>
    </row>
    <row r="1830" spans="1:7" hidden="1" x14ac:dyDescent="0.35">
      <c r="A1830" s="1">
        <v>43865</v>
      </c>
      <c r="B1830" t="s">
        <v>15</v>
      </c>
      <c r="C1830" t="s">
        <v>6</v>
      </c>
      <c r="D1830" t="s">
        <v>9</v>
      </c>
      <c r="E1830">
        <v>7408</v>
      </c>
      <c r="F1830" t="str">
        <f>INDEX([1]Store_Code!$A$2:$A$10,MATCH(B1830,[1]Store_Code!$B$2:$B$10,0))</f>
        <v>Dumfries</v>
      </c>
      <c r="G1830">
        <f>INDEX([1]Store_Size!$B$2:D$10,MATCH(F1830,[1]Store_Size!$A$2:$A$10,0),MATCH(C1830,[1]Store_Size!$B$1:$D$1,0))</f>
        <v>13</v>
      </c>
    </row>
    <row r="1831" spans="1:7" hidden="1" x14ac:dyDescent="0.35">
      <c r="A1831" s="1">
        <v>43887</v>
      </c>
      <c r="B1831" t="s">
        <v>5</v>
      </c>
      <c r="C1831" t="s">
        <v>10</v>
      </c>
      <c r="D1831" t="s">
        <v>9</v>
      </c>
      <c r="E1831">
        <v>7407</v>
      </c>
      <c r="F1831" t="str">
        <f>INDEX([1]Store_Code!$A$2:$A$10,MATCH(B1831,[1]Store_Code!$B$2:$B$10,0))</f>
        <v>Perth</v>
      </c>
      <c r="G1831">
        <f>INDEX([1]Store_Size!$B$2:D$10,MATCH(F1831,[1]Store_Size!$A$2:$A$10,0),MATCH(C1831,[1]Store_Size!$B$1:$D$1,0))</f>
        <v>13</v>
      </c>
    </row>
    <row r="1832" spans="1:7" hidden="1" x14ac:dyDescent="0.35">
      <c r="A1832" s="1">
        <v>43854</v>
      </c>
      <c r="B1832" t="s">
        <v>15</v>
      </c>
      <c r="C1832" t="s">
        <v>6</v>
      </c>
      <c r="D1832" t="s">
        <v>9</v>
      </c>
      <c r="E1832">
        <v>7405</v>
      </c>
      <c r="F1832" t="str">
        <f>INDEX([1]Store_Code!$A$2:$A$10,MATCH(B1832,[1]Store_Code!$B$2:$B$10,0))</f>
        <v>Dumfries</v>
      </c>
      <c r="G1832">
        <f>INDEX([1]Store_Size!$B$2:D$10,MATCH(F1832,[1]Store_Size!$A$2:$A$10,0),MATCH(C1832,[1]Store_Size!$B$1:$D$1,0))</f>
        <v>13</v>
      </c>
    </row>
    <row r="1833" spans="1:7" hidden="1" x14ac:dyDescent="0.35">
      <c r="A1833" s="1">
        <v>43892</v>
      </c>
      <c r="B1833" t="s">
        <v>15</v>
      </c>
      <c r="C1833" t="s">
        <v>6</v>
      </c>
      <c r="D1833" t="s">
        <v>9</v>
      </c>
      <c r="E1833">
        <v>7404</v>
      </c>
      <c r="F1833" t="str">
        <f>INDEX([1]Store_Code!$A$2:$A$10,MATCH(B1833,[1]Store_Code!$B$2:$B$10,0))</f>
        <v>Dumfries</v>
      </c>
      <c r="G1833">
        <f>INDEX([1]Store_Size!$B$2:D$10,MATCH(F1833,[1]Store_Size!$A$2:$A$10,0),MATCH(C1833,[1]Store_Size!$B$1:$D$1,0))</f>
        <v>13</v>
      </c>
    </row>
    <row r="1834" spans="1:7" hidden="1" x14ac:dyDescent="0.35">
      <c r="A1834" s="1">
        <v>43868</v>
      </c>
      <c r="B1834" t="s">
        <v>18</v>
      </c>
      <c r="C1834" t="s">
        <v>10</v>
      </c>
      <c r="D1834" t="s">
        <v>9</v>
      </c>
      <c r="E1834">
        <v>7400</v>
      </c>
      <c r="F1834" t="str">
        <f>INDEX([1]Store_Code!$A$2:$A$10,MATCH(B1834,[1]Store_Code!$B$2:$B$10,0))</f>
        <v>Edinburgh</v>
      </c>
      <c r="G1834">
        <f>INDEX([1]Store_Size!$B$2:D$10,MATCH(F1834,[1]Store_Size!$A$2:$A$10,0),MATCH(C1834,[1]Store_Size!$B$1:$D$1,0))</f>
        <v>24</v>
      </c>
    </row>
    <row r="1835" spans="1:7" hidden="1" x14ac:dyDescent="0.35">
      <c r="A1835" s="1">
        <v>43893</v>
      </c>
      <c r="B1835" t="s">
        <v>18</v>
      </c>
      <c r="C1835" t="s">
        <v>10</v>
      </c>
      <c r="D1835" t="s">
        <v>9</v>
      </c>
      <c r="E1835">
        <v>7397</v>
      </c>
      <c r="F1835" t="str">
        <f>INDEX([1]Store_Code!$A$2:$A$10,MATCH(B1835,[1]Store_Code!$B$2:$B$10,0))</f>
        <v>Edinburgh</v>
      </c>
      <c r="G1835">
        <f>INDEX([1]Store_Size!$B$2:D$10,MATCH(F1835,[1]Store_Size!$A$2:$A$10,0),MATCH(C1835,[1]Store_Size!$B$1:$D$1,0))</f>
        <v>24</v>
      </c>
    </row>
    <row r="1836" spans="1:7" hidden="1" x14ac:dyDescent="0.35">
      <c r="A1836" s="1">
        <v>43898</v>
      </c>
      <c r="B1836" t="s">
        <v>12</v>
      </c>
      <c r="C1836" t="s">
        <v>6</v>
      </c>
      <c r="D1836" t="s">
        <v>7</v>
      </c>
      <c r="E1836">
        <v>7391</v>
      </c>
      <c r="F1836" t="str">
        <f>INDEX([1]Store_Code!$A$2:$A$10,MATCH(B1836,[1]Store_Code!$B$2:$B$10,0))</f>
        <v>St Andrews</v>
      </c>
      <c r="G1836">
        <f>INDEX([1]Store_Size!$B$2:D$10,MATCH(F1836,[1]Store_Size!$A$2:$A$10,0),MATCH(C1836,[1]Store_Size!$B$1:$D$1,0))</f>
        <v>15</v>
      </c>
    </row>
    <row r="1837" spans="1:7" hidden="1" x14ac:dyDescent="0.35">
      <c r="A1837" s="1">
        <v>43866</v>
      </c>
      <c r="B1837" t="s">
        <v>5</v>
      </c>
      <c r="C1837" t="s">
        <v>10</v>
      </c>
      <c r="D1837" t="s">
        <v>9</v>
      </c>
      <c r="E1837">
        <v>7390</v>
      </c>
      <c r="F1837" t="str">
        <f>INDEX([1]Store_Code!$A$2:$A$10,MATCH(B1837,[1]Store_Code!$B$2:$B$10,0))</f>
        <v>Perth</v>
      </c>
      <c r="G1837">
        <f>INDEX([1]Store_Size!$B$2:D$10,MATCH(F1837,[1]Store_Size!$A$2:$A$10,0),MATCH(C1837,[1]Store_Size!$B$1:$D$1,0))</f>
        <v>13</v>
      </c>
    </row>
    <row r="1838" spans="1:7" hidden="1" x14ac:dyDescent="0.35">
      <c r="A1838" s="1">
        <v>43906</v>
      </c>
      <c r="B1838" t="s">
        <v>12</v>
      </c>
      <c r="C1838" t="s">
        <v>6</v>
      </c>
      <c r="D1838" t="s">
        <v>7</v>
      </c>
      <c r="E1838">
        <v>7390</v>
      </c>
      <c r="F1838" t="str">
        <f>INDEX([1]Store_Code!$A$2:$A$10,MATCH(B1838,[1]Store_Code!$B$2:$B$10,0))</f>
        <v>St Andrews</v>
      </c>
      <c r="G1838">
        <f>INDEX([1]Store_Size!$B$2:D$10,MATCH(F1838,[1]Store_Size!$A$2:$A$10,0),MATCH(C1838,[1]Store_Size!$B$1:$D$1,0))</f>
        <v>15</v>
      </c>
    </row>
    <row r="1839" spans="1:7" hidden="1" x14ac:dyDescent="0.35">
      <c r="A1839" s="1">
        <v>43889</v>
      </c>
      <c r="B1839" t="s">
        <v>18</v>
      </c>
      <c r="C1839" t="s">
        <v>10</v>
      </c>
      <c r="D1839" t="s">
        <v>9</v>
      </c>
      <c r="E1839">
        <v>7385</v>
      </c>
      <c r="F1839" t="str">
        <f>INDEX([1]Store_Code!$A$2:$A$10,MATCH(B1839,[1]Store_Code!$B$2:$B$10,0))</f>
        <v>Edinburgh</v>
      </c>
      <c r="G1839">
        <f>INDEX([1]Store_Size!$B$2:D$10,MATCH(F1839,[1]Store_Size!$A$2:$A$10,0),MATCH(C1839,[1]Store_Size!$B$1:$D$1,0))</f>
        <v>24</v>
      </c>
    </row>
    <row r="1840" spans="1:7" hidden="1" x14ac:dyDescent="0.35">
      <c r="A1840" s="1">
        <v>43832</v>
      </c>
      <c r="B1840" t="s">
        <v>12</v>
      </c>
      <c r="C1840" t="s">
        <v>6</v>
      </c>
      <c r="D1840" t="s">
        <v>7</v>
      </c>
      <c r="E1840">
        <v>7384</v>
      </c>
      <c r="F1840" t="str">
        <f>INDEX([1]Store_Code!$A$2:$A$10,MATCH(B1840,[1]Store_Code!$B$2:$B$10,0))</f>
        <v>St Andrews</v>
      </c>
      <c r="G1840">
        <v>15</v>
      </c>
    </row>
    <row r="1841" spans="1:7" hidden="1" x14ac:dyDescent="0.35">
      <c r="A1841" s="1">
        <v>43867</v>
      </c>
      <c r="B1841" t="s">
        <v>15</v>
      </c>
      <c r="C1841" t="s">
        <v>6</v>
      </c>
      <c r="D1841" t="s">
        <v>9</v>
      </c>
      <c r="E1841">
        <v>7383</v>
      </c>
      <c r="F1841" t="str">
        <f>INDEX([1]Store_Code!$A$2:$A$10,MATCH(B1841,[1]Store_Code!$B$2:$B$10,0))</f>
        <v>Dumfries</v>
      </c>
      <c r="G1841">
        <f>INDEX([1]Store_Size!$B$2:D$10,MATCH(F1841,[1]Store_Size!$A$2:$A$10,0),MATCH(C1841,[1]Store_Size!$B$1:$D$1,0))</f>
        <v>13</v>
      </c>
    </row>
    <row r="1842" spans="1:7" hidden="1" x14ac:dyDescent="0.35">
      <c r="A1842" s="1">
        <v>43867</v>
      </c>
      <c r="B1842" t="s">
        <v>12</v>
      </c>
      <c r="C1842" t="s">
        <v>10</v>
      </c>
      <c r="D1842" t="s">
        <v>7</v>
      </c>
      <c r="E1842">
        <v>7370</v>
      </c>
      <c r="F1842" t="str">
        <f>INDEX([1]Store_Code!$A$2:$A$10,MATCH(B1842,[1]Store_Code!$B$2:$B$10,0))</f>
        <v>St Andrews</v>
      </c>
      <c r="G1842">
        <f>INDEX([1]Store_Size!$B$2:D$10,MATCH(F1842,[1]Store_Size!$A$2:$A$10,0),MATCH(C1842,[1]Store_Size!$B$1:$D$1,0))</f>
        <v>10</v>
      </c>
    </row>
    <row r="1843" spans="1:7" hidden="1" x14ac:dyDescent="0.35">
      <c r="A1843" s="1">
        <v>43893</v>
      </c>
      <c r="B1843" t="s">
        <v>12</v>
      </c>
      <c r="C1843" t="s">
        <v>6</v>
      </c>
      <c r="D1843" t="s">
        <v>7</v>
      </c>
      <c r="E1843">
        <v>7363</v>
      </c>
      <c r="F1843" t="str">
        <f>INDEX([1]Store_Code!$A$2:$A$10,MATCH(B1843,[1]Store_Code!$B$2:$B$10,0))</f>
        <v>St Andrews</v>
      </c>
      <c r="G1843">
        <f>INDEX([1]Store_Size!$B$2:D$10,MATCH(F1843,[1]Store_Size!$A$2:$A$10,0),MATCH(C1843,[1]Store_Size!$B$1:$D$1,0))</f>
        <v>15</v>
      </c>
    </row>
    <row r="1844" spans="1:7" hidden="1" x14ac:dyDescent="0.35">
      <c r="A1844" s="1">
        <v>43841</v>
      </c>
      <c r="B1844" t="s">
        <v>12</v>
      </c>
      <c r="C1844" t="s">
        <v>6</v>
      </c>
      <c r="D1844" t="s">
        <v>7</v>
      </c>
      <c r="E1844">
        <v>7359</v>
      </c>
      <c r="F1844" t="str">
        <f>INDEX([1]Store_Code!$A$2:$A$10,MATCH(B1844,[1]Store_Code!$B$2:$B$10,0))</f>
        <v>St Andrews</v>
      </c>
      <c r="G1844">
        <f>INDEX([1]Store_Size!$B$2:D$10,MATCH(F1844,[1]Store_Size!$A$2:$A$10,0),MATCH(C1844,[1]Store_Size!$B$1:$D$1,0))</f>
        <v>15</v>
      </c>
    </row>
    <row r="1845" spans="1:7" hidden="1" x14ac:dyDescent="0.35">
      <c r="A1845" s="1">
        <v>43838</v>
      </c>
      <c r="B1845" t="s">
        <v>12</v>
      </c>
      <c r="C1845" t="s">
        <v>6</v>
      </c>
      <c r="D1845" t="s">
        <v>7</v>
      </c>
      <c r="E1845">
        <v>7353</v>
      </c>
      <c r="F1845" t="str">
        <f>INDEX([1]Store_Code!$A$2:$A$10,MATCH(B1845,[1]Store_Code!$B$2:$B$10,0))</f>
        <v>St Andrews</v>
      </c>
      <c r="G1845">
        <f>INDEX([1]Store_Size!$B$2:D$10,MATCH(F1845,[1]Store_Size!$A$2:$A$10,0),MATCH(C1845,[1]Store_Size!$B$1:$D$1,0))</f>
        <v>15</v>
      </c>
    </row>
    <row r="1846" spans="1:7" x14ac:dyDescent="0.35">
      <c r="A1846" s="1">
        <v>43899</v>
      </c>
      <c r="B1846" t="s">
        <v>11</v>
      </c>
      <c r="C1846" t="s">
        <v>10</v>
      </c>
      <c r="D1846" t="s">
        <v>7</v>
      </c>
      <c r="E1846">
        <v>7353</v>
      </c>
      <c r="F1846" t="str">
        <f>INDEX([1]Store_Code!$A$2:$A$10,MATCH(B1846,[1]Store_Code!$B$2:$B$10,0))</f>
        <v>Aberdeen</v>
      </c>
      <c r="G1846">
        <f>INDEX([1]Store_Size!$B$2:D$10,MATCH(F1846,[1]Store_Size!$A$2:$A$10,0),MATCH(C1846,[1]Store_Size!$B$1:$D$1,0))</f>
        <v>16</v>
      </c>
    </row>
    <row r="1847" spans="1:7" hidden="1" x14ac:dyDescent="0.35">
      <c r="A1847" s="1">
        <v>43900</v>
      </c>
      <c r="B1847" t="s">
        <v>12</v>
      </c>
      <c r="C1847" t="s">
        <v>6</v>
      </c>
      <c r="D1847" t="s">
        <v>7</v>
      </c>
      <c r="E1847">
        <v>7338</v>
      </c>
      <c r="F1847" t="str">
        <f>INDEX([1]Store_Code!$A$2:$A$10,MATCH(B1847,[1]Store_Code!$B$2:$B$10,0))</f>
        <v>St Andrews</v>
      </c>
      <c r="G1847">
        <f>INDEX([1]Store_Size!$B$2:D$10,MATCH(F1847,[1]Store_Size!$A$2:$A$10,0),MATCH(C1847,[1]Store_Size!$B$1:$D$1,0))</f>
        <v>15</v>
      </c>
    </row>
    <row r="1848" spans="1:7" hidden="1" x14ac:dyDescent="0.35">
      <c r="A1848" s="1">
        <v>43919</v>
      </c>
      <c r="B1848" t="s">
        <v>13</v>
      </c>
      <c r="C1848" t="s">
        <v>10</v>
      </c>
      <c r="D1848" t="s">
        <v>9</v>
      </c>
      <c r="E1848">
        <v>7336</v>
      </c>
      <c r="F1848" t="str">
        <f>INDEX([1]Store_Code!$A$2:$A$10,MATCH(B1848,[1]Store_Code!$B$2:$B$10,0))</f>
        <v>Dundee</v>
      </c>
      <c r="G1848">
        <f>INDEX([1]Store_Size!$B$2:D$10,MATCH(F1848,[1]Store_Size!$A$2:$A$10,0),MATCH(C1848,[1]Store_Size!$B$1:$D$1,0))</f>
        <v>22</v>
      </c>
    </row>
    <row r="1849" spans="1:7" x14ac:dyDescent="0.35">
      <c r="A1849" s="1">
        <v>43893</v>
      </c>
      <c r="B1849" t="s">
        <v>11</v>
      </c>
      <c r="C1849" t="s">
        <v>10</v>
      </c>
      <c r="D1849" t="s">
        <v>7</v>
      </c>
      <c r="E1849">
        <v>7326</v>
      </c>
      <c r="F1849" t="str">
        <f>INDEX([1]Store_Code!$A$2:$A$10,MATCH(B1849,[1]Store_Code!$B$2:$B$10,0))</f>
        <v>Aberdeen</v>
      </c>
      <c r="G1849">
        <f>INDEX([1]Store_Size!$B$2:D$10,MATCH(F1849,[1]Store_Size!$A$2:$A$10,0),MATCH(C1849,[1]Store_Size!$B$1:$D$1,0))</f>
        <v>16</v>
      </c>
    </row>
    <row r="1850" spans="1:7" hidden="1" x14ac:dyDescent="0.35">
      <c r="A1850" s="1">
        <v>43843</v>
      </c>
      <c r="B1850" t="s">
        <v>12</v>
      </c>
      <c r="C1850" t="s">
        <v>6</v>
      </c>
      <c r="D1850" t="s">
        <v>7</v>
      </c>
      <c r="E1850">
        <v>7319</v>
      </c>
      <c r="F1850" t="str">
        <f>INDEX([1]Store_Code!$A$2:$A$10,MATCH(B1850,[1]Store_Code!$B$2:$B$10,0))</f>
        <v>St Andrews</v>
      </c>
      <c r="G1850">
        <f>INDEX([1]Store_Size!$B$2:D$10,MATCH(F1850,[1]Store_Size!$A$2:$A$10,0),MATCH(C1850,[1]Store_Size!$B$1:$D$1,0))</f>
        <v>15</v>
      </c>
    </row>
    <row r="1851" spans="1:7" x14ac:dyDescent="0.35">
      <c r="A1851" s="1">
        <v>43889</v>
      </c>
      <c r="B1851" t="s">
        <v>11</v>
      </c>
      <c r="C1851" t="s">
        <v>10</v>
      </c>
      <c r="D1851" t="s">
        <v>7</v>
      </c>
      <c r="E1851">
        <v>7316</v>
      </c>
      <c r="F1851" t="str">
        <f>INDEX([1]Store_Code!$A$2:$A$10,MATCH(B1851,[1]Store_Code!$B$2:$B$10,0))</f>
        <v>Aberdeen</v>
      </c>
      <c r="G1851">
        <f>INDEX([1]Store_Size!$B$2:D$10,MATCH(F1851,[1]Store_Size!$A$2:$A$10,0),MATCH(C1851,[1]Store_Size!$B$1:$D$1,0))</f>
        <v>16</v>
      </c>
    </row>
    <row r="1852" spans="1:7" hidden="1" x14ac:dyDescent="0.35">
      <c r="A1852" s="1">
        <v>43877</v>
      </c>
      <c r="B1852" t="s">
        <v>15</v>
      </c>
      <c r="C1852" t="s">
        <v>6</v>
      </c>
      <c r="D1852" t="s">
        <v>9</v>
      </c>
      <c r="E1852">
        <v>7315</v>
      </c>
      <c r="F1852" t="str">
        <f>INDEX([1]Store_Code!$A$2:$A$10,MATCH(B1852,[1]Store_Code!$B$2:$B$10,0))</f>
        <v>Dumfries</v>
      </c>
      <c r="G1852">
        <f>INDEX([1]Store_Size!$B$2:D$10,MATCH(F1852,[1]Store_Size!$A$2:$A$10,0),MATCH(C1852,[1]Store_Size!$B$1:$D$1,0))</f>
        <v>13</v>
      </c>
    </row>
    <row r="1853" spans="1:7" hidden="1" x14ac:dyDescent="0.35">
      <c r="A1853" s="1">
        <v>43904</v>
      </c>
      <c r="B1853" t="s">
        <v>12</v>
      </c>
      <c r="C1853" t="s">
        <v>6</v>
      </c>
      <c r="D1853" t="s">
        <v>7</v>
      </c>
      <c r="E1853">
        <v>7314</v>
      </c>
      <c r="F1853" t="str">
        <f>INDEX([1]Store_Code!$A$2:$A$10,MATCH(B1853,[1]Store_Code!$B$2:$B$10,0))</f>
        <v>St Andrews</v>
      </c>
      <c r="G1853">
        <f>INDEX([1]Store_Size!$B$2:D$10,MATCH(F1853,[1]Store_Size!$A$2:$A$10,0),MATCH(C1853,[1]Store_Size!$B$1:$D$1,0))</f>
        <v>15</v>
      </c>
    </row>
    <row r="1854" spans="1:7" x14ac:dyDescent="0.35">
      <c r="A1854" s="1">
        <v>43912</v>
      </c>
      <c r="B1854" t="s">
        <v>11</v>
      </c>
      <c r="C1854" t="s">
        <v>10</v>
      </c>
      <c r="D1854" t="s">
        <v>9</v>
      </c>
      <c r="E1854">
        <v>7312</v>
      </c>
      <c r="F1854" t="str">
        <f>INDEX([1]Store_Code!$A$2:$A$10,MATCH(B1854,[1]Store_Code!$B$2:$B$10,0))</f>
        <v>Aberdeen</v>
      </c>
      <c r="G1854">
        <f>INDEX([1]Store_Size!$B$2:D$10,MATCH(F1854,[1]Store_Size!$A$2:$A$10,0),MATCH(C1854,[1]Store_Size!$B$1:$D$1,0))</f>
        <v>16</v>
      </c>
    </row>
    <row r="1855" spans="1:7" hidden="1" x14ac:dyDescent="0.35">
      <c r="A1855" s="1">
        <v>43889</v>
      </c>
      <c r="B1855" t="s">
        <v>15</v>
      </c>
      <c r="C1855" t="s">
        <v>6</v>
      </c>
      <c r="D1855" t="s">
        <v>9</v>
      </c>
      <c r="E1855">
        <v>7309</v>
      </c>
      <c r="F1855" t="str">
        <f>INDEX([1]Store_Code!$A$2:$A$10,MATCH(B1855,[1]Store_Code!$B$2:$B$10,0))</f>
        <v>Dumfries</v>
      </c>
      <c r="G1855">
        <f>INDEX([1]Store_Size!$B$2:D$10,MATCH(F1855,[1]Store_Size!$A$2:$A$10,0),MATCH(C1855,[1]Store_Size!$B$1:$D$1,0))</f>
        <v>13</v>
      </c>
    </row>
    <row r="1856" spans="1:7" hidden="1" x14ac:dyDescent="0.35">
      <c r="A1856" s="1">
        <v>43864</v>
      </c>
      <c r="B1856" t="s">
        <v>15</v>
      </c>
      <c r="C1856" t="s">
        <v>6</v>
      </c>
      <c r="D1856" t="s">
        <v>9</v>
      </c>
      <c r="E1856">
        <v>7296</v>
      </c>
      <c r="F1856" t="str">
        <f>INDEX([1]Store_Code!$A$2:$A$10,MATCH(B1856,[1]Store_Code!$B$2:$B$10,0))</f>
        <v>Dumfries</v>
      </c>
      <c r="G1856">
        <f>INDEX([1]Store_Size!$B$2:D$10,MATCH(F1856,[1]Store_Size!$A$2:$A$10,0),MATCH(C1856,[1]Store_Size!$B$1:$D$1,0))</f>
        <v>13</v>
      </c>
    </row>
    <row r="1857" spans="1:7" hidden="1" x14ac:dyDescent="0.35">
      <c r="A1857" s="1">
        <v>43903</v>
      </c>
      <c r="B1857" t="s">
        <v>12</v>
      </c>
      <c r="C1857" t="s">
        <v>6</v>
      </c>
      <c r="D1857" t="s">
        <v>7</v>
      </c>
      <c r="E1857">
        <v>7295</v>
      </c>
      <c r="F1857" t="str">
        <f>INDEX([1]Store_Code!$A$2:$A$10,MATCH(B1857,[1]Store_Code!$B$2:$B$10,0))</f>
        <v>St Andrews</v>
      </c>
      <c r="G1857">
        <f>INDEX([1]Store_Size!$B$2:D$10,MATCH(F1857,[1]Store_Size!$A$2:$A$10,0),MATCH(C1857,[1]Store_Size!$B$1:$D$1,0))</f>
        <v>15</v>
      </c>
    </row>
    <row r="1858" spans="1:7" hidden="1" x14ac:dyDescent="0.35">
      <c r="A1858" s="1">
        <v>43871</v>
      </c>
      <c r="B1858" t="s">
        <v>15</v>
      </c>
      <c r="C1858" t="s">
        <v>6</v>
      </c>
      <c r="D1858" t="s">
        <v>9</v>
      </c>
      <c r="E1858">
        <v>7290</v>
      </c>
      <c r="F1858" t="str">
        <f>INDEX([1]Store_Code!$A$2:$A$10,MATCH(B1858,[1]Store_Code!$B$2:$B$10,0))</f>
        <v>Dumfries</v>
      </c>
      <c r="G1858">
        <f>INDEX([1]Store_Size!$B$2:D$10,MATCH(F1858,[1]Store_Size!$A$2:$A$10,0),MATCH(C1858,[1]Store_Size!$B$1:$D$1,0))</f>
        <v>13</v>
      </c>
    </row>
    <row r="1859" spans="1:7" hidden="1" x14ac:dyDescent="0.35">
      <c r="A1859" s="1">
        <v>43861</v>
      </c>
      <c r="B1859" t="s">
        <v>17</v>
      </c>
      <c r="C1859" t="s">
        <v>10</v>
      </c>
      <c r="D1859" t="s">
        <v>7</v>
      </c>
      <c r="E1859">
        <v>7289</v>
      </c>
      <c r="F1859" t="str">
        <f>INDEX([1]Store_Code!$A$2:$A$10,MATCH(B1859,[1]Store_Code!$B$2:$B$10,0))</f>
        <v>Stirling</v>
      </c>
      <c r="G1859">
        <f>INDEX([1]Store_Size!$B$2:D$10,MATCH(F1859,[1]Store_Size!$A$2:$A$10,0),MATCH(C1859,[1]Store_Size!$B$1:$D$1,0))</f>
        <v>15.7</v>
      </c>
    </row>
    <row r="1860" spans="1:7" hidden="1" x14ac:dyDescent="0.35">
      <c r="A1860" s="1">
        <v>43915</v>
      </c>
      <c r="B1860" t="s">
        <v>15</v>
      </c>
      <c r="C1860" t="s">
        <v>6</v>
      </c>
      <c r="D1860" t="s">
        <v>9</v>
      </c>
      <c r="E1860">
        <v>7286</v>
      </c>
      <c r="F1860" t="str">
        <f>INDEX([1]Store_Code!$A$2:$A$10,MATCH(B1860,[1]Store_Code!$B$2:$B$10,0))</f>
        <v>Dumfries</v>
      </c>
      <c r="G1860">
        <f>INDEX([1]Store_Size!$B$2:D$10,MATCH(F1860,[1]Store_Size!$A$2:$A$10,0),MATCH(C1860,[1]Store_Size!$B$1:$D$1,0))</f>
        <v>13</v>
      </c>
    </row>
    <row r="1861" spans="1:7" hidden="1" x14ac:dyDescent="0.35">
      <c r="A1861" s="1">
        <v>43845</v>
      </c>
      <c r="B1861" t="s">
        <v>12</v>
      </c>
      <c r="C1861" t="s">
        <v>6</v>
      </c>
      <c r="D1861" t="s">
        <v>7</v>
      </c>
      <c r="E1861">
        <v>7283</v>
      </c>
      <c r="F1861" t="str">
        <f>INDEX([1]Store_Code!$A$2:$A$10,MATCH(B1861,[1]Store_Code!$B$2:$B$10,0))</f>
        <v>St Andrews</v>
      </c>
      <c r="G1861">
        <f>INDEX([1]Store_Size!$B$2:D$10,MATCH(F1861,[1]Store_Size!$A$2:$A$10,0),MATCH(C1861,[1]Store_Size!$B$1:$D$1,0))</f>
        <v>15</v>
      </c>
    </row>
    <row r="1862" spans="1:7" hidden="1" x14ac:dyDescent="0.35">
      <c r="A1862" s="1">
        <v>43834</v>
      </c>
      <c r="B1862" t="s">
        <v>12</v>
      </c>
      <c r="C1862" t="s">
        <v>6</v>
      </c>
      <c r="D1862" t="s">
        <v>7</v>
      </c>
      <c r="E1862">
        <v>7273</v>
      </c>
      <c r="F1862" t="str">
        <f>INDEX([1]Store_Code!$A$2:$A$10,MATCH(B1862,[1]Store_Code!$B$2:$B$10,0))</f>
        <v>St Andrews</v>
      </c>
      <c r="G1862">
        <f>INDEX([1]Store_Size!$B$2:D$10,MATCH(F1862,[1]Store_Size!$A$2:$A$10,0),MATCH(C1862,[1]Store_Size!$B$1:$D$1,0))</f>
        <v>15</v>
      </c>
    </row>
    <row r="1863" spans="1:7" x14ac:dyDescent="0.35">
      <c r="A1863" s="1">
        <v>43860</v>
      </c>
      <c r="B1863" t="s">
        <v>11</v>
      </c>
      <c r="C1863" t="s">
        <v>10</v>
      </c>
      <c r="D1863" t="s">
        <v>9</v>
      </c>
      <c r="E1863">
        <v>7272</v>
      </c>
      <c r="F1863" t="str">
        <f>INDEX([1]Store_Code!$A$2:$A$10,MATCH(B1863,[1]Store_Code!$B$2:$B$10,0))</f>
        <v>Aberdeen</v>
      </c>
      <c r="G1863">
        <f>INDEX([1]Store_Size!$B$2:D$10,MATCH(F1863,[1]Store_Size!$A$2:$A$10,0),MATCH(C1863,[1]Store_Size!$B$1:$D$1,0))</f>
        <v>16</v>
      </c>
    </row>
    <row r="1864" spans="1:7" hidden="1" x14ac:dyDescent="0.35">
      <c r="A1864" s="1">
        <v>43899</v>
      </c>
      <c r="B1864" t="s">
        <v>12</v>
      </c>
      <c r="C1864" t="s">
        <v>6</v>
      </c>
      <c r="D1864" t="s">
        <v>7</v>
      </c>
      <c r="E1864">
        <v>7271</v>
      </c>
      <c r="F1864" t="str">
        <f>INDEX([1]Store_Code!$A$2:$A$10,MATCH(B1864,[1]Store_Code!$B$2:$B$10,0))</f>
        <v>St Andrews</v>
      </c>
      <c r="G1864">
        <f>INDEX([1]Store_Size!$B$2:D$10,MATCH(F1864,[1]Store_Size!$A$2:$A$10,0),MATCH(C1864,[1]Store_Size!$B$1:$D$1,0))</f>
        <v>15</v>
      </c>
    </row>
    <row r="1865" spans="1:7" hidden="1" x14ac:dyDescent="0.35">
      <c r="A1865" s="1">
        <v>43900</v>
      </c>
      <c r="B1865" t="s">
        <v>13</v>
      </c>
      <c r="C1865" t="s">
        <v>10</v>
      </c>
      <c r="D1865" t="s">
        <v>9</v>
      </c>
      <c r="E1865">
        <v>7269</v>
      </c>
      <c r="F1865" t="str">
        <f>INDEX([1]Store_Code!$A$2:$A$10,MATCH(B1865,[1]Store_Code!$B$2:$B$10,0))</f>
        <v>Dundee</v>
      </c>
      <c r="G1865">
        <f>INDEX([1]Store_Size!$B$2:D$10,MATCH(F1865,[1]Store_Size!$A$2:$A$10,0),MATCH(C1865,[1]Store_Size!$B$1:$D$1,0))</f>
        <v>22</v>
      </c>
    </row>
    <row r="1866" spans="1:7" hidden="1" x14ac:dyDescent="0.35">
      <c r="A1866" s="1">
        <v>43911</v>
      </c>
      <c r="B1866" t="s">
        <v>15</v>
      </c>
      <c r="C1866" t="s">
        <v>6</v>
      </c>
      <c r="D1866" t="s">
        <v>9</v>
      </c>
      <c r="E1866">
        <v>7258</v>
      </c>
      <c r="F1866" t="str">
        <f>INDEX([1]Store_Code!$A$2:$A$10,MATCH(B1866,[1]Store_Code!$B$2:$B$10,0))</f>
        <v>Dumfries</v>
      </c>
      <c r="G1866">
        <f>INDEX([1]Store_Size!$B$2:D$10,MATCH(F1866,[1]Store_Size!$A$2:$A$10,0),MATCH(C1866,[1]Store_Size!$B$1:$D$1,0))</f>
        <v>13</v>
      </c>
    </row>
    <row r="1867" spans="1:7" hidden="1" x14ac:dyDescent="0.35">
      <c r="A1867" s="1">
        <v>43848</v>
      </c>
      <c r="B1867" t="s">
        <v>15</v>
      </c>
      <c r="C1867" t="s">
        <v>6</v>
      </c>
      <c r="D1867" t="s">
        <v>9</v>
      </c>
      <c r="E1867">
        <v>7253</v>
      </c>
      <c r="F1867" t="str">
        <f>INDEX([1]Store_Code!$A$2:$A$10,MATCH(B1867,[1]Store_Code!$B$2:$B$10,0))</f>
        <v>Dumfries</v>
      </c>
      <c r="G1867">
        <f>INDEX([1]Store_Size!$B$2:D$10,MATCH(F1867,[1]Store_Size!$A$2:$A$10,0),MATCH(C1867,[1]Store_Size!$B$1:$D$1,0))</f>
        <v>13</v>
      </c>
    </row>
    <row r="1868" spans="1:7" hidden="1" x14ac:dyDescent="0.35">
      <c r="A1868" s="1">
        <v>43846</v>
      </c>
      <c r="B1868" t="s">
        <v>5</v>
      </c>
      <c r="C1868" t="s">
        <v>10</v>
      </c>
      <c r="D1868" t="s">
        <v>7</v>
      </c>
      <c r="E1868">
        <v>7250</v>
      </c>
      <c r="F1868" t="str">
        <f>INDEX([1]Store_Code!$A$2:$A$10,MATCH(B1868,[1]Store_Code!$B$2:$B$10,0))</f>
        <v>Perth</v>
      </c>
      <c r="G1868">
        <f>INDEX([1]Store_Size!$B$2:D$10,MATCH(F1868,[1]Store_Size!$A$2:$A$10,0),MATCH(C1868,[1]Store_Size!$B$1:$D$1,0))</f>
        <v>13</v>
      </c>
    </row>
    <row r="1869" spans="1:7" hidden="1" x14ac:dyDescent="0.35">
      <c r="A1869" s="1">
        <v>43837</v>
      </c>
      <c r="B1869" t="s">
        <v>12</v>
      </c>
      <c r="C1869" t="s">
        <v>6</v>
      </c>
      <c r="D1869" t="s">
        <v>7</v>
      </c>
      <c r="E1869">
        <v>7246</v>
      </c>
      <c r="F1869" t="str">
        <f>INDEX([1]Store_Code!$A$2:$A$10,MATCH(B1869,[1]Store_Code!$B$2:$B$10,0))</f>
        <v>St Andrews</v>
      </c>
      <c r="G1869">
        <f>INDEX([1]Store_Size!$B$2:D$10,MATCH(F1869,[1]Store_Size!$A$2:$A$10,0),MATCH(C1869,[1]Store_Size!$B$1:$D$1,0))</f>
        <v>15</v>
      </c>
    </row>
    <row r="1870" spans="1:7" hidden="1" x14ac:dyDescent="0.35">
      <c r="A1870" s="1">
        <v>43860</v>
      </c>
      <c r="B1870" t="s">
        <v>13</v>
      </c>
      <c r="C1870" t="s">
        <v>10</v>
      </c>
      <c r="D1870" t="s">
        <v>9</v>
      </c>
      <c r="E1870">
        <v>7246</v>
      </c>
      <c r="F1870" t="str">
        <f>INDEX([1]Store_Code!$A$2:$A$10,MATCH(B1870,[1]Store_Code!$B$2:$B$10,0))</f>
        <v>Dundee</v>
      </c>
      <c r="G1870">
        <f>INDEX([1]Store_Size!$B$2:D$10,MATCH(F1870,[1]Store_Size!$A$2:$A$10,0),MATCH(C1870,[1]Store_Size!$B$1:$D$1,0))</f>
        <v>22</v>
      </c>
    </row>
    <row r="1871" spans="1:7" hidden="1" x14ac:dyDescent="0.35">
      <c r="A1871" s="1">
        <v>43861</v>
      </c>
      <c r="B1871" t="s">
        <v>5</v>
      </c>
      <c r="C1871" t="s">
        <v>10</v>
      </c>
      <c r="D1871" t="s">
        <v>9</v>
      </c>
      <c r="E1871">
        <v>7243</v>
      </c>
      <c r="F1871" t="str">
        <f>INDEX([1]Store_Code!$A$2:$A$10,MATCH(B1871,[1]Store_Code!$B$2:$B$10,0))</f>
        <v>Perth</v>
      </c>
      <c r="G1871">
        <f>INDEX([1]Store_Size!$B$2:D$10,MATCH(F1871,[1]Store_Size!$A$2:$A$10,0),MATCH(C1871,[1]Store_Size!$B$1:$D$1,0))</f>
        <v>13</v>
      </c>
    </row>
    <row r="1872" spans="1:7" hidden="1" x14ac:dyDescent="0.35">
      <c r="A1872" s="1">
        <v>43891</v>
      </c>
      <c r="B1872" t="s">
        <v>5</v>
      </c>
      <c r="C1872" t="s">
        <v>10</v>
      </c>
      <c r="D1872" t="s">
        <v>9</v>
      </c>
      <c r="E1872">
        <v>7243</v>
      </c>
      <c r="F1872" t="str">
        <f>INDEX([1]Store_Code!$A$2:$A$10,MATCH(B1872,[1]Store_Code!$B$2:$B$10,0))</f>
        <v>Perth</v>
      </c>
      <c r="G1872">
        <f>INDEX([1]Store_Size!$B$2:D$10,MATCH(F1872,[1]Store_Size!$A$2:$A$10,0),MATCH(C1872,[1]Store_Size!$B$1:$D$1,0))</f>
        <v>13</v>
      </c>
    </row>
    <row r="1873" spans="1:7" hidden="1" x14ac:dyDescent="0.35">
      <c r="A1873" s="1">
        <v>43861</v>
      </c>
      <c r="B1873" t="s">
        <v>15</v>
      </c>
      <c r="C1873" t="s">
        <v>6</v>
      </c>
      <c r="D1873" t="s">
        <v>9</v>
      </c>
      <c r="E1873">
        <v>7237</v>
      </c>
      <c r="F1873" t="str">
        <f>INDEX([1]Store_Code!$A$2:$A$10,MATCH(B1873,[1]Store_Code!$B$2:$B$10,0))</f>
        <v>Dumfries</v>
      </c>
      <c r="G1873">
        <f>INDEX([1]Store_Size!$B$2:D$10,MATCH(F1873,[1]Store_Size!$A$2:$A$10,0),MATCH(C1873,[1]Store_Size!$B$1:$D$1,0))</f>
        <v>13</v>
      </c>
    </row>
    <row r="1874" spans="1:7" x14ac:dyDescent="0.35">
      <c r="A1874" s="1">
        <v>43864</v>
      </c>
      <c r="B1874" t="s">
        <v>11</v>
      </c>
      <c r="C1874" t="s">
        <v>10</v>
      </c>
      <c r="D1874" t="s">
        <v>9</v>
      </c>
      <c r="E1874">
        <v>7234</v>
      </c>
      <c r="F1874" t="str">
        <f>INDEX([1]Store_Code!$A$2:$A$10,MATCH(B1874,[1]Store_Code!$B$2:$B$10,0))</f>
        <v>Aberdeen</v>
      </c>
      <c r="G1874">
        <f>INDEX([1]Store_Size!$B$2:D$10,MATCH(F1874,[1]Store_Size!$A$2:$A$10,0),MATCH(C1874,[1]Store_Size!$B$1:$D$1,0))</f>
        <v>16</v>
      </c>
    </row>
    <row r="1875" spans="1:7" hidden="1" x14ac:dyDescent="0.35">
      <c r="A1875" s="1">
        <v>43892</v>
      </c>
      <c r="B1875" t="s">
        <v>5</v>
      </c>
      <c r="C1875" t="s">
        <v>10</v>
      </c>
      <c r="D1875" t="s">
        <v>9</v>
      </c>
      <c r="E1875">
        <v>7231</v>
      </c>
      <c r="F1875" t="str">
        <f>INDEX([1]Store_Code!$A$2:$A$10,MATCH(B1875,[1]Store_Code!$B$2:$B$10,0))</f>
        <v>Perth</v>
      </c>
      <c r="G1875">
        <f>INDEX([1]Store_Size!$B$2:D$10,MATCH(F1875,[1]Store_Size!$A$2:$A$10,0),MATCH(C1875,[1]Store_Size!$B$1:$D$1,0))</f>
        <v>13</v>
      </c>
    </row>
    <row r="1876" spans="1:7" hidden="1" x14ac:dyDescent="0.35">
      <c r="A1876" s="1">
        <v>43840</v>
      </c>
      <c r="B1876" t="s">
        <v>12</v>
      </c>
      <c r="C1876" t="s">
        <v>6</v>
      </c>
      <c r="D1876" t="s">
        <v>7</v>
      </c>
      <c r="E1876">
        <v>7228</v>
      </c>
      <c r="F1876" t="str">
        <f>INDEX([1]Store_Code!$A$2:$A$10,MATCH(B1876,[1]Store_Code!$B$2:$B$10,0))</f>
        <v>St Andrews</v>
      </c>
      <c r="G1876">
        <f>INDEX([1]Store_Size!$B$2:D$10,MATCH(F1876,[1]Store_Size!$A$2:$A$10,0),MATCH(C1876,[1]Store_Size!$B$1:$D$1,0))</f>
        <v>15</v>
      </c>
    </row>
    <row r="1877" spans="1:7" hidden="1" x14ac:dyDescent="0.35">
      <c r="A1877" s="1">
        <v>43875</v>
      </c>
      <c r="B1877" t="s">
        <v>12</v>
      </c>
      <c r="C1877" t="s">
        <v>10</v>
      </c>
      <c r="D1877" t="s">
        <v>7</v>
      </c>
      <c r="E1877">
        <v>7227</v>
      </c>
      <c r="F1877" t="str">
        <f>INDEX([1]Store_Code!$A$2:$A$10,MATCH(B1877,[1]Store_Code!$B$2:$B$10,0))</f>
        <v>St Andrews</v>
      </c>
      <c r="G1877">
        <f>INDEX([1]Store_Size!$B$2:D$10,MATCH(F1877,[1]Store_Size!$A$2:$A$10,0),MATCH(C1877,[1]Store_Size!$B$1:$D$1,0))</f>
        <v>10</v>
      </c>
    </row>
    <row r="1878" spans="1:7" hidden="1" x14ac:dyDescent="0.35">
      <c r="A1878" s="1">
        <v>43864</v>
      </c>
      <c r="B1878" t="s">
        <v>13</v>
      </c>
      <c r="C1878" t="s">
        <v>10</v>
      </c>
      <c r="D1878" t="s">
        <v>9</v>
      </c>
      <c r="E1878">
        <v>7208</v>
      </c>
      <c r="F1878" t="str">
        <f>INDEX([1]Store_Code!$A$2:$A$10,MATCH(B1878,[1]Store_Code!$B$2:$B$10,0))</f>
        <v>Dundee</v>
      </c>
      <c r="G1878">
        <f>INDEX([1]Store_Size!$B$2:D$10,MATCH(F1878,[1]Store_Size!$A$2:$A$10,0),MATCH(C1878,[1]Store_Size!$B$1:$D$1,0))</f>
        <v>22</v>
      </c>
    </row>
    <row r="1879" spans="1:7" x14ac:dyDescent="0.35">
      <c r="A1879" s="1">
        <v>43908</v>
      </c>
      <c r="B1879" t="s">
        <v>11</v>
      </c>
      <c r="C1879" t="s">
        <v>10</v>
      </c>
      <c r="D1879" t="s">
        <v>9</v>
      </c>
      <c r="E1879">
        <v>7203</v>
      </c>
      <c r="F1879" t="str">
        <f>INDEX([1]Store_Code!$A$2:$A$10,MATCH(B1879,[1]Store_Code!$B$2:$B$10,0))</f>
        <v>Aberdeen</v>
      </c>
      <c r="G1879">
        <f>INDEX([1]Store_Size!$B$2:D$10,MATCH(F1879,[1]Store_Size!$A$2:$A$10,0),MATCH(C1879,[1]Store_Size!$B$1:$D$1,0))</f>
        <v>16</v>
      </c>
    </row>
    <row r="1880" spans="1:7" hidden="1" x14ac:dyDescent="0.35">
      <c r="A1880" s="1">
        <v>43862</v>
      </c>
      <c r="B1880" t="s">
        <v>12</v>
      </c>
      <c r="C1880" t="s">
        <v>10</v>
      </c>
      <c r="D1880" t="s">
        <v>7</v>
      </c>
      <c r="E1880">
        <v>7187</v>
      </c>
      <c r="F1880" t="str">
        <f>INDEX([1]Store_Code!$A$2:$A$10,MATCH(B1880,[1]Store_Code!$B$2:$B$10,0))</f>
        <v>St Andrews</v>
      </c>
      <c r="G1880">
        <f>INDEX([1]Store_Size!$B$2:D$10,MATCH(F1880,[1]Store_Size!$A$2:$A$10,0),MATCH(C1880,[1]Store_Size!$B$1:$D$1,0))</f>
        <v>10</v>
      </c>
    </row>
    <row r="1881" spans="1:7" x14ac:dyDescent="0.35">
      <c r="A1881" s="1">
        <v>43856</v>
      </c>
      <c r="B1881" t="s">
        <v>11</v>
      </c>
      <c r="C1881" t="s">
        <v>10</v>
      </c>
      <c r="D1881" t="s">
        <v>9</v>
      </c>
      <c r="E1881">
        <v>7177</v>
      </c>
      <c r="F1881" t="str">
        <f>INDEX([1]Store_Code!$A$2:$A$10,MATCH(B1881,[1]Store_Code!$B$2:$B$10,0))</f>
        <v>Aberdeen</v>
      </c>
      <c r="G1881">
        <f>INDEX([1]Store_Size!$B$2:D$10,MATCH(F1881,[1]Store_Size!$A$2:$A$10,0),MATCH(C1881,[1]Store_Size!$B$1:$D$1,0))</f>
        <v>16</v>
      </c>
    </row>
    <row r="1882" spans="1:7" x14ac:dyDescent="0.35">
      <c r="A1882" s="1">
        <v>43918</v>
      </c>
      <c r="B1882" t="s">
        <v>11</v>
      </c>
      <c r="C1882" t="s">
        <v>10</v>
      </c>
      <c r="D1882" t="s">
        <v>9</v>
      </c>
      <c r="E1882">
        <v>7173</v>
      </c>
      <c r="F1882" t="str">
        <f>INDEX([1]Store_Code!$A$2:$A$10,MATCH(B1882,[1]Store_Code!$B$2:$B$10,0))</f>
        <v>Aberdeen</v>
      </c>
      <c r="G1882">
        <f>INDEX([1]Store_Size!$B$2:D$10,MATCH(F1882,[1]Store_Size!$A$2:$A$10,0),MATCH(C1882,[1]Store_Size!$B$1:$D$1,0))</f>
        <v>16</v>
      </c>
    </row>
    <row r="1883" spans="1:7" x14ac:dyDescent="0.35">
      <c r="A1883" s="1">
        <v>43873</v>
      </c>
      <c r="B1883" t="s">
        <v>11</v>
      </c>
      <c r="C1883" t="s">
        <v>10</v>
      </c>
      <c r="D1883" t="s">
        <v>9</v>
      </c>
      <c r="E1883">
        <v>7171</v>
      </c>
      <c r="F1883" t="str">
        <f>INDEX([1]Store_Code!$A$2:$A$10,MATCH(B1883,[1]Store_Code!$B$2:$B$10,0))</f>
        <v>Aberdeen</v>
      </c>
      <c r="G1883">
        <f>INDEX([1]Store_Size!$B$2:D$10,MATCH(F1883,[1]Store_Size!$A$2:$A$10,0),MATCH(C1883,[1]Store_Size!$B$1:$D$1,0))</f>
        <v>16</v>
      </c>
    </row>
    <row r="1884" spans="1:7" hidden="1" x14ac:dyDescent="0.35">
      <c r="A1884" s="1">
        <v>43839</v>
      </c>
      <c r="B1884" t="s">
        <v>12</v>
      </c>
      <c r="C1884" t="s">
        <v>6</v>
      </c>
      <c r="D1884" t="s">
        <v>7</v>
      </c>
      <c r="E1884">
        <v>7169</v>
      </c>
      <c r="F1884" t="str">
        <f>INDEX([1]Store_Code!$A$2:$A$10,MATCH(B1884,[1]Store_Code!$B$2:$B$10,0))</f>
        <v>St Andrews</v>
      </c>
      <c r="G1884">
        <f>INDEX([1]Store_Size!$B$2:D$10,MATCH(F1884,[1]Store_Size!$A$2:$A$10,0),MATCH(C1884,[1]Store_Size!$B$1:$D$1,0))</f>
        <v>15</v>
      </c>
    </row>
    <row r="1885" spans="1:7" hidden="1" x14ac:dyDescent="0.35">
      <c r="A1885" s="1">
        <v>43907</v>
      </c>
      <c r="B1885" t="s">
        <v>17</v>
      </c>
      <c r="C1885" t="s">
        <v>6</v>
      </c>
      <c r="D1885" t="s">
        <v>9</v>
      </c>
      <c r="E1885">
        <v>7167</v>
      </c>
      <c r="F1885" t="str">
        <f>INDEX([1]Store_Code!$A$2:$A$10,MATCH(B1885,[1]Store_Code!$B$2:$B$10,0))</f>
        <v>Stirling</v>
      </c>
      <c r="G1885">
        <f>INDEX([1]Store_Size!$B$2:D$10,MATCH(F1885,[1]Store_Size!$A$2:$A$10,0),MATCH(C1885,[1]Store_Size!$B$1:$D$1,0))</f>
        <v>22</v>
      </c>
    </row>
    <row r="1886" spans="1:7" hidden="1" x14ac:dyDescent="0.35">
      <c r="A1886" s="1">
        <v>43914</v>
      </c>
      <c r="B1886" t="s">
        <v>13</v>
      </c>
      <c r="C1886" t="s">
        <v>10</v>
      </c>
      <c r="D1886" t="s">
        <v>9</v>
      </c>
      <c r="E1886">
        <v>7161</v>
      </c>
      <c r="F1886" t="str">
        <f>INDEX([1]Store_Code!$A$2:$A$10,MATCH(B1886,[1]Store_Code!$B$2:$B$10,0))</f>
        <v>Dundee</v>
      </c>
      <c r="G1886">
        <f>INDEX([1]Store_Size!$B$2:D$10,MATCH(F1886,[1]Store_Size!$A$2:$A$10,0),MATCH(C1886,[1]Store_Size!$B$1:$D$1,0))</f>
        <v>22</v>
      </c>
    </row>
    <row r="1887" spans="1:7" x14ac:dyDescent="0.35">
      <c r="A1887" s="1">
        <v>43911</v>
      </c>
      <c r="B1887" t="s">
        <v>11</v>
      </c>
      <c r="C1887" t="s">
        <v>10</v>
      </c>
      <c r="D1887" t="s">
        <v>9</v>
      </c>
      <c r="E1887">
        <v>7159</v>
      </c>
      <c r="F1887" t="str">
        <f>INDEX([1]Store_Code!$A$2:$A$10,MATCH(B1887,[1]Store_Code!$B$2:$B$10,0))</f>
        <v>Aberdeen</v>
      </c>
      <c r="G1887">
        <f>INDEX([1]Store_Size!$B$2:D$10,MATCH(F1887,[1]Store_Size!$A$2:$A$10,0),MATCH(C1887,[1]Store_Size!$B$1:$D$1,0))</f>
        <v>16</v>
      </c>
    </row>
    <row r="1888" spans="1:7" hidden="1" x14ac:dyDescent="0.35">
      <c r="A1888" s="1">
        <v>43856</v>
      </c>
      <c r="B1888" t="s">
        <v>13</v>
      </c>
      <c r="C1888" t="s">
        <v>10</v>
      </c>
      <c r="D1888" t="s">
        <v>9</v>
      </c>
      <c r="E1888">
        <v>7152</v>
      </c>
      <c r="F1888" t="str">
        <f>INDEX([1]Store_Code!$A$2:$A$10,MATCH(B1888,[1]Store_Code!$B$2:$B$10,0))</f>
        <v>Dundee</v>
      </c>
      <c r="G1888">
        <f>INDEX([1]Store_Size!$B$2:D$10,MATCH(F1888,[1]Store_Size!$A$2:$A$10,0),MATCH(C1888,[1]Store_Size!$B$1:$D$1,0))</f>
        <v>22</v>
      </c>
    </row>
    <row r="1889" spans="1:7" hidden="1" x14ac:dyDescent="0.35">
      <c r="A1889" s="1">
        <v>43908</v>
      </c>
      <c r="B1889" t="s">
        <v>5</v>
      </c>
      <c r="C1889" t="s">
        <v>10</v>
      </c>
      <c r="D1889" t="s">
        <v>9</v>
      </c>
      <c r="E1889">
        <v>7151</v>
      </c>
      <c r="F1889" t="str">
        <f>INDEX([1]Store_Code!$A$2:$A$10,MATCH(B1889,[1]Store_Code!$B$2:$B$10,0))</f>
        <v>Perth</v>
      </c>
      <c r="G1889">
        <f>INDEX([1]Store_Size!$B$2:D$10,MATCH(F1889,[1]Store_Size!$A$2:$A$10,0),MATCH(C1889,[1]Store_Size!$B$1:$D$1,0))</f>
        <v>13</v>
      </c>
    </row>
    <row r="1890" spans="1:7" hidden="1" x14ac:dyDescent="0.35">
      <c r="A1890" s="1">
        <v>43873</v>
      </c>
      <c r="B1890" t="s">
        <v>13</v>
      </c>
      <c r="C1890" t="s">
        <v>10</v>
      </c>
      <c r="D1890" t="s">
        <v>9</v>
      </c>
      <c r="E1890">
        <v>7147</v>
      </c>
      <c r="F1890" t="str">
        <f>INDEX([1]Store_Code!$A$2:$A$10,MATCH(B1890,[1]Store_Code!$B$2:$B$10,0))</f>
        <v>Dundee</v>
      </c>
      <c r="G1890">
        <f>INDEX([1]Store_Size!$B$2:D$10,MATCH(F1890,[1]Store_Size!$A$2:$A$10,0),MATCH(C1890,[1]Store_Size!$B$1:$D$1,0))</f>
        <v>22</v>
      </c>
    </row>
    <row r="1891" spans="1:7" hidden="1" x14ac:dyDescent="0.35">
      <c r="A1891" s="1">
        <v>43919</v>
      </c>
      <c r="B1891" t="s">
        <v>15</v>
      </c>
      <c r="C1891" t="s">
        <v>6</v>
      </c>
      <c r="D1891" t="s">
        <v>9</v>
      </c>
      <c r="E1891">
        <v>7134</v>
      </c>
      <c r="F1891" t="str">
        <f>INDEX([1]Store_Code!$A$2:$A$10,MATCH(B1891,[1]Store_Code!$B$2:$B$10,0))</f>
        <v>Dumfries</v>
      </c>
      <c r="G1891">
        <f>INDEX([1]Store_Size!$B$2:D$10,MATCH(F1891,[1]Store_Size!$A$2:$A$10,0),MATCH(C1891,[1]Store_Size!$B$1:$D$1,0))</f>
        <v>13</v>
      </c>
    </row>
    <row r="1892" spans="1:7" x14ac:dyDescent="0.35">
      <c r="A1892" s="1">
        <v>43855</v>
      </c>
      <c r="B1892" t="s">
        <v>11</v>
      </c>
      <c r="C1892" t="s">
        <v>10</v>
      </c>
      <c r="D1892" t="s">
        <v>9</v>
      </c>
      <c r="E1892">
        <v>7128</v>
      </c>
      <c r="F1892" t="str">
        <f>INDEX([1]Store_Code!$A$2:$A$10,MATCH(B1892,[1]Store_Code!$B$2:$B$10,0))</f>
        <v>Aberdeen</v>
      </c>
      <c r="G1892">
        <f>INDEX([1]Store_Size!$B$2:D$10,MATCH(F1892,[1]Store_Size!$A$2:$A$10,0),MATCH(C1892,[1]Store_Size!$B$1:$D$1,0))</f>
        <v>16</v>
      </c>
    </row>
    <row r="1893" spans="1:7" hidden="1" x14ac:dyDescent="0.35">
      <c r="A1893" s="1">
        <v>43901</v>
      </c>
      <c r="B1893" t="s">
        <v>5</v>
      </c>
      <c r="C1893" t="s">
        <v>10</v>
      </c>
      <c r="D1893" t="s">
        <v>9</v>
      </c>
      <c r="E1893">
        <v>7113</v>
      </c>
      <c r="F1893" t="str">
        <f>INDEX([1]Store_Code!$A$2:$A$10,MATCH(B1893,[1]Store_Code!$B$2:$B$10,0))</f>
        <v>Perth</v>
      </c>
      <c r="G1893">
        <f>INDEX([1]Store_Size!$B$2:D$10,MATCH(F1893,[1]Store_Size!$A$2:$A$10,0),MATCH(C1893,[1]Store_Size!$B$1:$D$1,0))</f>
        <v>13</v>
      </c>
    </row>
    <row r="1894" spans="1:7" x14ac:dyDescent="0.35">
      <c r="A1894" s="1">
        <v>43849</v>
      </c>
      <c r="B1894" t="s">
        <v>11</v>
      </c>
      <c r="C1894" t="s">
        <v>10</v>
      </c>
      <c r="D1894" t="s">
        <v>9</v>
      </c>
      <c r="E1894">
        <v>7112</v>
      </c>
      <c r="F1894" t="str">
        <f>INDEX([1]Store_Code!$A$2:$A$10,MATCH(B1894,[1]Store_Code!$B$2:$B$10,0))</f>
        <v>Aberdeen</v>
      </c>
      <c r="G1894">
        <f>INDEX([1]Store_Size!$B$2:D$10,MATCH(F1894,[1]Store_Size!$A$2:$A$10,0),MATCH(C1894,[1]Store_Size!$B$1:$D$1,0))</f>
        <v>16</v>
      </c>
    </row>
    <row r="1895" spans="1:7" x14ac:dyDescent="0.35">
      <c r="A1895" s="1">
        <v>43858</v>
      </c>
      <c r="B1895" t="s">
        <v>11</v>
      </c>
      <c r="C1895" t="s">
        <v>10</v>
      </c>
      <c r="D1895" t="s">
        <v>9</v>
      </c>
      <c r="E1895">
        <v>7112</v>
      </c>
      <c r="F1895" t="str">
        <f>INDEX([1]Store_Code!$A$2:$A$10,MATCH(B1895,[1]Store_Code!$B$2:$B$10,0))</f>
        <v>Aberdeen</v>
      </c>
      <c r="G1895">
        <f>INDEX([1]Store_Size!$B$2:D$10,MATCH(F1895,[1]Store_Size!$A$2:$A$10,0),MATCH(C1895,[1]Store_Size!$B$1:$D$1,0))</f>
        <v>16</v>
      </c>
    </row>
    <row r="1896" spans="1:7" hidden="1" x14ac:dyDescent="0.35">
      <c r="A1896" s="1">
        <v>43852</v>
      </c>
      <c r="B1896" t="s">
        <v>5</v>
      </c>
      <c r="C1896" t="s">
        <v>10</v>
      </c>
      <c r="D1896" t="s">
        <v>9</v>
      </c>
      <c r="E1896">
        <v>7105</v>
      </c>
      <c r="F1896" t="str">
        <f>INDEX([1]Store_Code!$A$2:$A$10,MATCH(B1896,[1]Store_Code!$B$2:$B$10,0))</f>
        <v>Perth</v>
      </c>
      <c r="G1896">
        <f>INDEX([1]Store_Size!$B$2:D$10,MATCH(F1896,[1]Store_Size!$A$2:$A$10,0),MATCH(C1896,[1]Store_Size!$B$1:$D$1,0))</f>
        <v>13</v>
      </c>
    </row>
    <row r="1897" spans="1:7" hidden="1" x14ac:dyDescent="0.35">
      <c r="A1897" s="1">
        <v>43855</v>
      </c>
      <c r="B1897" t="s">
        <v>13</v>
      </c>
      <c r="C1897" t="s">
        <v>10</v>
      </c>
      <c r="D1897" t="s">
        <v>9</v>
      </c>
      <c r="E1897">
        <v>7102</v>
      </c>
      <c r="F1897" t="str">
        <f>INDEX([1]Store_Code!$A$2:$A$10,MATCH(B1897,[1]Store_Code!$B$2:$B$10,0))</f>
        <v>Dundee</v>
      </c>
      <c r="G1897">
        <f>INDEX([1]Store_Size!$B$2:D$10,MATCH(F1897,[1]Store_Size!$A$2:$A$10,0),MATCH(C1897,[1]Store_Size!$B$1:$D$1,0))</f>
        <v>22</v>
      </c>
    </row>
    <row r="1898" spans="1:7" hidden="1" x14ac:dyDescent="0.35">
      <c r="A1898" s="1">
        <v>43849</v>
      </c>
      <c r="B1898" t="s">
        <v>13</v>
      </c>
      <c r="C1898" t="s">
        <v>10</v>
      </c>
      <c r="D1898" t="s">
        <v>9</v>
      </c>
      <c r="E1898">
        <v>7087</v>
      </c>
      <c r="F1898" t="str">
        <f>INDEX([1]Store_Code!$A$2:$A$10,MATCH(B1898,[1]Store_Code!$B$2:$B$10,0))</f>
        <v>Dundee</v>
      </c>
      <c r="G1898">
        <f>INDEX([1]Store_Size!$B$2:D$10,MATCH(F1898,[1]Store_Size!$A$2:$A$10,0),MATCH(C1898,[1]Store_Size!$B$1:$D$1,0))</f>
        <v>22</v>
      </c>
    </row>
    <row r="1899" spans="1:7" hidden="1" x14ac:dyDescent="0.35">
      <c r="A1899" s="1">
        <v>43858</v>
      </c>
      <c r="B1899" t="s">
        <v>13</v>
      </c>
      <c r="C1899" t="s">
        <v>10</v>
      </c>
      <c r="D1899" t="s">
        <v>9</v>
      </c>
      <c r="E1899">
        <v>7087</v>
      </c>
      <c r="F1899" t="str">
        <f>INDEX([1]Store_Code!$A$2:$A$10,MATCH(B1899,[1]Store_Code!$B$2:$B$10,0))</f>
        <v>Dundee</v>
      </c>
      <c r="G1899">
        <f>INDEX([1]Store_Size!$B$2:D$10,MATCH(F1899,[1]Store_Size!$A$2:$A$10,0),MATCH(C1899,[1]Store_Size!$B$1:$D$1,0))</f>
        <v>22</v>
      </c>
    </row>
    <row r="1900" spans="1:7" x14ac:dyDescent="0.35">
      <c r="A1900" s="1">
        <v>43903</v>
      </c>
      <c r="B1900" t="s">
        <v>11</v>
      </c>
      <c r="C1900" t="s">
        <v>10</v>
      </c>
      <c r="D1900" t="s">
        <v>9</v>
      </c>
      <c r="E1900">
        <v>7087</v>
      </c>
      <c r="F1900" t="str">
        <f>INDEX([1]Store_Code!$A$2:$A$10,MATCH(B1900,[1]Store_Code!$B$2:$B$10,0))</f>
        <v>Aberdeen</v>
      </c>
      <c r="G1900">
        <f>INDEX([1]Store_Size!$B$2:D$10,MATCH(F1900,[1]Store_Size!$A$2:$A$10,0),MATCH(C1900,[1]Store_Size!$B$1:$D$1,0))</f>
        <v>16</v>
      </c>
    </row>
    <row r="1901" spans="1:7" x14ac:dyDescent="0.35">
      <c r="A1901" s="1">
        <v>43882</v>
      </c>
      <c r="B1901" t="s">
        <v>11</v>
      </c>
      <c r="C1901" t="s">
        <v>10</v>
      </c>
      <c r="D1901" t="s">
        <v>9</v>
      </c>
      <c r="E1901">
        <v>7081</v>
      </c>
      <c r="F1901" t="str">
        <f>INDEX([1]Store_Code!$A$2:$A$10,MATCH(B1901,[1]Store_Code!$B$2:$B$10,0))</f>
        <v>Aberdeen</v>
      </c>
      <c r="G1901">
        <f>INDEX([1]Store_Size!$B$2:D$10,MATCH(F1901,[1]Store_Size!$A$2:$A$10,0),MATCH(C1901,[1]Store_Size!$B$1:$D$1,0))</f>
        <v>16</v>
      </c>
    </row>
    <row r="1902" spans="1:7" hidden="1" x14ac:dyDescent="0.35">
      <c r="A1902" s="1">
        <v>43916</v>
      </c>
      <c r="B1902" t="s">
        <v>17</v>
      </c>
      <c r="C1902" t="s">
        <v>6</v>
      </c>
      <c r="D1902" t="s">
        <v>9</v>
      </c>
      <c r="E1902">
        <v>7073</v>
      </c>
      <c r="F1902" t="str">
        <f>INDEX([1]Store_Code!$A$2:$A$10,MATCH(B1902,[1]Store_Code!$B$2:$B$10,0))</f>
        <v>Stirling</v>
      </c>
      <c r="G1902">
        <f>INDEX([1]Store_Size!$B$2:D$10,MATCH(F1902,[1]Store_Size!$A$2:$A$10,0),MATCH(C1902,[1]Store_Size!$B$1:$D$1,0))</f>
        <v>22</v>
      </c>
    </row>
    <row r="1903" spans="1:7" x14ac:dyDescent="0.35">
      <c r="A1903" s="1">
        <v>43886</v>
      </c>
      <c r="B1903" t="s">
        <v>11</v>
      </c>
      <c r="C1903" t="s">
        <v>10</v>
      </c>
      <c r="D1903" t="s">
        <v>9</v>
      </c>
      <c r="E1903">
        <v>7067</v>
      </c>
      <c r="F1903" t="str">
        <f>INDEX([1]Store_Code!$A$2:$A$10,MATCH(B1903,[1]Store_Code!$B$2:$B$10,0))</f>
        <v>Aberdeen</v>
      </c>
      <c r="G1903">
        <f>INDEX([1]Store_Size!$B$2:D$10,MATCH(F1903,[1]Store_Size!$A$2:$A$10,0),MATCH(C1903,[1]Store_Size!$B$1:$D$1,0))</f>
        <v>16</v>
      </c>
    </row>
    <row r="1904" spans="1:7" hidden="1" x14ac:dyDescent="0.35">
      <c r="A1904" s="1">
        <v>43904</v>
      </c>
      <c r="B1904" t="s">
        <v>13</v>
      </c>
      <c r="C1904" t="s">
        <v>10</v>
      </c>
      <c r="D1904" t="s">
        <v>9</v>
      </c>
      <c r="E1904">
        <v>7060</v>
      </c>
      <c r="F1904" t="str">
        <f>INDEX([1]Store_Code!$A$2:$A$10,MATCH(B1904,[1]Store_Code!$B$2:$B$10,0))</f>
        <v>Dundee</v>
      </c>
      <c r="G1904">
        <f>INDEX([1]Store_Size!$B$2:D$10,MATCH(F1904,[1]Store_Size!$A$2:$A$10,0),MATCH(C1904,[1]Store_Size!$B$1:$D$1,0))</f>
        <v>22</v>
      </c>
    </row>
    <row r="1905" spans="1:7" hidden="1" x14ac:dyDescent="0.35">
      <c r="A1905" s="1">
        <v>43921</v>
      </c>
      <c r="B1905" t="s">
        <v>15</v>
      </c>
      <c r="C1905" t="s">
        <v>6</v>
      </c>
      <c r="D1905" t="s">
        <v>9</v>
      </c>
      <c r="E1905">
        <v>7054</v>
      </c>
      <c r="F1905" t="str">
        <f>INDEX([1]Store_Code!$A$2:$A$10,MATCH(B1905,[1]Store_Code!$B$2:$B$10,0))</f>
        <v>Dumfries</v>
      </c>
      <c r="G1905">
        <f>INDEX([1]Store_Size!$B$2:D$10,MATCH(F1905,[1]Store_Size!$A$2:$A$10,0),MATCH(C1905,[1]Store_Size!$B$1:$D$1,0))</f>
        <v>13</v>
      </c>
    </row>
    <row r="1906" spans="1:7" hidden="1" x14ac:dyDescent="0.35">
      <c r="A1906" s="1">
        <v>43847</v>
      </c>
      <c r="B1906" t="s">
        <v>5</v>
      </c>
      <c r="C1906" t="s">
        <v>10</v>
      </c>
      <c r="D1906" t="s">
        <v>9</v>
      </c>
      <c r="E1906">
        <v>7040</v>
      </c>
      <c r="F1906" t="str">
        <f>INDEX([1]Store_Code!$A$2:$A$10,MATCH(B1906,[1]Store_Code!$B$2:$B$10,0))</f>
        <v>Perth</v>
      </c>
      <c r="G1906">
        <f>INDEX([1]Store_Size!$B$2:D$10,MATCH(F1906,[1]Store_Size!$A$2:$A$10,0),MATCH(C1906,[1]Store_Size!$B$1:$D$1,0))</f>
        <v>13</v>
      </c>
    </row>
    <row r="1907" spans="1:7" hidden="1" x14ac:dyDescent="0.35">
      <c r="A1907" s="1">
        <v>43903</v>
      </c>
      <c r="B1907" t="s">
        <v>5</v>
      </c>
      <c r="C1907" t="s">
        <v>10</v>
      </c>
      <c r="D1907" t="s">
        <v>9</v>
      </c>
      <c r="E1907">
        <v>7036</v>
      </c>
      <c r="F1907" t="str">
        <f>INDEX([1]Store_Code!$A$2:$A$10,MATCH(B1907,[1]Store_Code!$B$2:$B$10,0))</f>
        <v>Perth</v>
      </c>
      <c r="G1907">
        <f>INDEX([1]Store_Size!$B$2:D$10,MATCH(F1907,[1]Store_Size!$A$2:$A$10,0),MATCH(C1907,[1]Store_Size!$B$1:$D$1,0))</f>
        <v>13</v>
      </c>
    </row>
    <row r="1908" spans="1:7" hidden="1" x14ac:dyDescent="0.35">
      <c r="A1908" s="1">
        <v>43867</v>
      </c>
      <c r="B1908" t="s">
        <v>17</v>
      </c>
      <c r="C1908" t="s">
        <v>10</v>
      </c>
      <c r="D1908" t="s">
        <v>7</v>
      </c>
      <c r="E1908">
        <v>7035</v>
      </c>
      <c r="F1908" t="str">
        <f>INDEX([1]Store_Code!$A$2:$A$10,MATCH(B1908,[1]Store_Code!$B$2:$B$10,0))</f>
        <v>Stirling</v>
      </c>
      <c r="G1908">
        <f>INDEX([1]Store_Size!$B$2:D$10,MATCH(F1908,[1]Store_Size!$A$2:$A$10,0),MATCH(C1908,[1]Store_Size!$B$1:$D$1,0))</f>
        <v>15.7</v>
      </c>
    </row>
    <row r="1909" spans="1:7" hidden="1" x14ac:dyDescent="0.35">
      <c r="A1909" s="1">
        <v>43887</v>
      </c>
      <c r="B1909" t="s">
        <v>16</v>
      </c>
      <c r="C1909" t="s">
        <v>10</v>
      </c>
      <c r="D1909" t="s">
        <v>7</v>
      </c>
      <c r="E1909">
        <v>7031</v>
      </c>
      <c r="F1909" t="str">
        <f>INDEX([1]Store_Code!$A$2:$A$10,MATCH(B1909,[1]Store_Code!$B$2:$B$10,0))</f>
        <v>Inverness</v>
      </c>
      <c r="G1909">
        <f>INDEX([1]Store_Size!$B$2:D$10,MATCH(F1909,[1]Store_Size!$A$2:$A$10,0),MATCH(C1909,[1]Store_Size!$B$1:$D$1,0))</f>
        <v>20</v>
      </c>
    </row>
    <row r="1910" spans="1:7" hidden="1" x14ac:dyDescent="0.35">
      <c r="A1910" s="1">
        <v>43882</v>
      </c>
      <c r="B1910" t="s">
        <v>5</v>
      </c>
      <c r="C1910" t="s">
        <v>10</v>
      </c>
      <c r="D1910" t="s">
        <v>9</v>
      </c>
      <c r="E1910">
        <v>7028</v>
      </c>
      <c r="F1910" t="str">
        <f>INDEX([1]Store_Code!$A$2:$A$10,MATCH(B1910,[1]Store_Code!$B$2:$B$10,0))</f>
        <v>Perth</v>
      </c>
      <c r="G1910">
        <f>INDEX([1]Store_Size!$B$2:D$10,MATCH(F1910,[1]Store_Size!$A$2:$A$10,0),MATCH(C1910,[1]Store_Size!$B$1:$D$1,0))</f>
        <v>13</v>
      </c>
    </row>
    <row r="1911" spans="1:7" hidden="1" x14ac:dyDescent="0.35">
      <c r="A1911" s="1">
        <v>43877</v>
      </c>
      <c r="B1911" t="s">
        <v>12</v>
      </c>
      <c r="C1911" t="s">
        <v>10</v>
      </c>
      <c r="D1911" t="s">
        <v>7</v>
      </c>
      <c r="E1911">
        <v>7027</v>
      </c>
      <c r="F1911" t="str">
        <f>INDEX([1]Store_Code!$A$2:$A$10,MATCH(B1911,[1]Store_Code!$B$2:$B$10,0))</f>
        <v>St Andrews</v>
      </c>
      <c r="G1911">
        <f>INDEX([1]Store_Size!$B$2:D$10,MATCH(F1911,[1]Store_Size!$A$2:$A$10,0),MATCH(C1911,[1]Store_Size!$B$1:$D$1,0))</f>
        <v>10</v>
      </c>
    </row>
    <row r="1912" spans="1:7" hidden="1" x14ac:dyDescent="0.35">
      <c r="A1912" s="1">
        <v>43886</v>
      </c>
      <c r="B1912" t="s">
        <v>5</v>
      </c>
      <c r="C1912" t="s">
        <v>10</v>
      </c>
      <c r="D1912" t="s">
        <v>9</v>
      </c>
      <c r="E1912">
        <v>7015</v>
      </c>
      <c r="F1912" t="str">
        <f>INDEX([1]Store_Code!$A$2:$A$10,MATCH(B1912,[1]Store_Code!$B$2:$B$10,0))</f>
        <v>Perth</v>
      </c>
      <c r="G1912">
        <f>INDEX([1]Store_Size!$B$2:D$10,MATCH(F1912,[1]Store_Size!$A$2:$A$10,0),MATCH(C1912,[1]Store_Size!$B$1:$D$1,0))</f>
        <v>13</v>
      </c>
    </row>
    <row r="1913" spans="1:7" x14ac:dyDescent="0.35">
      <c r="A1913" s="1">
        <v>43871</v>
      </c>
      <c r="B1913" t="s">
        <v>11</v>
      </c>
      <c r="C1913" t="s">
        <v>10</v>
      </c>
      <c r="D1913" t="s">
        <v>9</v>
      </c>
      <c r="E1913">
        <v>7002</v>
      </c>
      <c r="F1913" t="str">
        <f>INDEX([1]Store_Code!$A$2:$A$10,MATCH(B1913,[1]Store_Code!$B$2:$B$10,0))</f>
        <v>Aberdeen</v>
      </c>
      <c r="G1913">
        <f>INDEX([1]Store_Size!$B$2:D$10,MATCH(F1913,[1]Store_Size!$A$2:$A$10,0),MATCH(C1913,[1]Store_Size!$B$1:$D$1,0))</f>
        <v>16</v>
      </c>
    </row>
    <row r="1914" spans="1:7" hidden="1" x14ac:dyDescent="0.35">
      <c r="A1914" s="1">
        <v>43913</v>
      </c>
      <c r="B1914" t="s">
        <v>13</v>
      </c>
      <c r="C1914" t="s">
        <v>10</v>
      </c>
      <c r="D1914" t="s">
        <v>9</v>
      </c>
      <c r="E1914">
        <v>6997</v>
      </c>
      <c r="F1914" t="str">
        <f>INDEX([1]Store_Code!$A$2:$A$10,MATCH(B1914,[1]Store_Code!$B$2:$B$10,0))</f>
        <v>Dundee</v>
      </c>
      <c r="G1914">
        <f>INDEX([1]Store_Size!$B$2:D$10,MATCH(F1914,[1]Store_Size!$A$2:$A$10,0),MATCH(C1914,[1]Store_Size!$B$1:$D$1,0))</f>
        <v>22</v>
      </c>
    </row>
    <row r="1915" spans="1:7" hidden="1" x14ac:dyDescent="0.35">
      <c r="A1915" s="1">
        <v>43871</v>
      </c>
      <c r="B1915" t="s">
        <v>13</v>
      </c>
      <c r="C1915" t="s">
        <v>10</v>
      </c>
      <c r="D1915" t="s">
        <v>9</v>
      </c>
      <c r="E1915">
        <v>6976</v>
      </c>
      <c r="F1915" t="str">
        <f>INDEX([1]Store_Code!$A$2:$A$10,MATCH(B1915,[1]Store_Code!$B$2:$B$10,0))</f>
        <v>Dundee</v>
      </c>
      <c r="G1915">
        <f>INDEX([1]Store_Size!$B$2:D$10,MATCH(F1915,[1]Store_Size!$A$2:$A$10,0),MATCH(C1915,[1]Store_Size!$B$1:$D$1,0))</f>
        <v>22</v>
      </c>
    </row>
    <row r="1916" spans="1:7" hidden="1" x14ac:dyDescent="0.35">
      <c r="A1916" s="1">
        <v>43874</v>
      </c>
      <c r="B1916" t="s">
        <v>12</v>
      </c>
      <c r="C1916" t="s">
        <v>10</v>
      </c>
      <c r="D1916" t="s">
        <v>7</v>
      </c>
      <c r="E1916">
        <v>6974</v>
      </c>
      <c r="F1916" t="str">
        <f>INDEX([1]Store_Code!$A$2:$A$10,MATCH(B1916,[1]Store_Code!$B$2:$B$10,0))</f>
        <v>St Andrews</v>
      </c>
      <c r="G1916">
        <f>INDEX([1]Store_Size!$B$2:D$10,MATCH(F1916,[1]Store_Size!$A$2:$A$10,0),MATCH(C1916,[1]Store_Size!$B$1:$D$1,0))</f>
        <v>10</v>
      </c>
    </row>
    <row r="1917" spans="1:7" x14ac:dyDescent="0.35">
      <c r="A1917" s="1">
        <v>43880</v>
      </c>
      <c r="B1917" t="s">
        <v>11</v>
      </c>
      <c r="C1917" t="s">
        <v>10</v>
      </c>
      <c r="D1917" t="s">
        <v>9</v>
      </c>
      <c r="E1917">
        <v>6972</v>
      </c>
      <c r="F1917" t="str">
        <f>INDEX([1]Store_Code!$A$2:$A$10,MATCH(B1917,[1]Store_Code!$B$2:$B$10,0))</f>
        <v>Aberdeen</v>
      </c>
      <c r="G1917">
        <f>INDEX([1]Store_Size!$B$2:D$10,MATCH(F1917,[1]Store_Size!$A$2:$A$10,0),MATCH(C1917,[1]Store_Size!$B$1:$D$1,0))</f>
        <v>16</v>
      </c>
    </row>
    <row r="1918" spans="1:7" hidden="1" x14ac:dyDescent="0.35">
      <c r="A1918" s="1">
        <v>43865</v>
      </c>
      <c r="B1918" t="s">
        <v>12</v>
      </c>
      <c r="C1918" t="s">
        <v>10</v>
      </c>
      <c r="D1918" t="s">
        <v>7</v>
      </c>
      <c r="E1918">
        <v>6959</v>
      </c>
      <c r="F1918" t="str">
        <f>INDEX([1]Store_Code!$A$2:$A$10,MATCH(B1918,[1]Store_Code!$B$2:$B$10,0))</f>
        <v>St Andrews</v>
      </c>
      <c r="G1918">
        <f>INDEX([1]Store_Size!$B$2:D$10,MATCH(F1918,[1]Store_Size!$A$2:$A$10,0),MATCH(C1918,[1]Store_Size!$B$1:$D$1,0))</f>
        <v>10</v>
      </c>
    </row>
    <row r="1919" spans="1:7" hidden="1" x14ac:dyDescent="0.35">
      <c r="A1919" s="1">
        <v>43867</v>
      </c>
      <c r="B1919" t="s">
        <v>5</v>
      </c>
      <c r="C1919" t="s">
        <v>10</v>
      </c>
      <c r="D1919" t="s">
        <v>9</v>
      </c>
      <c r="E1919">
        <v>6948</v>
      </c>
      <c r="F1919" t="str">
        <f>INDEX([1]Store_Code!$A$2:$A$10,MATCH(B1919,[1]Store_Code!$B$2:$B$10,0))</f>
        <v>Perth</v>
      </c>
      <c r="G1919">
        <f>INDEX([1]Store_Size!$B$2:D$10,MATCH(F1919,[1]Store_Size!$A$2:$A$10,0),MATCH(C1919,[1]Store_Size!$B$1:$D$1,0))</f>
        <v>13</v>
      </c>
    </row>
    <row r="1920" spans="1:7" hidden="1" x14ac:dyDescent="0.35">
      <c r="A1920" s="1">
        <v>43870</v>
      </c>
      <c r="B1920" t="s">
        <v>12</v>
      </c>
      <c r="C1920" t="s">
        <v>10</v>
      </c>
      <c r="D1920" t="s">
        <v>7</v>
      </c>
      <c r="E1920">
        <v>6934</v>
      </c>
      <c r="F1920" t="str">
        <f>INDEX([1]Store_Code!$A$2:$A$10,MATCH(B1920,[1]Store_Code!$B$2:$B$10,0))</f>
        <v>St Andrews</v>
      </c>
      <c r="G1920">
        <f>INDEX([1]Store_Size!$B$2:D$10,MATCH(F1920,[1]Store_Size!$A$2:$A$10,0),MATCH(C1920,[1]Store_Size!$B$1:$D$1,0))</f>
        <v>10</v>
      </c>
    </row>
    <row r="1921" spans="1:7" x14ac:dyDescent="0.35">
      <c r="A1921" s="1">
        <v>43909</v>
      </c>
      <c r="B1921" t="s">
        <v>11</v>
      </c>
      <c r="C1921" t="s">
        <v>10</v>
      </c>
      <c r="D1921" t="s">
        <v>9</v>
      </c>
      <c r="E1921">
        <v>6932</v>
      </c>
      <c r="F1921" t="str">
        <f>INDEX([1]Store_Code!$A$2:$A$10,MATCH(B1921,[1]Store_Code!$B$2:$B$10,0))</f>
        <v>Aberdeen</v>
      </c>
      <c r="G1921">
        <f>INDEX([1]Store_Size!$B$2:D$10,MATCH(F1921,[1]Store_Size!$A$2:$A$10,0),MATCH(C1921,[1]Store_Size!$B$1:$D$1,0))</f>
        <v>16</v>
      </c>
    </row>
    <row r="1922" spans="1:7" hidden="1" x14ac:dyDescent="0.35">
      <c r="A1922" s="1">
        <v>43880</v>
      </c>
      <c r="B1922" t="s">
        <v>5</v>
      </c>
      <c r="C1922" t="s">
        <v>10</v>
      </c>
      <c r="D1922" t="s">
        <v>9</v>
      </c>
      <c r="E1922">
        <v>6921</v>
      </c>
      <c r="F1922" t="str">
        <f>INDEX([1]Store_Code!$A$2:$A$10,MATCH(B1922,[1]Store_Code!$B$2:$B$10,0))</f>
        <v>Perth</v>
      </c>
      <c r="G1922">
        <f>INDEX([1]Store_Size!$B$2:D$10,MATCH(F1922,[1]Store_Size!$A$2:$A$10,0),MATCH(C1922,[1]Store_Size!$B$1:$D$1,0))</f>
        <v>13</v>
      </c>
    </row>
    <row r="1923" spans="1:7" x14ac:dyDescent="0.35">
      <c r="A1923" s="1">
        <v>43869</v>
      </c>
      <c r="B1923" t="s">
        <v>11</v>
      </c>
      <c r="C1923" t="s">
        <v>10</v>
      </c>
      <c r="D1923" t="s">
        <v>9</v>
      </c>
      <c r="E1923">
        <v>6916</v>
      </c>
      <c r="F1923" t="str">
        <f>INDEX([1]Store_Code!$A$2:$A$10,MATCH(B1923,[1]Store_Code!$B$2:$B$10,0))</f>
        <v>Aberdeen</v>
      </c>
      <c r="G1923">
        <f>INDEX([1]Store_Size!$B$2:D$10,MATCH(F1923,[1]Store_Size!$A$2:$A$10,0),MATCH(C1923,[1]Store_Size!$B$1:$D$1,0))</f>
        <v>16</v>
      </c>
    </row>
    <row r="1924" spans="1:7" x14ac:dyDescent="0.35">
      <c r="A1924" s="1">
        <v>43863</v>
      </c>
      <c r="B1924" t="s">
        <v>11</v>
      </c>
      <c r="C1924" t="s">
        <v>10</v>
      </c>
      <c r="D1924" t="s">
        <v>9</v>
      </c>
      <c r="E1924">
        <v>6912</v>
      </c>
      <c r="F1924" t="str">
        <f>INDEX([1]Store_Code!$A$2:$A$10,MATCH(B1924,[1]Store_Code!$B$2:$B$10,0))</f>
        <v>Aberdeen</v>
      </c>
      <c r="G1924">
        <f>INDEX([1]Store_Size!$B$2:D$10,MATCH(F1924,[1]Store_Size!$A$2:$A$10,0),MATCH(C1924,[1]Store_Size!$B$1:$D$1,0))</f>
        <v>16</v>
      </c>
    </row>
    <row r="1925" spans="1:7" x14ac:dyDescent="0.35">
      <c r="A1925" s="1">
        <v>43883</v>
      </c>
      <c r="B1925" t="s">
        <v>11</v>
      </c>
      <c r="C1925" t="s">
        <v>10</v>
      </c>
      <c r="D1925" t="s">
        <v>9</v>
      </c>
      <c r="E1925">
        <v>6900</v>
      </c>
      <c r="F1925" t="str">
        <f>INDEX([1]Store_Code!$A$2:$A$10,MATCH(B1925,[1]Store_Code!$B$2:$B$10,0))</f>
        <v>Aberdeen</v>
      </c>
      <c r="G1925">
        <f>INDEX([1]Store_Size!$B$2:D$10,MATCH(F1925,[1]Store_Size!$A$2:$A$10,0),MATCH(C1925,[1]Store_Size!$B$1:$D$1,0))</f>
        <v>16</v>
      </c>
    </row>
    <row r="1926" spans="1:7" hidden="1" x14ac:dyDescent="0.35">
      <c r="A1926" s="1">
        <v>43905</v>
      </c>
      <c r="B1926" t="s">
        <v>13</v>
      </c>
      <c r="C1926" t="s">
        <v>10</v>
      </c>
      <c r="D1926" t="s">
        <v>9</v>
      </c>
      <c r="E1926">
        <v>6900</v>
      </c>
      <c r="F1926" t="str">
        <f>INDEX([1]Store_Code!$A$2:$A$10,MATCH(B1926,[1]Store_Code!$B$2:$B$10,0))</f>
        <v>Dundee</v>
      </c>
      <c r="G1926">
        <f>INDEX([1]Store_Size!$B$2:D$10,MATCH(F1926,[1]Store_Size!$A$2:$A$10,0),MATCH(C1926,[1]Store_Size!$B$1:$D$1,0))</f>
        <v>22</v>
      </c>
    </row>
    <row r="1927" spans="1:7" hidden="1" x14ac:dyDescent="0.35">
      <c r="A1927" s="1">
        <v>43909</v>
      </c>
      <c r="B1927" t="s">
        <v>15</v>
      </c>
      <c r="C1927" t="s">
        <v>6</v>
      </c>
      <c r="D1927" t="s">
        <v>9</v>
      </c>
      <c r="E1927">
        <v>6898</v>
      </c>
      <c r="F1927" t="str">
        <f>INDEX([1]Store_Code!$A$2:$A$10,MATCH(B1927,[1]Store_Code!$B$2:$B$10,0))</f>
        <v>Dumfries</v>
      </c>
      <c r="G1927">
        <f>INDEX([1]Store_Size!$B$2:D$10,MATCH(F1927,[1]Store_Size!$A$2:$A$10,0),MATCH(C1927,[1]Store_Size!$B$1:$D$1,0))</f>
        <v>13</v>
      </c>
    </row>
    <row r="1928" spans="1:7" x14ac:dyDescent="0.35">
      <c r="A1928" s="1">
        <v>43910</v>
      </c>
      <c r="B1928" t="s">
        <v>11</v>
      </c>
      <c r="C1928" t="s">
        <v>10</v>
      </c>
      <c r="D1928" t="s">
        <v>9</v>
      </c>
      <c r="E1928">
        <v>6896</v>
      </c>
      <c r="F1928" t="str">
        <f>INDEX([1]Store_Code!$A$2:$A$10,MATCH(B1928,[1]Store_Code!$B$2:$B$10,0))</f>
        <v>Aberdeen</v>
      </c>
      <c r="G1928">
        <f>INDEX([1]Store_Size!$B$2:D$10,MATCH(F1928,[1]Store_Size!$A$2:$A$10,0),MATCH(C1928,[1]Store_Size!$B$1:$D$1,0))</f>
        <v>16</v>
      </c>
    </row>
    <row r="1929" spans="1:7" hidden="1" x14ac:dyDescent="0.35">
      <c r="A1929" s="1">
        <v>43869</v>
      </c>
      <c r="B1929" t="s">
        <v>13</v>
      </c>
      <c r="C1929" t="s">
        <v>10</v>
      </c>
      <c r="D1929" t="s">
        <v>9</v>
      </c>
      <c r="E1929">
        <v>6891</v>
      </c>
      <c r="F1929" t="str">
        <f>INDEX([1]Store_Code!$A$2:$A$10,MATCH(B1929,[1]Store_Code!$B$2:$B$10,0))</f>
        <v>Dundee</v>
      </c>
      <c r="G1929">
        <f>INDEX([1]Store_Size!$B$2:D$10,MATCH(F1929,[1]Store_Size!$A$2:$A$10,0),MATCH(C1929,[1]Store_Size!$B$1:$D$1,0))</f>
        <v>22</v>
      </c>
    </row>
    <row r="1930" spans="1:7" hidden="1" x14ac:dyDescent="0.35">
      <c r="A1930" s="1">
        <v>43863</v>
      </c>
      <c r="B1930" t="s">
        <v>13</v>
      </c>
      <c r="C1930" t="s">
        <v>10</v>
      </c>
      <c r="D1930" t="s">
        <v>9</v>
      </c>
      <c r="E1930">
        <v>6887</v>
      </c>
      <c r="F1930" t="str">
        <f>INDEX([1]Store_Code!$A$2:$A$10,MATCH(B1930,[1]Store_Code!$B$2:$B$10,0))</f>
        <v>Dundee</v>
      </c>
      <c r="G1930">
        <f>INDEX([1]Store_Size!$B$2:D$10,MATCH(F1930,[1]Store_Size!$A$2:$A$10,0),MATCH(C1930,[1]Store_Size!$B$1:$D$1,0))</f>
        <v>22</v>
      </c>
    </row>
    <row r="1931" spans="1:7" hidden="1" x14ac:dyDescent="0.35">
      <c r="A1931" s="1">
        <v>43875</v>
      </c>
      <c r="B1931" t="s">
        <v>17</v>
      </c>
      <c r="C1931" t="s">
        <v>10</v>
      </c>
      <c r="D1931" t="s">
        <v>7</v>
      </c>
      <c r="E1931">
        <v>6886</v>
      </c>
      <c r="F1931" t="str">
        <f>INDEX([1]Store_Code!$A$2:$A$10,MATCH(B1931,[1]Store_Code!$B$2:$B$10,0))</f>
        <v>Stirling</v>
      </c>
      <c r="G1931">
        <f>INDEX([1]Store_Size!$B$2:D$10,MATCH(F1931,[1]Store_Size!$A$2:$A$10,0),MATCH(C1931,[1]Store_Size!$B$1:$D$1,0))</f>
        <v>15.7</v>
      </c>
    </row>
    <row r="1932" spans="1:7" hidden="1" x14ac:dyDescent="0.35">
      <c r="A1932" s="1">
        <v>43850</v>
      </c>
      <c r="B1932" t="s">
        <v>5</v>
      </c>
      <c r="C1932" t="s">
        <v>6</v>
      </c>
      <c r="D1932" t="s">
        <v>9</v>
      </c>
      <c r="E1932">
        <v>6882</v>
      </c>
      <c r="F1932" t="str">
        <f>INDEX([1]Store_Code!$A$2:$A$10,MATCH(B1932,[1]Store_Code!$B$2:$B$10,0))</f>
        <v>Perth</v>
      </c>
      <c r="G1932">
        <f>INDEX([1]Store_Size!$B$2:D$10,MATCH(F1932,[1]Store_Size!$A$2:$A$10,0),MATCH(C1932,[1]Store_Size!$B$1:$D$1,0))</f>
        <v>18</v>
      </c>
    </row>
    <row r="1933" spans="1:7" hidden="1" x14ac:dyDescent="0.35">
      <c r="A1933" s="1">
        <v>43909</v>
      </c>
      <c r="B1933" t="s">
        <v>5</v>
      </c>
      <c r="C1933" t="s">
        <v>10</v>
      </c>
      <c r="D1933" t="s">
        <v>9</v>
      </c>
      <c r="E1933">
        <v>6881</v>
      </c>
      <c r="F1933" t="str">
        <f>INDEX([1]Store_Code!$A$2:$A$10,MATCH(B1933,[1]Store_Code!$B$2:$B$10,0))</f>
        <v>Perth</v>
      </c>
      <c r="G1933">
        <f>INDEX([1]Store_Size!$B$2:D$10,MATCH(F1933,[1]Store_Size!$A$2:$A$10,0),MATCH(C1933,[1]Store_Size!$B$1:$D$1,0))</f>
        <v>13</v>
      </c>
    </row>
    <row r="1934" spans="1:7" x14ac:dyDescent="0.35">
      <c r="A1934" s="1">
        <v>43848</v>
      </c>
      <c r="B1934" t="s">
        <v>11</v>
      </c>
      <c r="C1934" t="s">
        <v>10</v>
      </c>
      <c r="D1934" t="s">
        <v>9</v>
      </c>
      <c r="E1934">
        <v>6874</v>
      </c>
      <c r="F1934" t="str">
        <f>INDEX([1]Store_Code!$A$2:$A$10,MATCH(B1934,[1]Store_Code!$B$2:$B$10,0))</f>
        <v>Aberdeen</v>
      </c>
      <c r="G1934">
        <f>INDEX([1]Store_Size!$B$2:D$10,MATCH(F1934,[1]Store_Size!$A$2:$A$10,0),MATCH(C1934,[1]Store_Size!$B$1:$D$1,0))</f>
        <v>16</v>
      </c>
    </row>
    <row r="1935" spans="1:7" x14ac:dyDescent="0.35">
      <c r="A1935" s="1">
        <v>43872</v>
      </c>
      <c r="B1935" t="s">
        <v>11</v>
      </c>
      <c r="C1935" t="s">
        <v>10</v>
      </c>
      <c r="D1935" t="s">
        <v>9</v>
      </c>
      <c r="E1935">
        <v>6872</v>
      </c>
      <c r="F1935" t="str">
        <f>INDEX([1]Store_Code!$A$2:$A$10,MATCH(B1935,[1]Store_Code!$B$2:$B$10,0))</f>
        <v>Aberdeen</v>
      </c>
      <c r="G1935">
        <f>INDEX([1]Store_Size!$B$2:D$10,MATCH(F1935,[1]Store_Size!$A$2:$A$10,0),MATCH(C1935,[1]Store_Size!$B$1:$D$1,0))</f>
        <v>16</v>
      </c>
    </row>
    <row r="1936" spans="1:7" hidden="1" x14ac:dyDescent="0.35">
      <c r="A1936" s="1">
        <v>43910</v>
      </c>
      <c r="B1936" t="s">
        <v>15</v>
      </c>
      <c r="C1936" t="s">
        <v>6</v>
      </c>
      <c r="D1936" t="s">
        <v>9</v>
      </c>
      <c r="E1936">
        <v>6865</v>
      </c>
      <c r="F1936" t="str">
        <f>INDEX([1]Store_Code!$A$2:$A$10,MATCH(B1936,[1]Store_Code!$B$2:$B$10,0))</f>
        <v>Dumfries</v>
      </c>
      <c r="G1936">
        <f>INDEX([1]Store_Size!$B$2:D$10,MATCH(F1936,[1]Store_Size!$A$2:$A$10,0),MATCH(C1936,[1]Store_Size!$B$1:$D$1,0))</f>
        <v>13</v>
      </c>
    </row>
    <row r="1937" spans="1:7" hidden="1" x14ac:dyDescent="0.35">
      <c r="A1937" s="1">
        <v>43876</v>
      </c>
      <c r="B1937" t="s">
        <v>12</v>
      </c>
      <c r="C1937" t="s">
        <v>10</v>
      </c>
      <c r="D1937" t="s">
        <v>7</v>
      </c>
      <c r="E1937">
        <v>6864</v>
      </c>
      <c r="F1937" t="str">
        <f>INDEX([1]Store_Code!$A$2:$A$10,MATCH(B1937,[1]Store_Code!$B$2:$B$10,0))</f>
        <v>St Andrews</v>
      </c>
      <c r="G1937">
        <f>INDEX([1]Store_Size!$B$2:D$10,MATCH(F1937,[1]Store_Size!$A$2:$A$10,0),MATCH(C1937,[1]Store_Size!$B$1:$D$1,0))</f>
        <v>10</v>
      </c>
    </row>
    <row r="1938" spans="1:7" x14ac:dyDescent="0.35">
      <c r="A1938" s="1">
        <v>43907</v>
      </c>
      <c r="B1938" t="s">
        <v>11</v>
      </c>
      <c r="C1938" t="s">
        <v>10</v>
      </c>
      <c r="D1938" t="s">
        <v>9</v>
      </c>
      <c r="E1938">
        <v>6861</v>
      </c>
      <c r="F1938" t="str">
        <f>INDEX([1]Store_Code!$A$2:$A$10,MATCH(B1938,[1]Store_Code!$B$2:$B$10,0))</f>
        <v>Aberdeen</v>
      </c>
      <c r="G1938">
        <f>INDEX([1]Store_Size!$B$2:D$10,MATCH(F1938,[1]Store_Size!$A$2:$A$10,0),MATCH(C1938,[1]Store_Size!$B$1:$D$1,0))</f>
        <v>16</v>
      </c>
    </row>
    <row r="1939" spans="1:7" hidden="1" x14ac:dyDescent="0.35">
      <c r="A1939" s="1">
        <v>43856</v>
      </c>
      <c r="B1939" t="s">
        <v>5</v>
      </c>
      <c r="C1939" t="s">
        <v>6</v>
      </c>
      <c r="D1939" t="s">
        <v>9</v>
      </c>
      <c r="E1939">
        <v>6854</v>
      </c>
      <c r="F1939" t="str">
        <f>INDEX([1]Store_Code!$A$2:$A$10,MATCH(B1939,[1]Store_Code!$B$2:$B$10,0))</f>
        <v>Perth</v>
      </c>
      <c r="G1939">
        <f>INDEX([1]Store_Size!$B$2:D$10,MATCH(F1939,[1]Store_Size!$A$2:$A$10,0),MATCH(C1939,[1]Store_Size!$B$1:$D$1,0))</f>
        <v>18</v>
      </c>
    </row>
    <row r="1940" spans="1:7" hidden="1" x14ac:dyDescent="0.35">
      <c r="A1940" s="1">
        <v>43842</v>
      </c>
      <c r="B1940" t="s">
        <v>15</v>
      </c>
      <c r="C1940" t="s">
        <v>10</v>
      </c>
      <c r="D1940" t="s">
        <v>7</v>
      </c>
      <c r="E1940">
        <v>6850</v>
      </c>
      <c r="F1940" t="str">
        <f>INDEX([1]Store_Code!$A$2:$A$10,MATCH(B1940,[1]Store_Code!$B$2:$B$10,0))</f>
        <v>Dumfries</v>
      </c>
      <c r="G1940">
        <f>INDEX([1]Store_Size!$B$2:D$10,MATCH(F1940,[1]Store_Size!$A$2:$A$10,0),MATCH(C1940,[1]Store_Size!$B$1:$D$1,0))</f>
        <v>9</v>
      </c>
    </row>
    <row r="1941" spans="1:7" hidden="1" x14ac:dyDescent="0.35">
      <c r="A1941" s="1">
        <v>43848</v>
      </c>
      <c r="B1941" t="s">
        <v>13</v>
      </c>
      <c r="C1941" t="s">
        <v>10</v>
      </c>
      <c r="D1941" t="s">
        <v>9</v>
      </c>
      <c r="E1941">
        <v>6849</v>
      </c>
      <c r="F1941" t="str">
        <f>INDEX([1]Store_Code!$A$2:$A$10,MATCH(B1941,[1]Store_Code!$B$2:$B$10,0))</f>
        <v>Dundee</v>
      </c>
      <c r="G1941">
        <f>INDEX([1]Store_Size!$B$2:D$10,MATCH(F1941,[1]Store_Size!$A$2:$A$10,0),MATCH(C1941,[1]Store_Size!$B$1:$D$1,0))</f>
        <v>22</v>
      </c>
    </row>
    <row r="1942" spans="1:7" hidden="1" x14ac:dyDescent="0.35">
      <c r="A1942" s="1">
        <v>43883</v>
      </c>
      <c r="B1942" t="s">
        <v>5</v>
      </c>
      <c r="C1942" t="s">
        <v>10</v>
      </c>
      <c r="D1942" t="s">
        <v>9</v>
      </c>
      <c r="E1942">
        <v>6849</v>
      </c>
      <c r="F1942" t="str">
        <f>INDEX([1]Store_Code!$A$2:$A$10,MATCH(B1942,[1]Store_Code!$B$2:$B$10,0))</f>
        <v>Perth</v>
      </c>
      <c r="G1942">
        <f>INDEX([1]Store_Size!$B$2:D$10,MATCH(F1942,[1]Store_Size!$A$2:$A$10,0),MATCH(C1942,[1]Store_Size!$B$1:$D$1,0))</f>
        <v>13</v>
      </c>
    </row>
    <row r="1943" spans="1:7" hidden="1" x14ac:dyDescent="0.35">
      <c r="A1943" s="1">
        <v>43872</v>
      </c>
      <c r="B1943" t="s">
        <v>13</v>
      </c>
      <c r="C1943" t="s">
        <v>10</v>
      </c>
      <c r="D1943" t="s">
        <v>9</v>
      </c>
      <c r="E1943">
        <v>6848</v>
      </c>
      <c r="F1943" t="str">
        <f>INDEX([1]Store_Code!$A$2:$A$10,MATCH(B1943,[1]Store_Code!$B$2:$B$10,0))</f>
        <v>Dundee</v>
      </c>
      <c r="G1943">
        <f>INDEX([1]Store_Size!$B$2:D$10,MATCH(F1943,[1]Store_Size!$A$2:$A$10,0),MATCH(C1943,[1]Store_Size!$B$1:$D$1,0))</f>
        <v>22</v>
      </c>
    </row>
    <row r="1944" spans="1:7" hidden="1" x14ac:dyDescent="0.35">
      <c r="A1944" s="1">
        <v>43910</v>
      </c>
      <c r="B1944" t="s">
        <v>5</v>
      </c>
      <c r="C1944" t="s">
        <v>10</v>
      </c>
      <c r="D1944" t="s">
        <v>9</v>
      </c>
      <c r="E1944">
        <v>6845</v>
      </c>
      <c r="F1944" t="str">
        <f>INDEX([1]Store_Code!$A$2:$A$10,MATCH(B1944,[1]Store_Code!$B$2:$B$10,0))</f>
        <v>Perth</v>
      </c>
      <c r="G1944">
        <f>INDEX([1]Store_Size!$B$2:D$10,MATCH(F1944,[1]Store_Size!$A$2:$A$10,0),MATCH(C1944,[1]Store_Size!$B$1:$D$1,0))</f>
        <v>13</v>
      </c>
    </row>
    <row r="1945" spans="1:7" hidden="1" x14ac:dyDescent="0.35">
      <c r="A1945" s="1">
        <v>43862</v>
      </c>
      <c r="B1945" t="s">
        <v>17</v>
      </c>
      <c r="C1945" t="s">
        <v>10</v>
      </c>
      <c r="D1945" t="s">
        <v>7</v>
      </c>
      <c r="E1945">
        <v>6843</v>
      </c>
      <c r="F1945" t="str">
        <f>INDEX([1]Store_Code!$A$2:$A$10,MATCH(B1945,[1]Store_Code!$B$2:$B$10,0))</f>
        <v>Stirling</v>
      </c>
      <c r="G1945">
        <f>INDEX([1]Store_Size!$B$2:D$10,MATCH(F1945,[1]Store_Size!$A$2:$A$10,0),MATCH(C1945,[1]Store_Size!$B$1:$D$1,0))</f>
        <v>15.7</v>
      </c>
    </row>
    <row r="1946" spans="1:7" x14ac:dyDescent="0.35">
      <c r="A1946" s="1">
        <v>43906</v>
      </c>
      <c r="B1946" t="s">
        <v>11</v>
      </c>
      <c r="C1946" t="s">
        <v>10</v>
      </c>
      <c r="D1946" t="s">
        <v>9</v>
      </c>
      <c r="E1946">
        <v>6835</v>
      </c>
      <c r="F1946" t="str">
        <f>INDEX([1]Store_Code!$A$2:$A$10,MATCH(B1946,[1]Store_Code!$B$2:$B$10,0))</f>
        <v>Aberdeen</v>
      </c>
      <c r="G1946">
        <f>INDEX([1]Store_Size!$B$2:D$10,MATCH(F1946,[1]Store_Size!$A$2:$A$10,0),MATCH(C1946,[1]Store_Size!$B$1:$D$1,0))</f>
        <v>16</v>
      </c>
    </row>
    <row r="1947" spans="1:7" hidden="1" x14ac:dyDescent="0.35">
      <c r="A1947" s="1">
        <v>43838</v>
      </c>
      <c r="B1947" t="s">
        <v>15</v>
      </c>
      <c r="C1947" t="s">
        <v>10</v>
      </c>
      <c r="D1947" t="s">
        <v>7</v>
      </c>
      <c r="E1947">
        <v>6826</v>
      </c>
      <c r="F1947" t="str">
        <f>INDEX([1]Store_Code!$A$2:$A$10,MATCH(B1947,[1]Store_Code!$B$2:$B$10,0))</f>
        <v>Dumfries</v>
      </c>
      <c r="G1947">
        <f>INDEX([1]Store_Size!$B$2:D$10,MATCH(F1947,[1]Store_Size!$A$2:$A$10,0),MATCH(C1947,[1]Store_Size!$B$1:$D$1,0))</f>
        <v>9</v>
      </c>
    </row>
    <row r="1948" spans="1:7" hidden="1" x14ac:dyDescent="0.35">
      <c r="A1948" s="1">
        <v>43899</v>
      </c>
      <c r="B1948" t="s">
        <v>13</v>
      </c>
      <c r="C1948" t="s">
        <v>10</v>
      </c>
      <c r="D1948" t="s">
        <v>9</v>
      </c>
      <c r="E1948">
        <v>6826</v>
      </c>
      <c r="F1948" t="str">
        <f>INDEX([1]Store_Code!$A$2:$A$10,MATCH(B1948,[1]Store_Code!$B$2:$B$10,0))</f>
        <v>Dundee</v>
      </c>
      <c r="G1948">
        <f>INDEX([1]Store_Size!$B$2:D$10,MATCH(F1948,[1]Store_Size!$A$2:$A$10,0),MATCH(C1948,[1]Store_Size!$B$1:$D$1,0))</f>
        <v>22</v>
      </c>
    </row>
    <row r="1949" spans="1:7" hidden="1" x14ac:dyDescent="0.35">
      <c r="A1949" s="1">
        <v>43862</v>
      </c>
      <c r="B1949" t="s">
        <v>5</v>
      </c>
      <c r="C1949" t="s">
        <v>6</v>
      </c>
      <c r="D1949" t="s">
        <v>9</v>
      </c>
      <c r="E1949">
        <v>6825</v>
      </c>
      <c r="F1949" t="str">
        <f>INDEX([1]Store_Code!$A$2:$A$10,MATCH(B1949,[1]Store_Code!$B$2:$B$10,0))</f>
        <v>Perth</v>
      </c>
      <c r="G1949">
        <f>INDEX([1]Store_Size!$B$2:D$10,MATCH(F1949,[1]Store_Size!$A$2:$A$10,0),MATCH(C1949,[1]Store_Size!$B$1:$D$1,0))</f>
        <v>18</v>
      </c>
    </row>
    <row r="1950" spans="1:7" x14ac:dyDescent="0.35">
      <c r="A1950" s="1">
        <v>43868</v>
      </c>
      <c r="B1950" t="s">
        <v>11</v>
      </c>
      <c r="C1950" t="s">
        <v>10</v>
      </c>
      <c r="D1950" t="s">
        <v>9</v>
      </c>
      <c r="E1950">
        <v>6822</v>
      </c>
      <c r="F1950" t="str">
        <f>INDEX([1]Store_Code!$A$2:$A$10,MATCH(B1950,[1]Store_Code!$B$2:$B$10,0))</f>
        <v>Aberdeen</v>
      </c>
      <c r="G1950">
        <f>INDEX([1]Store_Size!$B$2:D$10,MATCH(F1950,[1]Store_Size!$A$2:$A$10,0),MATCH(C1950,[1]Store_Size!$B$1:$D$1,0))</f>
        <v>16</v>
      </c>
    </row>
    <row r="1951" spans="1:7" hidden="1" x14ac:dyDescent="0.35">
      <c r="A1951" s="1">
        <v>43918</v>
      </c>
      <c r="B1951" t="s">
        <v>15</v>
      </c>
      <c r="C1951" t="s">
        <v>6</v>
      </c>
      <c r="D1951" t="s">
        <v>9</v>
      </c>
      <c r="E1951">
        <v>6814</v>
      </c>
      <c r="F1951" t="str">
        <f>INDEX([1]Store_Code!$A$2:$A$10,MATCH(B1951,[1]Store_Code!$B$2:$B$10,0))</f>
        <v>Dumfries</v>
      </c>
      <c r="G1951">
        <f>INDEX([1]Store_Size!$B$2:D$10,MATCH(F1951,[1]Store_Size!$A$2:$A$10,0),MATCH(C1951,[1]Store_Size!$B$1:$D$1,0))</f>
        <v>13</v>
      </c>
    </row>
    <row r="1952" spans="1:7" hidden="1" x14ac:dyDescent="0.35">
      <c r="A1952" s="1">
        <v>43869</v>
      </c>
      <c r="B1952" t="s">
        <v>5</v>
      </c>
      <c r="C1952" t="s">
        <v>6</v>
      </c>
      <c r="D1952" t="s">
        <v>9</v>
      </c>
      <c r="E1952">
        <v>6810</v>
      </c>
      <c r="F1952" t="str">
        <f>INDEX([1]Store_Code!$A$2:$A$10,MATCH(B1952,[1]Store_Code!$B$2:$B$10,0))</f>
        <v>Perth</v>
      </c>
      <c r="G1952">
        <f>INDEX([1]Store_Size!$B$2:D$10,MATCH(F1952,[1]Store_Size!$A$2:$A$10,0),MATCH(C1952,[1]Store_Size!$B$1:$D$1,0))</f>
        <v>18</v>
      </c>
    </row>
    <row r="1953" spans="1:7" hidden="1" x14ac:dyDescent="0.35">
      <c r="A1953" s="1">
        <v>43907</v>
      </c>
      <c r="B1953" t="s">
        <v>5</v>
      </c>
      <c r="C1953" t="s">
        <v>10</v>
      </c>
      <c r="D1953" t="s">
        <v>9</v>
      </c>
      <c r="E1953">
        <v>6810</v>
      </c>
      <c r="F1953" t="str">
        <f>INDEX([1]Store_Code!$A$2:$A$10,MATCH(B1953,[1]Store_Code!$B$2:$B$10,0))</f>
        <v>Perth</v>
      </c>
      <c r="G1953">
        <f>INDEX([1]Store_Size!$B$2:D$10,MATCH(F1953,[1]Store_Size!$A$2:$A$10,0),MATCH(C1953,[1]Store_Size!$B$1:$D$1,0))</f>
        <v>13</v>
      </c>
    </row>
    <row r="1954" spans="1:7" hidden="1" x14ac:dyDescent="0.35">
      <c r="A1954" s="1">
        <v>43897</v>
      </c>
      <c r="B1954" t="s">
        <v>5</v>
      </c>
      <c r="C1954" t="s">
        <v>10</v>
      </c>
      <c r="D1954" t="s">
        <v>9</v>
      </c>
      <c r="E1954">
        <v>6805</v>
      </c>
      <c r="F1954" t="str">
        <f>INDEX([1]Store_Code!$A$2:$A$10,MATCH(B1954,[1]Store_Code!$B$2:$B$10,0))</f>
        <v>Perth</v>
      </c>
      <c r="G1954">
        <f>INDEX([1]Store_Size!$B$2:D$10,MATCH(F1954,[1]Store_Size!$A$2:$A$10,0),MATCH(C1954,[1]Store_Size!$B$1:$D$1,0))</f>
        <v>13</v>
      </c>
    </row>
    <row r="1955" spans="1:7" hidden="1" x14ac:dyDescent="0.35">
      <c r="A1955" s="1">
        <v>43868</v>
      </c>
      <c r="B1955" t="s">
        <v>13</v>
      </c>
      <c r="C1955" t="s">
        <v>10</v>
      </c>
      <c r="D1955" t="s">
        <v>9</v>
      </c>
      <c r="E1955">
        <v>6796</v>
      </c>
      <c r="F1955" t="str">
        <f>INDEX([1]Store_Code!$A$2:$A$10,MATCH(B1955,[1]Store_Code!$B$2:$B$10,0))</f>
        <v>Dundee</v>
      </c>
      <c r="G1955">
        <f>INDEX([1]Store_Size!$B$2:D$10,MATCH(F1955,[1]Store_Size!$A$2:$A$10,0),MATCH(C1955,[1]Store_Size!$B$1:$D$1,0))</f>
        <v>22</v>
      </c>
    </row>
    <row r="1956" spans="1:7" hidden="1" x14ac:dyDescent="0.35">
      <c r="A1956" s="1">
        <v>43851</v>
      </c>
      <c r="B1956" t="s">
        <v>5</v>
      </c>
      <c r="C1956" t="s">
        <v>6</v>
      </c>
      <c r="D1956" t="s">
        <v>9</v>
      </c>
      <c r="E1956">
        <v>6789</v>
      </c>
      <c r="F1956" t="str">
        <f>INDEX([1]Store_Code!$A$2:$A$10,MATCH(B1956,[1]Store_Code!$B$2:$B$10,0))</f>
        <v>Perth</v>
      </c>
      <c r="G1956">
        <f>INDEX([1]Store_Size!$B$2:D$10,MATCH(F1956,[1]Store_Size!$A$2:$A$10,0),MATCH(C1956,[1]Store_Size!$B$1:$D$1,0))</f>
        <v>18</v>
      </c>
    </row>
    <row r="1957" spans="1:7" hidden="1" x14ac:dyDescent="0.35">
      <c r="A1957" s="1">
        <v>43906</v>
      </c>
      <c r="B1957" t="s">
        <v>5</v>
      </c>
      <c r="C1957" t="s">
        <v>10</v>
      </c>
      <c r="D1957" t="s">
        <v>9</v>
      </c>
      <c r="E1957">
        <v>6784</v>
      </c>
      <c r="F1957" t="str">
        <f>INDEX([1]Store_Code!$A$2:$A$10,MATCH(B1957,[1]Store_Code!$B$2:$B$10,0))</f>
        <v>Perth</v>
      </c>
      <c r="G1957">
        <f>INDEX([1]Store_Size!$B$2:D$10,MATCH(F1957,[1]Store_Size!$A$2:$A$10,0),MATCH(C1957,[1]Store_Size!$B$1:$D$1,0))</f>
        <v>13</v>
      </c>
    </row>
    <row r="1958" spans="1:7" hidden="1" x14ac:dyDescent="0.35">
      <c r="A1958" s="1">
        <v>43914</v>
      </c>
      <c r="B1958" t="s">
        <v>15</v>
      </c>
      <c r="C1958" t="s">
        <v>6</v>
      </c>
      <c r="D1958" t="s">
        <v>9</v>
      </c>
      <c r="E1958">
        <v>6781</v>
      </c>
      <c r="F1958" t="str">
        <f>INDEX([1]Store_Code!$A$2:$A$10,MATCH(B1958,[1]Store_Code!$B$2:$B$10,0))</f>
        <v>Dumfries</v>
      </c>
      <c r="G1958">
        <f>INDEX([1]Store_Size!$B$2:D$10,MATCH(F1958,[1]Store_Size!$A$2:$A$10,0),MATCH(C1958,[1]Store_Size!$B$1:$D$1,0))</f>
        <v>13</v>
      </c>
    </row>
    <row r="1959" spans="1:7" hidden="1" x14ac:dyDescent="0.35">
      <c r="A1959" s="1">
        <v>43875</v>
      </c>
      <c r="B1959" t="s">
        <v>5</v>
      </c>
      <c r="C1959" t="s">
        <v>10</v>
      </c>
      <c r="D1959" t="s">
        <v>9</v>
      </c>
      <c r="E1959">
        <v>6774</v>
      </c>
      <c r="F1959" t="str">
        <f>INDEX([1]Store_Code!$A$2:$A$10,MATCH(B1959,[1]Store_Code!$B$2:$B$10,0))</f>
        <v>Perth</v>
      </c>
      <c r="G1959">
        <f>INDEX([1]Store_Size!$B$2:D$10,MATCH(F1959,[1]Store_Size!$A$2:$A$10,0),MATCH(C1959,[1]Store_Size!$B$1:$D$1,0))</f>
        <v>13</v>
      </c>
    </row>
    <row r="1960" spans="1:7" hidden="1" x14ac:dyDescent="0.35">
      <c r="A1960" s="1">
        <v>43872</v>
      </c>
      <c r="B1960" t="s">
        <v>5</v>
      </c>
      <c r="C1960" t="s">
        <v>6</v>
      </c>
      <c r="D1960" t="s">
        <v>9</v>
      </c>
      <c r="E1960">
        <v>6759</v>
      </c>
      <c r="F1960" t="str">
        <f>INDEX([1]Store_Code!$A$2:$A$10,MATCH(B1960,[1]Store_Code!$B$2:$B$10,0))</f>
        <v>Perth</v>
      </c>
      <c r="G1960">
        <f>INDEX([1]Store_Size!$B$2:D$10,MATCH(F1960,[1]Store_Size!$A$2:$A$10,0),MATCH(C1960,[1]Store_Size!$B$1:$D$1,0))</f>
        <v>18</v>
      </c>
    </row>
    <row r="1961" spans="1:7" hidden="1" x14ac:dyDescent="0.35">
      <c r="A1961" s="1">
        <v>43845</v>
      </c>
      <c r="B1961" t="s">
        <v>15</v>
      </c>
      <c r="C1961" t="s">
        <v>10</v>
      </c>
      <c r="D1961" t="s">
        <v>7</v>
      </c>
      <c r="E1961">
        <v>6754</v>
      </c>
      <c r="F1961" t="str">
        <f>INDEX([1]Store_Code!$A$2:$A$10,MATCH(B1961,[1]Store_Code!$B$2:$B$10,0))</f>
        <v>Dumfries</v>
      </c>
      <c r="G1961">
        <f>INDEX([1]Store_Size!$B$2:D$10,MATCH(F1961,[1]Store_Size!$A$2:$A$10,0),MATCH(C1961,[1]Store_Size!$B$1:$D$1,0))</f>
        <v>9</v>
      </c>
    </row>
    <row r="1962" spans="1:7" hidden="1" x14ac:dyDescent="0.35">
      <c r="A1962" s="1">
        <v>43853</v>
      </c>
      <c r="B1962" t="s">
        <v>5</v>
      </c>
      <c r="C1962" t="s">
        <v>6</v>
      </c>
      <c r="D1962" t="s">
        <v>9</v>
      </c>
      <c r="E1962">
        <v>6749</v>
      </c>
      <c r="F1962" t="str">
        <f>INDEX([1]Store_Code!$A$2:$A$10,MATCH(B1962,[1]Store_Code!$B$2:$B$10,0))</f>
        <v>Perth</v>
      </c>
      <c r="G1962">
        <f>INDEX([1]Store_Size!$B$2:D$10,MATCH(F1962,[1]Store_Size!$A$2:$A$10,0),MATCH(C1962,[1]Store_Size!$B$1:$D$1,0))</f>
        <v>18</v>
      </c>
    </row>
    <row r="1963" spans="1:7" hidden="1" x14ac:dyDescent="0.35">
      <c r="A1963" s="1">
        <v>43862</v>
      </c>
      <c r="B1963" t="s">
        <v>5</v>
      </c>
      <c r="C1963" t="s">
        <v>10</v>
      </c>
      <c r="D1963" t="s">
        <v>9</v>
      </c>
      <c r="E1963">
        <v>6724</v>
      </c>
      <c r="F1963" t="str">
        <f>INDEX([1]Store_Code!$A$2:$A$10,MATCH(B1963,[1]Store_Code!$B$2:$B$10,0))</f>
        <v>Perth</v>
      </c>
      <c r="G1963">
        <f>INDEX([1]Store_Size!$B$2:D$10,MATCH(F1963,[1]Store_Size!$A$2:$A$10,0),MATCH(C1963,[1]Store_Size!$B$1:$D$1,0))</f>
        <v>13</v>
      </c>
    </row>
    <row r="1964" spans="1:7" hidden="1" x14ac:dyDescent="0.35">
      <c r="A1964" s="1">
        <v>43873</v>
      </c>
      <c r="B1964" t="s">
        <v>5</v>
      </c>
      <c r="C1964" t="s">
        <v>6</v>
      </c>
      <c r="D1964" t="s">
        <v>9</v>
      </c>
      <c r="E1964">
        <v>6723</v>
      </c>
      <c r="F1964" t="str">
        <f>INDEX([1]Store_Code!$A$2:$A$10,MATCH(B1964,[1]Store_Code!$B$2:$B$10,0))</f>
        <v>Perth</v>
      </c>
      <c r="G1964">
        <f>INDEX([1]Store_Size!$B$2:D$10,MATCH(F1964,[1]Store_Size!$A$2:$A$10,0),MATCH(C1964,[1]Store_Size!$B$1:$D$1,0))</f>
        <v>18</v>
      </c>
    </row>
    <row r="1965" spans="1:7" x14ac:dyDescent="0.35">
      <c r="A1965" s="1">
        <v>43920</v>
      </c>
      <c r="B1965" t="s">
        <v>11</v>
      </c>
      <c r="C1965" t="s">
        <v>10</v>
      </c>
      <c r="D1965" t="s">
        <v>9</v>
      </c>
      <c r="E1965">
        <v>6717</v>
      </c>
      <c r="F1965" t="str">
        <f>INDEX([1]Store_Code!$A$2:$A$10,MATCH(B1965,[1]Store_Code!$B$2:$B$10,0))</f>
        <v>Aberdeen</v>
      </c>
      <c r="G1965">
        <f>INDEX([1]Store_Size!$B$2:D$10,MATCH(F1965,[1]Store_Size!$A$2:$A$10,0),MATCH(C1965,[1]Store_Size!$B$1:$D$1,0))</f>
        <v>16</v>
      </c>
    </row>
    <row r="1966" spans="1:7" hidden="1" x14ac:dyDescent="0.35">
      <c r="A1966" s="1">
        <v>43835</v>
      </c>
      <c r="B1966" t="s">
        <v>15</v>
      </c>
      <c r="C1966" t="s">
        <v>10</v>
      </c>
      <c r="D1966" t="s">
        <v>7</v>
      </c>
      <c r="E1966">
        <v>6715</v>
      </c>
      <c r="F1966" t="str">
        <f>INDEX([1]Store_Code!$A$2:$A$10,MATCH(B1966,[1]Store_Code!$B$2:$B$10,0))</f>
        <v>Dumfries</v>
      </c>
      <c r="G1966">
        <f>INDEX([1]Store_Size!$B$2:D$10,MATCH(F1966,[1]Store_Size!$A$2:$A$10,0),MATCH(C1966,[1]Store_Size!$B$1:$D$1,0))</f>
        <v>9</v>
      </c>
    </row>
    <row r="1967" spans="1:7" hidden="1" x14ac:dyDescent="0.35">
      <c r="A1967" s="1">
        <v>43866</v>
      </c>
      <c r="B1967" t="s">
        <v>5</v>
      </c>
      <c r="C1967" t="s">
        <v>6</v>
      </c>
      <c r="D1967" t="s">
        <v>9</v>
      </c>
      <c r="E1967">
        <v>6712</v>
      </c>
      <c r="F1967" t="str">
        <f>INDEX([1]Store_Code!$A$2:$A$10,MATCH(B1967,[1]Store_Code!$B$2:$B$10,0))</f>
        <v>Perth</v>
      </c>
      <c r="G1967">
        <f>INDEX([1]Store_Size!$B$2:D$10,MATCH(F1967,[1]Store_Size!$A$2:$A$10,0),MATCH(C1967,[1]Store_Size!$B$1:$D$1,0))</f>
        <v>18</v>
      </c>
    </row>
    <row r="1968" spans="1:7" hidden="1" x14ac:dyDescent="0.35">
      <c r="A1968" s="1">
        <v>43874</v>
      </c>
      <c r="B1968" t="s">
        <v>5</v>
      </c>
      <c r="C1968" t="s">
        <v>6</v>
      </c>
      <c r="D1968" t="s">
        <v>9</v>
      </c>
      <c r="E1968">
        <v>6704</v>
      </c>
      <c r="F1968" t="str">
        <f>INDEX([1]Store_Code!$A$2:$A$10,MATCH(B1968,[1]Store_Code!$B$2:$B$10,0))</f>
        <v>Perth</v>
      </c>
      <c r="G1968">
        <f>INDEX([1]Store_Size!$B$2:D$10,MATCH(F1968,[1]Store_Size!$A$2:$A$10,0),MATCH(C1968,[1]Store_Size!$B$1:$D$1,0))</f>
        <v>18</v>
      </c>
    </row>
    <row r="1969" spans="1:7" hidden="1" x14ac:dyDescent="0.35">
      <c r="A1969" s="1">
        <v>43886</v>
      </c>
      <c r="B1969" t="s">
        <v>16</v>
      </c>
      <c r="C1969" t="s">
        <v>10</v>
      </c>
      <c r="D1969" t="s">
        <v>7</v>
      </c>
      <c r="E1969">
        <v>6696</v>
      </c>
      <c r="F1969" t="str">
        <f>INDEX([1]Store_Code!$A$2:$A$10,MATCH(B1969,[1]Store_Code!$B$2:$B$10,0))</f>
        <v>Inverness</v>
      </c>
      <c r="G1969">
        <f>INDEX([1]Store_Size!$B$2:D$10,MATCH(F1969,[1]Store_Size!$A$2:$A$10,0),MATCH(C1969,[1]Store_Size!$B$1:$D$1,0))</f>
        <v>20</v>
      </c>
    </row>
    <row r="1970" spans="1:7" hidden="1" x14ac:dyDescent="0.35">
      <c r="A1970" s="1">
        <v>43858</v>
      </c>
      <c r="B1970" t="s">
        <v>5</v>
      </c>
      <c r="C1970" t="s">
        <v>6</v>
      </c>
      <c r="D1970" t="s">
        <v>9</v>
      </c>
      <c r="E1970">
        <v>6684</v>
      </c>
      <c r="F1970" t="str">
        <f>INDEX([1]Store_Code!$A$2:$A$10,MATCH(B1970,[1]Store_Code!$B$2:$B$10,0))</f>
        <v>Perth</v>
      </c>
      <c r="G1970">
        <f>INDEX([1]Store_Size!$B$2:D$10,MATCH(F1970,[1]Store_Size!$A$2:$A$10,0),MATCH(C1970,[1]Store_Size!$B$1:$D$1,0))</f>
        <v>18</v>
      </c>
    </row>
    <row r="1971" spans="1:7" hidden="1" x14ac:dyDescent="0.35">
      <c r="A1971" s="1">
        <v>43864</v>
      </c>
      <c r="B1971" t="s">
        <v>12</v>
      </c>
      <c r="C1971" t="s">
        <v>10</v>
      </c>
      <c r="D1971" t="s">
        <v>7</v>
      </c>
      <c r="E1971">
        <v>6676</v>
      </c>
      <c r="F1971" t="str">
        <f>INDEX([1]Store_Code!$A$2:$A$10,MATCH(B1971,[1]Store_Code!$B$2:$B$10,0))</f>
        <v>St Andrews</v>
      </c>
      <c r="G1971">
        <f>INDEX([1]Store_Size!$B$2:D$10,MATCH(F1971,[1]Store_Size!$A$2:$A$10,0),MATCH(C1971,[1]Store_Size!$B$1:$D$1,0))</f>
        <v>10</v>
      </c>
    </row>
    <row r="1972" spans="1:7" x14ac:dyDescent="0.35">
      <c r="A1972" s="1">
        <v>43878</v>
      </c>
      <c r="B1972" t="s">
        <v>11</v>
      </c>
      <c r="C1972" t="s">
        <v>10</v>
      </c>
      <c r="D1972" t="s">
        <v>9</v>
      </c>
      <c r="E1972">
        <v>6662</v>
      </c>
      <c r="F1972" t="str">
        <f>INDEX([1]Store_Code!$A$2:$A$10,MATCH(B1972,[1]Store_Code!$B$2:$B$10,0))</f>
        <v>Aberdeen</v>
      </c>
      <c r="G1972">
        <f>INDEX([1]Store_Size!$B$2:D$10,MATCH(F1972,[1]Store_Size!$A$2:$A$10,0),MATCH(C1972,[1]Store_Size!$B$1:$D$1,0))</f>
        <v>16</v>
      </c>
    </row>
    <row r="1973" spans="1:7" hidden="1" x14ac:dyDescent="0.35">
      <c r="A1973" s="1">
        <v>43859</v>
      </c>
      <c r="B1973" t="s">
        <v>5</v>
      </c>
      <c r="C1973" t="s">
        <v>6</v>
      </c>
      <c r="D1973" t="s">
        <v>9</v>
      </c>
      <c r="E1973">
        <v>6636</v>
      </c>
      <c r="F1973" t="str">
        <f>INDEX([1]Store_Code!$A$2:$A$10,MATCH(B1973,[1]Store_Code!$B$2:$B$10,0))</f>
        <v>Perth</v>
      </c>
      <c r="G1973">
        <f>INDEX([1]Store_Size!$B$2:D$10,MATCH(F1973,[1]Store_Size!$A$2:$A$10,0),MATCH(C1973,[1]Store_Size!$B$1:$D$1,0))</f>
        <v>18</v>
      </c>
    </row>
    <row r="1974" spans="1:7" hidden="1" x14ac:dyDescent="0.35">
      <c r="A1974" s="1">
        <v>43873</v>
      </c>
      <c r="B1974" t="s">
        <v>12</v>
      </c>
      <c r="C1974" t="s">
        <v>10</v>
      </c>
      <c r="D1974" t="s">
        <v>7</v>
      </c>
      <c r="E1974">
        <v>6633</v>
      </c>
      <c r="F1974" t="str">
        <f>INDEX([1]Store_Code!$A$2:$A$10,MATCH(B1974,[1]Store_Code!$B$2:$B$10,0))</f>
        <v>St Andrews</v>
      </c>
      <c r="G1974">
        <f>INDEX([1]Store_Size!$B$2:D$10,MATCH(F1974,[1]Store_Size!$A$2:$A$10,0),MATCH(C1974,[1]Store_Size!$B$1:$D$1,0))</f>
        <v>10</v>
      </c>
    </row>
    <row r="1975" spans="1:7" hidden="1" x14ac:dyDescent="0.35">
      <c r="A1975" s="1">
        <v>43874</v>
      </c>
      <c r="B1975" t="s">
        <v>17</v>
      </c>
      <c r="C1975" t="s">
        <v>10</v>
      </c>
      <c r="D1975" t="s">
        <v>7</v>
      </c>
      <c r="E1975">
        <v>6623</v>
      </c>
      <c r="F1975" t="str">
        <f>INDEX([1]Store_Code!$A$2:$A$10,MATCH(B1975,[1]Store_Code!$B$2:$B$10,0))</f>
        <v>Stirling</v>
      </c>
      <c r="G1975">
        <f>INDEX([1]Store_Size!$B$2:D$10,MATCH(F1975,[1]Store_Size!$A$2:$A$10,0),MATCH(C1975,[1]Store_Size!$B$1:$D$1,0))</f>
        <v>15.7</v>
      </c>
    </row>
    <row r="1976" spans="1:7" hidden="1" x14ac:dyDescent="0.35">
      <c r="A1976" s="1">
        <v>43854</v>
      </c>
      <c r="B1976" t="s">
        <v>5</v>
      </c>
      <c r="C1976" t="s">
        <v>10</v>
      </c>
      <c r="D1976" t="s">
        <v>9</v>
      </c>
      <c r="E1976">
        <v>6621</v>
      </c>
      <c r="F1976" t="str">
        <f>INDEX([1]Store_Code!$A$2:$A$10,MATCH(B1976,[1]Store_Code!$B$2:$B$10,0))</f>
        <v>Perth</v>
      </c>
      <c r="G1976">
        <f>INDEX([1]Store_Size!$B$2:D$10,MATCH(F1976,[1]Store_Size!$A$2:$A$10,0),MATCH(C1976,[1]Store_Size!$B$1:$D$1,0))</f>
        <v>13</v>
      </c>
    </row>
    <row r="1977" spans="1:7" hidden="1" x14ac:dyDescent="0.35">
      <c r="A1977" s="1">
        <v>43863</v>
      </c>
      <c r="B1977" t="s">
        <v>5</v>
      </c>
      <c r="C1977" t="s">
        <v>6</v>
      </c>
      <c r="D1977" t="s">
        <v>9</v>
      </c>
      <c r="E1977">
        <v>6618</v>
      </c>
      <c r="F1977" t="str">
        <f>INDEX([1]Store_Code!$A$2:$A$10,MATCH(B1977,[1]Store_Code!$B$2:$B$10,0))</f>
        <v>Perth</v>
      </c>
      <c r="G1977">
        <f>INDEX([1]Store_Size!$B$2:D$10,MATCH(F1977,[1]Store_Size!$A$2:$A$10,0),MATCH(C1977,[1]Store_Size!$B$1:$D$1,0))</f>
        <v>18</v>
      </c>
    </row>
    <row r="1978" spans="1:7" hidden="1" x14ac:dyDescent="0.35">
      <c r="A1978" s="1">
        <v>43894</v>
      </c>
      <c r="B1978" t="s">
        <v>5</v>
      </c>
      <c r="C1978" t="s">
        <v>10</v>
      </c>
      <c r="D1978" t="s">
        <v>9</v>
      </c>
      <c r="E1978">
        <v>6613</v>
      </c>
      <c r="F1978" t="str">
        <f>INDEX([1]Store_Code!$A$2:$A$10,MATCH(B1978,[1]Store_Code!$B$2:$B$10,0))</f>
        <v>Perth</v>
      </c>
      <c r="G1978">
        <f>INDEX([1]Store_Size!$B$2:D$10,MATCH(F1978,[1]Store_Size!$A$2:$A$10,0),MATCH(C1978,[1]Store_Size!$B$1:$D$1,0))</f>
        <v>13</v>
      </c>
    </row>
    <row r="1979" spans="1:7" hidden="1" x14ac:dyDescent="0.35">
      <c r="A1979" s="1">
        <v>43878</v>
      </c>
      <c r="B1979" t="s">
        <v>5</v>
      </c>
      <c r="C1979" t="s">
        <v>10</v>
      </c>
      <c r="D1979" t="s">
        <v>9</v>
      </c>
      <c r="E1979">
        <v>6612</v>
      </c>
      <c r="F1979" t="str">
        <f>INDEX([1]Store_Code!$A$2:$A$10,MATCH(B1979,[1]Store_Code!$B$2:$B$10,0))</f>
        <v>Perth</v>
      </c>
      <c r="G1979">
        <f>INDEX([1]Store_Size!$B$2:D$10,MATCH(F1979,[1]Store_Size!$A$2:$A$10,0),MATCH(C1979,[1]Store_Size!$B$1:$D$1,0))</f>
        <v>13</v>
      </c>
    </row>
    <row r="1980" spans="1:7" hidden="1" x14ac:dyDescent="0.35">
      <c r="A1980" s="1">
        <v>43847</v>
      </c>
      <c r="B1980" t="s">
        <v>5</v>
      </c>
      <c r="C1980" t="s">
        <v>6</v>
      </c>
      <c r="D1980" t="s">
        <v>9</v>
      </c>
      <c r="E1980">
        <v>6609</v>
      </c>
      <c r="F1980" t="str">
        <f>INDEX([1]Store_Code!$A$2:$A$10,MATCH(B1980,[1]Store_Code!$B$2:$B$10,0))</f>
        <v>Perth</v>
      </c>
      <c r="G1980">
        <f>INDEX([1]Store_Size!$B$2:D$10,MATCH(F1980,[1]Store_Size!$A$2:$A$10,0),MATCH(C1980,[1]Store_Size!$B$1:$D$1,0))</f>
        <v>18</v>
      </c>
    </row>
    <row r="1981" spans="1:7" hidden="1" x14ac:dyDescent="0.35">
      <c r="A1981" s="1">
        <v>43865</v>
      </c>
      <c r="B1981" t="s">
        <v>17</v>
      </c>
      <c r="C1981" t="s">
        <v>10</v>
      </c>
      <c r="D1981" t="s">
        <v>7</v>
      </c>
      <c r="E1981">
        <v>6607</v>
      </c>
      <c r="F1981" t="str">
        <f>INDEX([1]Store_Code!$A$2:$A$10,MATCH(B1981,[1]Store_Code!$B$2:$B$10,0))</f>
        <v>Stirling</v>
      </c>
      <c r="G1981">
        <f>INDEX([1]Store_Size!$B$2:D$10,MATCH(F1981,[1]Store_Size!$A$2:$A$10,0),MATCH(C1981,[1]Store_Size!$B$1:$D$1,0))</f>
        <v>15.7</v>
      </c>
    </row>
    <row r="1982" spans="1:7" hidden="1" x14ac:dyDescent="0.35">
      <c r="A1982" s="1">
        <v>43885</v>
      </c>
      <c r="B1982" t="s">
        <v>5</v>
      </c>
      <c r="C1982" t="s">
        <v>10</v>
      </c>
      <c r="D1982" t="s">
        <v>9</v>
      </c>
      <c r="E1982">
        <v>6598</v>
      </c>
      <c r="F1982" t="str">
        <f>INDEX([1]Store_Code!$A$2:$A$10,MATCH(B1982,[1]Store_Code!$B$2:$B$10,0))</f>
        <v>Perth</v>
      </c>
      <c r="G1982">
        <f>INDEX([1]Store_Size!$B$2:D$10,MATCH(F1982,[1]Store_Size!$A$2:$A$10,0),MATCH(C1982,[1]Store_Size!$B$1:$D$1,0))</f>
        <v>13</v>
      </c>
    </row>
    <row r="1983" spans="1:7" x14ac:dyDescent="0.35">
      <c r="A1983" s="1">
        <v>43916</v>
      </c>
      <c r="B1983" t="s">
        <v>11</v>
      </c>
      <c r="C1983" t="s">
        <v>10</v>
      </c>
      <c r="D1983" t="s">
        <v>9</v>
      </c>
      <c r="E1983">
        <v>6588</v>
      </c>
      <c r="F1983" t="str">
        <f>INDEX([1]Store_Code!$A$2:$A$10,MATCH(B1983,[1]Store_Code!$B$2:$B$10,0))</f>
        <v>Aberdeen</v>
      </c>
      <c r="G1983">
        <f>INDEX([1]Store_Size!$B$2:D$10,MATCH(F1983,[1]Store_Size!$A$2:$A$10,0),MATCH(C1983,[1]Store_Size!$B$1:$D$1,0))</f>
        <v>16</v>
      </c>
    </row>
    <row r="1984" spans="1:7" x14ac:dyDescent="0.35">
      <c r="A1984" s="1">
        <v>43884</v>
      </c>
      <c r="B1984" t="s">
        <v>11</v>
      </c>
      <c r="C1984" t="s">
        <v>10</v>
      </c>
      <c r="D1984" t="s">
        <v>9</v>
      </c>
      <c r="E1984">
        <v>6585</v>
      </c>
      <c r="F1984" t="str">
        <f>INDEX([1]Store_Code!$A$2:$A$10,MATCH(B1984,[1]Store_Code!$B$2:$B$10,0))</f>
        <v>Aberdeen</v>
      </c>
      <c r="G1984">
        <f>INDEX([1]Store_Size!$B$2:D$10,MATCH(F1984,[1]Store_Size!$A$2:$A$10,0),MATCH(C1984,[1]Store_Size!$B$1:$D$1,0))</f>
        <v>16</v>
      </c>
    </row>
    <row r="1985" spans="1:7" hidden="1" x14ac:dyDescent="0.35">
      <c r="A1985" s="1">
        <v>43870</v>
      </c>
      <c r="B1985" t="s">
        <v>17</v>
      </c>
      <c r="C1985" t="s">
        <v>10</v>
      </c>
      <c r="D1985" t="s">
        <v>7</v>
      </c>
      <c r="E1985">
        <v>6581</v>
      </c>
      <c r="F1985" t="str">
        <f>INDEX([1]Store_Code!$A$2:$A$10,MATCH(B1985,[1]Store_Code!$B$2:$B$10,0))</f>
        <v>Stirling</v>
      </c>
      <c r="G1985">
        <f>INDEX([1]Store_Size!$B$2:D$10,MATCH(F1985,[1]Store_Size!$A$2:$A$10,0),MATCH(C1985,[1]Store_Size!$B$1:$D$1,0))</f>
        <v>15.7</v>
      </c>
    </row>
    <row r="1986" spans="1:7" x14ac:dyDescent="0.35">
      <c r="A1986" s="1">
        <v>43877</v>
      </c>
      <c r="B1986" t="s">
        <v>11</v>
      </c>
      <c r="C1986" t="s">
        <v>10</v>
      </c>
      <c r="D1986" t="s">
        <v>9</v>
      </c>
      <c r="E1986">
        <v>6579</v>
      </c>
      <c r="F1986" t="str">
        <f>INDEX([1]Store_Code!$A$2:$A$10,MATCH(B1986,[1]Store_Code!$B$2:$B$10,0))</f>
        <v>Aberdeen</v>
      </c>
      <c r="G1986">
        <f>INDEX([1]Store_Size!$B$2:D$10,MATCH(F1986,[1]Store_Size!$A$2:$A$10,0),MATCH(C1986,[1]Store_Size!$B$1:$D$1,0))</f>
        <v>16</v>
      </c>
    </row>
    <row r="1987" spans="1:7" hidden="1" x14ac:dyDescent="0.35">
      <c r="A1987" s="1">
        <v>43912</v>
      </c>
      <c r="B1987" t="s">
        <v>15</v>
      </c>
      <c r="C1987" t="s">
        <v>6</v>
      </c>
      <c r="D1987" t="s">
        <v>9</v>
      </c>
      <c r="E1987">
        <v>6578</v>
      </c>
      <c r="F1987" t="str">
        <f>INDEX([1]Store_Code!$A$2:$A$10,MATCH(B1987,[1]Store_Code!$B$2:$B$10,0))</f>
        <v>Dumfries</v>
      </c>
      <c r="G1987">
        <f>INDEX([1]Store_Size!$B$2:D$10,MATCH(F1987,[1]Store_Size!$A$2:$A$10,0),MATCH(C1987,[1]Store_Size!$B$1:$D$1,0))</f>
        <v>13</v>
      </c>
    </row>
    <row r="1988" spans="1:7" hidden="1" x14ac:dyDescent="0.35">
      <c r="A1988" s="1">
        <v>43875</v>
      </c>
      <c r="B1988" t="s">
        <v>5</v>
      </c>
      <c r="C1988" t="s">
        <v>6</v>
      </c>
      <c r="D1988" t="s">
        <v>9</v>
      </c>
      <c r="E1988">
        <v>6566</v>
      </c>
      <c r="F1988" t="str">
        <f>INDEX([1]Store_Code!$A$2:$A$10,MATCH(B1988,[1]Store_Code!$B$2:$B$10,0))</f>
        <v>Perth</v>
      </c>
      <c r="G1988">
        <f>INDEX([1]Store_Size!$B$2:D$10,MATCH(F1988,[1]Store_Size!$A$2:$A$10,0),MATCH(C1988,[1]Store_Size!$B$1:$D$1,0))</f>
        <v>18</v>
      </c>
    </row>
    <row r="1989" spans="1:7" hidden="1" x14ac:dyDescent="0.35">
      <c r="A1989" s="1">
        <v>43883</v>
      </c>
      <c r="B1989" t="s">
        <v>16</v>
      </c>
      <c r="C1989" t="s">
        <v>10</v>
      </c>
      <c r="D1989" t="s">
        <v>7</v>
      </c>
      <c r="E1989">
        <v>6555</v>
      </c>
      <c r="F1989" t="str">
        <f>INDEX([1]Store_Code!$A$2:$A$10,MATCH(B1989,[1]Store_Code!$B$2:$B$10,0))</f>
        <v>Inverness</v>
      </c>
      <c r="G1989">
        <f>INDEX([1]Store_Size!$B$2:D$10,MATCH(F1989,[1]Store_Size!$A$2:$A$10,0),MATCH(C1989,[1]Store_Size!$B$1:$D$1,0))</f>
        <v>20</v>
      </c>
    </row>
    <row r="1990" spans="1:7" hidden="1" x14ac:dyDescent="0.35">
      <c r="A1990" s="1">
        <v>43895</v>
      </c>
      <c r="B1990" t="s">
        <v>5</v>
      </c>
      <c r="C1990" t="s">
        <v>10</v>
      </c>
      <c r="D1990" t="s">
        <v>9</v>
      </c>
      <c r="E1990">
        <v>6552</v>
      </c>
      <c r="F1990" t="str">
        <f>INDEX([1]Store_Code!$A$2:$A$10,MATCH(B1990,[1]Store_Code!$B$2:$B$10,0))</f>
        <v>Perth</v>
      </c>
      <c r="G1990">
        <f>INDEX([1]Store_Size!$B$2:D$10,MATCH(F1990,[1]Store_Size!$A$2:$A$10,0),MATCH(C1990,[1]Store_Size!$B$1:$D$1,0))</f>
        <v>13</v>
      </c>
    </row>
    <row r="1991" spans="1:7" x14ac:dyDescent="0.35">
      <c r="A1991" s="1">
        <v>43915</v>
      </c>
      <c r="B1991" t="s">
        <v>11</v>
      </c>
      <c r="C1991" t="s">
        <v>10</v>
      </c>
      <c r="D1991" t="s">
        <v>9</v>
      </c>
      <c r="E1991">
        <v>6544</v>
      </c>
      <c r="F1991" t="str">
        <f>INDEX([1]Store_Code!$A$2:$A$10,MATCH(B1991,[1]Store_Code!$B$2:$B$10,0))</f>
        <v>Aberdeen</v>
      </c>
      <c r="G1991">
        <f>INDEX([1]Store_Size!$B$2:D$10,MATCH(F1991,[1]Store_Size!$A$2:$A$10,0),MATCH(C1991,[1]Store_Size!$B$1:$D$1,0))</f>
        <v>16</v>
      </c>
    </row>
    <row r="1992" spans="1:7" hidden="1" x14ac:dyDescent="0.35">
      <c r="A1992" s="1">
        <v>43884</v>
      </c>
      <c r="B1992" t="s">
        <v>5</v>
      </c>
      <c r="C1992" t="s">
        <v>10</v>
      </c>
      <c r="D1992" t="s">
        <v>9</v>
      </c>
      <c r="E1992">
        <v>6537</v>
      </c>
      <c r="F1992" t="str">
        <f>INDEX([1]Store_Code!$A$2:$A$10,MATCH(B1992,[1]Store_Code!$B$2:$B$10,0))</f>
        <v>Perth</v>
      </c>
      <c r="G1992">
        <f>INDEX([1]Store_Size!$B$2:D$10,MATCH(F1992,[1]Store_Size!$A$2:$A$10,0),MATCH(C1992,[1]Store_Size!$B$1:$D$1,0))</f>
        <v>13</v>
      </c>
    </row>
    <row r="1993" spans="1:7" hidden="1" x14ac:dyDescent="0.35">
      <c r="A1993" s="1">
        <v>43877</v>
      </c>
      <c r="B1993" t="s">
        <v>5</v>
      </c>
      <c r="C1993" t="s">
        <v>10</v>
      </c>
      <c r="D1993" t="s">
        <v>9</v>
      </c>
      <c r="E1993">
        <v>6531</v>
      </c>
      <c r="F1993" t="str">
        <f>INDEX([1]Store_Code!$A$2:$A$10,MATCH(B1993,[1]Store_Code!$B$2:$B$10,0))</f>
        <v>Perth</v>
      </c>
      <c r="G1993">
        <f>INDEX([1]Store_Size!$B$2:D$10,MATCH(F1993,[1]Store_Size!$A$2:$A$10,0),MATCH(C1993,[1]Store_Size!$B$1:$D$1,0))</f>
        <v>13</v>
      </c>
    </row>
    <row r="1994" spans="1:7" hidden="1" x14ac:dyDescent="0.35">
      <c r="A1994" s="1">
        <v>43871</v>
      </c>
      <c r="B1994" t="s">
        <v>12</v>
      </c>
      <c r="C1994" t="s">
        <v>10</v>
      </c>
      <c r="D1994" t="s">
        <v>7</v>
      </c>
      <c r="E1994">
        <v>6516</v>
      </c>
      <c r="F1994" t="str">
        <f>INDEX([1]Store_Code!$A$2:$A$10,MATCH(B1994,[1]Store_Code!$B$2:$B$10,0))</f>
        <v>St Andrews</v>
      </c>
      <c r="G1994">
        <f>INDEX([1]Store_Size!$B$2:D$10,MATCH(F1994,[1]Store_Size!$A$2:$A$10,0),MATCH(C1994,[1]Store_Size!$B$1:$D$1,0))</f>
        <v>10</v>
      </c>
    </row>
    <row r="1995" spans="1:7" hidden="1" x14ac:dyDescent="0.35">
      <c r="A1995" s="1">
        <v>43876</v>
      </c>
      <c r="B1995" t="s">
        <v>17</v>
      </c>
      <c r="C1995" t="s">
        <v>10</v>
      </c>
      <c r="D1995" t="s">
        <v>7</v>
      </c>
      <c r="E1995">
        <v>6507</v>
      </c>
      <c r="F1995" t="str">
        <f>INDEX([1]Store_Code!$A$2:$A$10,MATCH(B1995,[1]Store_Code!$B$2:$B$10,0))</f>
        <v>Stirling</v>
      </c>
      <c r="G1995">
        <f>INDEX([1]Store_Size!$B$2:D$10,MATCH(F1995,[1]Store_Size!$A$2:$A$10,0),MATCH(C1995,[1]Store_Size!$B$1:$D$1,0))</f>
        <v>15.7</v>
      </c>
    </row>
    <row r="1996" spans="1:7" hidden="1" x14ac:dyDescent="0.35">
      <c r="A1996" s="1">
        <v>43896</v>
      </c>
      <c r="B1996" t="s">
        <v>17</v>
      </c>
      <c r="C1996" t="s">
        <v>10</v>
      </c>
      <c r="D1996" t="s">
        <v>9</v>
      </c>
      <c r="E1996">
        <v>6484</v>
      </c>
      <c r="F1996" t="str">
        <f>INDEX([1]Store_Code!$A$2:$A$10,MATCH(B1996,[1]Store_Code!$B$2:$B$10,0))</f>
        <v>Stirling</v>
      </c>
      <c r="G1996">
        <f>INDEX([1]Store_Size!$B$2:D$10,MATCH(F1996,[1]Store_Size!$A$2:$A$10,0),MATCH(C1996,[1]Store_Size!$B$1:$D$1,0))</f>
        <v>15.7</v>
      </c>
    </row>
    <row r="1997" spans="1:7" hidden="1" x14ac:dyDescent="0.35">
      <c r="A1997" s="1">
        <v>43857</v>
      </c>
      <c r="B1997" t="s">
        <v>5</v>
      </c>
      <c r="C1997" t="s">
        <v>10</v>
      </c>
      <c r="D1997" t="s">
        <v>9</v>
      </c>
      <c r="E1997">
        <v>6481</v>
      </c>
      <c r="F1997" t="str">
        <f>INDEX([1]Store_Code!$A$2:$A$10,MATCH(B1997,[1]Store_Code!$B$2:$B$10,0))</f>
        <v>Perth</v>
      </c>
      <c r="G1997">
        <f>INDEX([1]Store_Size!$B$2:D$10,MATCH(F1997,[1]Store_Size!$A$2:$A$10,0),MATCH(C1997,[1]Store_Size!$B$1:$D$1,0))</f>
        <v>13</v>
      </c>
    </row>
    <row r="1998" spans="1:7" hidden="1" x14ac:dyDescent="0.35">
      <c r="A1998" s="1">
        <v>43908</v>
      </c>
      <c r="B1998" t="s">
        <v>15</v>
      </c>
      <c r="C1998" t="s">
        <v>6</v>
      </c>
      <c r="D1998" t="s">
        <v>9</v>
      </c>
      <c r="E1998">
        <v>6471</v>
      </c>
      <c r="F1998" t="str">
        <f>INDEX([1]Store_Code!$A$2:$A$10,MATCH(B1998,[1]Store_Code!$B$2:$B$10,0))</f>
        <v>Dumfries</v>
      </c>
      <c r="G1998">
        <f>INDEX([1]Store_Size!$B$2:D$10,MATCH(F1998,[1]Store_Size!$A$2:$A$10,0),MATCH(C1998,[1]Store_Size!$B$1:$D$1,0))</f>
        <v>13</v>
      </c>
    </row>
    <row r="1999" spans="1:7" hidden="1" x14ac:dyDescent="0.35">
      <c r="A1999" s="1">
        <v>43896</v>
      </c>
      <c r="B1999" t="s">
        <v>16</v>
      </c>
      <c r="C1999" t="s">
        <v>10</v>
      </c>
      <c r="D1999" t="s">
        <v>9</v>
      </c>
      <c r="E1999">
        <v>6469</v>
      </c>
      <c r="F1999" t="str">
        <f>INDEX([1]Store_Code!$A$2:$A$10,MATCH(B1999,[1]Store_Code!$B$2:$B$10,0))</f>
        <v>Inverness</v>
      </c>
      <c r="G1999">
        <f>INDEX([1]Store_Size!$B$2:D$10,MATCH(F1999,[1]Store_Size!$A$2:$A$10,0),MATCH(C1999,[1]Store_Size!$B$1:$D$1,0))</f>
        <v>20</v>
      </c>
    </row>
    <row r="2000" spans="1:7" hidden="1" x14ac:dyDescent="0.35">
      <c r="A2000" s="1">
        <v>43874</v>
      </c>
      <c r="B2000" t="s">
        <v>5</v>
      </c>
      <c r="C2000" t="s">
        <v>10</v>
      </c>
      <c r="D2000" t="s">
        <v>9</v>
      </c>
      <c r="E2000">
        <v>6466</v>
      </c>
      <c r="F2000" t="str">
        <f>INDEX([1]Store_Code!$A$2:$A$10,MATCH(B2000,[1]Store_Code!$B$2:$B$10,0))</f>
        <v>Perth</v>
      </c>
      <c r="G2000">
        <f>INDEX([1]Store_Size!$B$2:D$10,MATCH(F2000,[1]Store_Size!$A$2:$A$10,0),MATCH(C2000,[1]Store_Size!$B$1:$D$1,0))</f>
        <v>13</v>
      </c>
    </row>
    <row r="2001" spans="1:7" hidden="1" x14ac:dyDescent="0.35">
      <c r="A2001" s="1">
        <v>43853</v>
      </c>
      <c r="B2001" t="s">
        <v>5</v>
      </c>
      <c r="C2001" t="s">
        <v>10</v>
      </c>
      <c r="D2001" t="s">
        <v>9</v>
      </c>
      <c r="E2001">
        <v>6455</v>
      </c>
      <c r="F2001" t="str">
        <f>INDEX([1]Store_Code!$A$2:$A$10,MATCH(B2001,[1]Store_Code!$B$2:$B$10,0))</f>
        <v>Perth</v>
      </c>
      <c r="G2001">
        <f>INDEX([1]Store_Size!$B$2:D$10,MATCH(F2001,[1]Store_Size!$A$2:$A$10,0),MATCH(C2001,[1]Store_Size!$B$1:$D$1,0))</f>
        <v>13</v>
      </c>
    </row>
    <row r="2002" spans="1:7" hidden="1" x14ac:dyDescent="0.35">
      <c r="A2002" s="1">
        <v>43869</v>
      </c>
      <c r="B2002" t="s">
        <v>12</v>
      </c>
      <c r="C2002" t="s">
        <v>10</v>
      </c>
      <c r="D2002" t="s">
        <v>7</v>
      </c>
      <c r="E2002">
        <v>6455</v>
      </c>
      <c r="F2002" t="str">
        <f>INDEX([1]Store_Code!$A$2:$A$10,MATCH(B2002,[1]Store_Code!$B$2:$B$10,0))</f>
        <v>St Andrews</v>
      </c>
      <c r="G2002">
        <f>INDEX([1]Store_Size!$B$2:D$10,MATCH(F2002,[1]Store_Size!$A$2:$A$10,0),MATCH(C2002,[1]Store_Size!$B$1:$D$1,0))</f>
        <v>10</v>
      </c>
    </row>
    <row r="2003" spans="1:7" hidden="1" x14ac:dyDescent="0.35">
      <c r="A2003" s="1">
        <v>43863</v>
      </c>
      <c r="B2003" t="s">
        <v>12</v>
      </c>
      <c r="C2003" t="s">
        <v>10</v>
      </c>
      <c r="D2003" t="s">
        <v>7</v>
      </c>
      <c r="E2003">
        <v>6453</v>
      </c>
      <c r="F2003" t="str">
        <f>INDEX([1]Store_Code!$A$2:$A$10,MATCH(B2003,[1]Store_Code!$B$2:$B$10,0))</f>
        <v>St Andrews</v>
      </c>
      <c r="G2003">
        <f>INDEX([1]Store_Size!$B$2:D$10,MATCH(F2003,[1]Store_Size!$A$2:$A$10,0),MATCH(C2003,[1]Store_Size!$B$1:$D$1,0))</f>
        <v>10</v>
      </c>
    </row>
    <row r="2004" spans="1:7" hidden="1" x14ac:dyDescent="0.35">
      <c r="A2004" s="1">
        <v>43865</v>
      </c>
      <c r="B2004" t="s">
        <v>5</v>
      </c>
      <c r="C2004" t="s">
        <v>10</v>
      </c>
      <c r="D2004" t="s">
        <v>9</v>
      </c>
      <c r="E2004">
        <v>6447</v>
      </c>
      <c r="F2004" t="str">
        <f>INDEX([1]Store_Code!$A$2:$A$10,MATCH(B2004,[1]Store_Code!$B$2:$B$10,0))</f>
        <v>Perth</v>
      </c>
      <c r="G2004">
        <f>INDEX([1]Store_Size!$B$2:D$10,MATCH(F2004,[1]Store_Size!$A$2:$A$10,0),MATCH(C2004,[1]Store_Size!$B$1:$D$1,0))</f>
        <v>13</v>
      </c>
    </row>
    <row r="2005" spans="1:7" hidden="1" x14ac:dyDescent="0.35">
      <c r="A2005" s="1">
        <v>43881</v>
      </c>
      <c r="B2005" t="s">
        <v>17</v>
      </c>
      <c r="C2005" t="s">
        <v>10</v>
      </c>
      <c r="D2005" t="s">
        <v>9</v>
      </c>
      <c r="E2005">
        <v>6441</v>
      </c>
      <c r="F2005" t="str">
        <f>INDEX([1]Store_Code!$A$2:$A$10,MATCH(B2005,[1]Store_Code!$B$2:$B$10,0))</f>
        <v>Stirling</v>
      </c>
      <c r="G2005">
        <f>INDEX([1]Store_Size!$B$2:D$10,MATCH(F2005,[1]Store_Size!$A$2:$A$10,0),MATCH(C2005,[1]Store_Size!$B$1:$D$1,0))</f>
        <v>15.7</v>
      </c>
    </row>
    <row r="2006" spans="1:7" hidden="1" x14ac:dyDescent="0.35">
      <c r="A2006" s="1">
        <v>43902</v>
      </c>
      <c r="B2006" t="s">
        <v>5</v>
      </c>
      <c r="C2006" t="s">
        <v>10</v>
      </c>
      <c r="D2006" t="s">
        <v>9</v>
      </c>
      <c r="E2006">
        <v>6436</v>
      </c>
      <c r="F2006" t="str">
        <f>INDEX([1]Store_Code!$A$2:$A$10,MATCH(B2006,[1]Store_Code!$B$2:$B$10,0))</f>
        <v>Perth</v>
      </c>
      <c r="G2006">
        <f>INDEX([1]Store_Size!$B$2:D$10,MATCH(F2006,[1]Store_Size!$A$2:$A$10,0),MATCH(C2006,[1]Store_Size!$B$1:$D$1,0))</f>
        <v>13</v>
      </c>
    </row>
    <row r="2007" spans="1:7" hidden="1" x14ac:dyDescent="0.35">
      <c r="A2007" s="1">
        <v>43849</v>
      </c>
      <c r="B2007" t="s">
        <v>5</v>
      </c>
      <c r="C2007" t="s">
        <v>6</v>
      </c>
      <c r="D2007" t="s">
        <v>9</v>
      </c>
      <c r="E2007">
        <v>6428</v>
      </c>
      <c r="F2007" t="str">
        <f>INDEX([1]Store_Code!$A$2:$A$10,MATCH(B2007,[1]Store_Code!$B$2:$B$10,0))</f>
        <v>Perth</v>
      </c>
      <c r="G2007">
        <f>INDEX([1]Store_Size!$B$2:D$10,MATCH(F2007,[1]Store_Size!$A$2:$A$10,0),MATCH(C2007,[1]Store_Size!$B$1:$D$1,0))</f>
        <v>18</v>
      </c>
    </row>
    <row r="2008" spans="1:7" hidden="1" x14ac:dyDescent="0.35">
      <c r="A2008" s="1">
        <v>43850</v>
      </c>
      <c r="B2008" t="s">
        <v>17</v>
      </c>
      <c r="C2008" t="s">
        <v>10</v>
      </c>
      <c r="D2008" t="s">
        <v>9</v>
      </c>
      <c r="E2008">
        <v>6427</v>
      </c>
      <c r="F2008" t="str">
        <f>INDEX([1]Store_Code!$A$2:$A$10,MATCH(B2008,[1]Store_Code!$B$2:$B$10,0))</f>
        <v>Stirling</v>
      </c>
      <c r="G2008">
        <f>INDEX([1]Store_Size!$B$2:D$10,MATCH(F2008,[1]Store_Size!$A$2:$A$10,0),MATCH(C2008,[1]Store_Size!$B$1:$D$1,0))</f>
        <v>15.7</v>
      </c>
    </row>
    <row r="2009" spans="1:7" hidden="1" x14ac:dyDescent="0.35">
      <c r="A2009" s="1">
        <v>43860</v>
      </c>
      <c r="B2009" t="s">
        <v>5</v>
      </c>
      <c r="C2009" t="s">
        <v>6</v>
      </c>
      <c r="D2009" t="s">
        <v>9</v>
      </c>
      <c r="E2009">
        <v>6427</v>
      </c>
      <c r="F2009" t="str">
        <f>INDEX([1]Store_Code!$A$2:$A$10,MATCH(B2009,[1]Store_Code!$B$2:$B$10,0))</f>
        <v>Perth</v>
      </c>
      <c r="G2009">
        <f>INDEX([1]Store_Size!$B$2:D$10,MATCH(F2009,[1]Store_Size!$A$2:$A$10,0),MATCH(C2009,[1]Store_Size!$B$1:$D$1,0))</f>
        <v>18</v>
      </c>
    </row>
    <row r="2010" spans="1:7" hidden="1" x14ac:dyDescent="0.35">
      <c r="A2010" s="1">
        <v>43872</v>
      </c>
      <c r="B2010" t="s">
        <v>12</v>
      </c>
      <c r="C2010" t="s">
        <v>10</v>
      </c>
      <c r="D2010" t="s">
        <v>7</v>
      </c>
      <c r="E2010">
        <v>6427</v>
      </c>
      <c r="F2010" t="str">
        <f>INDEX([1]Store_Code!$A$2:$A$10,MATCH(B2010,[1]Store_Code!$B$2:$B$10,0))</f>
        <v>St Andrews</v>
      </c>
      <c r="G2010">
        <f>INDEX([1]Store_Size!$B$2:D$10,MATCH(F2010,[1]Store_Size!$A$2:$A$10,0),MATCH(C2010,[1]Store_Size!$B$1:$D$1,0))</f>
        <v>10</v>
      </c>
    </row>
    <row r="2011" spans="1:7" hidden="1" x14ac:dyDescent="0.35">
      <c r="A2011" s="1">
        <v>43840</v>
      </c>
      <c r="B2011" t="s">
        <v>15</v>
      </c>
      <c r="C2011" t="s">
        <v>10</v>
      </c>
      <c r="D2011" t="s">
        <v>7</v>
      </c>
      <c r="E2011">
        <v>6425</v>
      </c>
      <c r="F2011" t="str">
        <f>INDEX([1]Store_Code!$A$2:$A$10,MATCH(B2011,[1]Store_Code!$B$2:$B$10,0))</f>
        <v>Dumfries</v>
      </c>
      <c r="G2011">
        <f>INDEX([1]Store_Size!$B$2:D$10,MATCH(F2011,[1]Store_Size!$A$2:$A$10,0),MATCH(C2011,[1]Store_Size!$B$1:$D$1,0))</f>
        <v>9</v>
      </c>
    </row>
    <row r="2012" spans="1:7" hidden="1" x14ac:dyDescent="0.35">
      <c r="A2012" s="1">
        <v>43881</v>
      </c>
      <c r="B2012" t="s">
        <v>16</v>
      </c>
      <c r="C2012" t="s">
        <v>10</v>
      </c>
      <c r="D2012" t="s">
        <v>9</v>
      </c>
      <c r="E2012">
        <v>6425</v>
      </c>
      <c r="F2012" t="str">
        <f>INDEX([1]Store_Code!$A$2:$A$10,MATCH(B2012,[1]Store_Code!$B$2:$B$10,0))</f>
        <v>Inverness</v>
      </c>
      <c r="G2012">
        <f>INDEX([1]Store_Size!$B$2:D$10,MATCH(F2012,[1]Store_Size!$A$2:$A$10,0),MATCH(C2012,[1]Store_Size!$B$1:$D$1,0))</f>
        <v>20</v>
      </c>
    </row>
    <row r="2013" spans="1:7" hidden="1" x14ac:dyDescent="0.35">
      <c r="A2013" s="1">
        <v>43870</v>
      </c>
      <c r="B2013" t="s">
        <v>5</v>
      </c>
      <c r="C2013" t="s">
        <v>10</v>
      </c>
      <c r="D2013" t="s">
        <v>9</v>
      </c>
      <c r="E2013">
        <v>6418</v>
      </c>
      <c r="F2013" t="str">
        <f>INDEX([1]Store_Code!$A$2:$A$10,MATCH(B2013,[1]Store_Code!$B$2:$B$10,0))</f>
        <v>Perth</v>
      </c>
      <c r="G2013">
        <f>INDEX([1]Store_Size!$B$2:D$10,MATCH(F2013,[1]Store_Size!$A$2:$A$10,0),MATCH(C2013,[1]Store_Size!$B$1:$D$1,0))</f>
        <v>13</v>
      </c>
    </row>
    <row r="2014" spans="1:7" hidden="1" x14ac:dyDescent="0.35">
      <c r="A2014" s="1">
        <v>43850</v>
      </c>
      <c r="B2014" t="s">
        <v>16</v>
      </c>
      <c r="C2014" t="s">
        <v>10</v>
      </c>
      <c r="D2014" t="s">
        <v>9</v>
      </c>
      <c r="E2014">
        <v>6413</v>
      </c>
      <c r="F2014" t="str">
        <f>INDEX([1]Store_Code!$A$2:$A$10,MATCH(B2014,[1]Store_Code!$B$2:$B$10,0))</f>
        <v>Inverness</v>
      </c>
      <c r="G2014">
        <f>INDEX([1]Store_Size!$B$2:D$10,MATCH(F2014,[1]Store_Size!$A$2:$A$10,0),MATCH(C2014,[1]Store_Size!$B$1:$D$1,0))</f>
        <v>20</v>
      </c>
    </row>
    <row r="2015" spans="1:7" hidden="1" x14ac:dyDescent="0.35">
      <c r="A2015" s="1">
        <v>43855</v>
      </c>
      <c r="B2015" t="s">
        <v>5</v>
      </c>
      <c r="C2015" t="s">
        <v>6</v>
      </c>
      <c r="D2015" t="s">
        <v>9</v>
      </c>
      <c r="E2015">
        <v>6401</v>
      </c>
      <c r="F2015" t="str">
        <f>INDEX([1]Store_Code!$A$2:$A$10,MATCH(B2015,[1]Store_Code!$B$2:$B$10,0))</f>
        <v>Perth</v>
      </c>
      <c r="G2015">
        <f>INDEX([1]Store_Size!$B$2:D$10,MATCH(F2015,[1]Store_Size!$A$2:$A$10,0),MATCH(C2015,[1]Store_Size!$B$1:$D$1,0))</f>
        <v>18</v>
      </c>
    </row>
    <row r="2016" spans="1:7" hidden="1" x14ac:dyDescent="0.35">
      <c r="A2016" s="1">
        <v>43857</v>
      </c>
      <c r="B2016" t="s">
        <v>5</v>
      </c>
      <c r="C2016" t="s">
        <v>6</v>
      </c>
      <c r="D2016" t="s">
        <v>9</v>
      </c>
      <c r="E2016">
        <v>6401</v>
      </c>
      <c r="F2016" t="str">
        <f>INDEX([1]Store_Code!$A$2:$A$10,MATCH(B2016,[1]Store_Code!$B$2:$B$10,0))</f>
        <v>Perth</v>
      </c>
      <c r="G2016">
        <f>INDEX([1]Store_Size!$B$2:D$10,MATCH(F2016,[1]Store_Size!$A$2:$A$10,0),MATCH(C2016,[1]Store_Size!$B$1:$D$1,0))</f>
        <v>18</v>
      </c>
    </row>
    <row r="2017" spans="1:7" hidden="1" x14ac:dyDescent="0.35">
      <c r="A2017" s="1">
        <v>43917</v>
      </c>
      <c r="B2017" t="s">
        <v>17</v>
      </c>
      <c r="C2017" t="s">
        <v>10</v>
      </c>
      <c r="D2017" t="s">
        <v>9</v>
      </c>
      <c r="E2017">
        <v>6395</v>
      </c>
      <c r="F2017" t="str">
        <f>INDEX([1]Store_Code!$A$2:$A$10,MATCH(B2017,[1]Store_Code!$B$2:$B$10,0))</f>
        <v>Stirling</v>
      </c>
      <c r="G2017">
        <f>INDEX([1]Store_Size!$B$2:D$10,MATCH(F2017,[1]Store_Size!$A$2:$A$10,0),MATCH(C2017,[1]Store_Size!$B$1:$D$1,0))</f>
        <v>15.7</v>
      </c>
    </row>
    <row r="2018" spans="1:7" x14ac:dyDescent="0.35">
      <c r="A2018" s="1">
        <v>43879</v>
      </c>
      <c r="B2018" t="s">
        <v>11</v>
      </c>
      <c r="C2018" t="s">
        <v>10</v>
      </c>
      <c r="D2018" t="s">
        <v>9</v>
      </c>
      <c r="E2018">
        <v>6394</v>
      </c>
      <c r="F2018" t="str">
        <f>INDEX([1]Store_Code!$A$2:$A$10,MATCH(B2018,[1]Store_Code!$B$2:$B$10,0))</f>
        <v>Aberdeen</v>
      </c>
      <c r="G2018">
        <f>INDEX([1]Store_Size!$B$2:D$10,MATCH(F2018,[1]Store_Size!$A$2:$A$10,0),MATCH(C2018,[1]Store_Size!$B$1:$D$1,0))</f>
        <v>16</v>
      </c>
    </row>
    <row r="2019" spans="1:7" hidden="1" x14ac:dyDescent="0.35">
      <c r="A2019" s="1">
        <v>43868</v>
      </c>
      <c r="B2019" t="s">
        <v>12</v>
      </c>
      <c r="C2019" t="s">
        <v>10</v>
      </c>
      <c r="D2019" t="s">
        <v>7</v>
      </c>
      <c r="E2019">
        <v>6390</v>
      </c>
      <c r="F2019" t="str">
        <f>INDEX([1]Store_Code!$A$2:$A$10,MATCH(B2019,[1]Store_Code!$B$2:$B$10,0))</f>
        <v>St Andrews</v>
      </c>
      <c r="G2019">
        <f>INDEX([1]Store_Size!$B$2:D$10,MATCH(F2019,[1]Store_Size!$A$2:$A$10,0),MATCH(C2019,[1]Store_Size!$B$1:$D$1,0))</f>
        <v>10</v>
      </c>
    </row>
    <row r="2020" spans="1:7" hidden="1" x14ac:dyDescent="0.35">
      <c r="A2020" s="1">
        <v>43917</v>
      </c>
      <c r="B2020" t="s">
        <v>16</v>
      </c>
      <c r="C2020" t="s">
        <v>10</v>
      </c>
      <c r="D2020" t="s">
        <v>9</v>
      </c>
      <c r="E2020">
        <v>6381</v>
      </c>
      <c r="F2020" t="str">
        <f>INDEX([1]Store_Code!$A$2:$A$10,MATCH(B2020,[1]Store_Code!$B$2:$B$10,0))</f>
        <v>Inverness</v>
      </c>
      <c r="G2020">
        <f>INDEX([1]Store_Size!$B$2:D$10,MATCH(F2020,[1]Store_Size!$A$2:$A$10,0),MATCH(C2020,[1]Store_Size!$B$1:$D$1,0))</f>
        <v>20</v>
      </c>
    </row>
    <row r="2021" spans="1:7" hidden="1" x14ac:dyDescent="0.35">
      <c r="A2021" s="1">
        <v>43852</v>
      </c>
      <c r="B2021" t="s">
        <v>5</v>
      </c>
      <c r="C2021" t="s">
        <v>6</v>
      </c>
      <c r="D2021" t="s">
        <v>9</v>
      </c>
      <c r="E2021">
        <v>6376</v>
      </c>
      <c r="F2021" t="str">
        <f>INDEX([1]Store_Code!$A$2:$A$10,MATCH(B2021,[1]Store_Code!$B$2:$B$10,0))</f>
        <v>Perth</v>
      </c>
      <c r="G2021">
        <f>INDEX([1]Store_Size!$B$2:D$10,MATCH(F2021,[1]Store_Size!$A$2:$A$10,0),MATCH(C2021,[1]Store_Size!$B$1:$D$1,0))</f>
        <v>18</v>
      </c>
    </row>
    <row r="2022" spans="1:7" hidden="1" x14ac:dyDescent="0.35">
      <c r="A2022" s="1">
        <v>43898</v>
      </c>
      <c r="B2022" t="s">
        <v>17</v>
      </c>
      <c r="C2022" t="s">
        <v>10</v>
      </c>
      <c r="D2022" t="s">
        <v>9</v>
      </c>
      <c r="E2022">
        <v>6373</v>
      </c>
      <c r="F2022" t="str">
        <f>INDEX([1]Store_Code!$A$2:$A$10,MATCH(B2022,[1]Store_Code!$B$2:$B$10,0))</f>
        <v>Stirling</v>
      </c>
      <c r="G2022">
        <f>INDEX([1]Store_Size!$B$2:D$10,MATCH(F2022,[1]Store_Size!$A$2:$A$10,0),MATCH(C2022,[1]Store_Size!$B$1:$D$1,0))</f>
        <v>15.7</v>
      </c>
    </row>
    <row r="2023" spans="1:7" hidden="1" x14ac:dyDescent="0.35">
      <c r="A2023" s="1">
        <v>43876</v>
      </c>
      <c r="B2023" t="s">
        <v>5</v>
      </c>
      <c r="C2023" t="s">
        <v>6</v>
      </c>
      <c r="D2023" t="s">
        <v>9</v>
      </c>
      <c r="E2023">
        <v>6369</v>
      </c>
      <c r="F2023" t="str">
        <f>INDEX([1]Store_Code!$A$2:$A$10,MATCH(B2023,[1]Store_Code!$B$2:$B$10,0))</f>
        <v>Perth</v>
      </c>
      <c r="G2023">
        <f>INDEX([1]Store_Size!$B$2:D$10,MATCH(F2023,[1]Store_Size!$A$2:$A$10,0),MATCH(C2023,[1]Store_Size!$B$1:$D$1,0))</f>
        <v>18</v>
      </c>
    </row>
    <row r="2024" spans="1:7" hidden="1" x14ac:dyDescent="0.35">
      <c r="A2024" s="1">
        <v>43859</v>
      </c>
      <c r="B2024" t="s">
        <v>16</v>
      </c>
      <c r="C2024" t="s">
        <v>10</v>
      </c>
      <c r="D2024" t="s">
        <v>9</v>
      </c>
      <c r="E2024">
        <v>6360</v>
      </c>
      <c r="F2024" t="str">
        <f>INDEX([1]Store_Code!$A$2:$A$10,MATCH(B2024,[1]Store_Code!$B$2:$B$10,0))</f>
        <v>Inverness</v>
      </c>
      <c r="G2024">
        <f>INDEX([1]Store_Size!$B$2:D$10,MATCH(F2024,[1]Store_Size!$A$2:$A$10,0),MATCH(C2024,[1]Store_Size!$B$1:$D$1,0))</f>
        <v>20</v>
      </c>
    </row>
    <row r="2025" spans="1:7" hidden="1" x14ac:dyDescent="0.35">
      <c r="A2025" s="1">
        <v>43870</v>
      </c>
      <c r="B2025" t="s">
        <v>5</v>
      </c>
      <c r="C2025" t="s">
        <v>6</v>
      </c>
      <c r="D2025" t="s">
        <v>9</v>
      </c>
      <c r="E2025">
        <v>6359</v>
      </c>
      <c r="F2025" t="str">
        <f>INDEX([1]Store_Code!$A$2:$A$10,MATCH(B2025,[1]Store_Code!$B$2:$B$10,0))</f>
        <v>Perth</v>
      </c>
      <c r="G2025">
        <f>INDEX([1]Store_Size!$B$2:D$10,MATCH(F2025,[1]Store_Size!$A$2:$A$10,0),MATCH(C2025,[1]Store_Size!$B$1:$D$1,0))</f>
        <v>18</v>
      </c>
    </row>
    <row r="2026" spans="1:7" hidden="1" x14ac:dyDescent="0.35">
      <c r="A2026" s="1">
        <v>43898</v>
      </c>
      <c r="B2026" t="s">
        <v>16</v>
      </c>
      <c r="C2026" t="s">
        <v>10</v>
      </c>
      <c r="D2026" t="s">
        <v>9</v>
      </c>
      <c r="E2026">
        <v>6358</v>
      </c>
      <c r="F2026" t="str">
        <f>INDEX([1]Store_Code!$A$2:$A$10,MATCH(B2026,[1]Store_Code!$B$2:$B$10,0))</f>
        <v>Inverness</v>
      </c>
      <c r="G2026">
        <f>INDEX([1]Store_Size!$B$2:D$10,MATCH(F2026,[1]Store_Size!$A$2:$A$10,0),MATCH(C2026,[1]Store_Size!$B$1:$D$1,0))</f>
        <v>20</v>
      </c>
    </row>
    <row r="2027" spans="1:7" hidden="1" x14ac:dyDescent="0.35">
      <c r="A2027" s="1">
        <v>43887</v>
      </c>
      <c r="B2027" t="s">
        <v>17</v>
      </c>
      <c r="C2027" t="s">
        <v>10</v>
      </c>
      <c r="D2027" t="s">
        <v>9</v>
      </c>
      <c r="E2027">
        <v>6349</v>
      </c>
      <c r="F2027" t="str">
        <f>INDEX([1]Store_Code!$A$2:$A$10,MATCH(B2027,[1]Store_Code!$B$2:$B$10,0))</f>
        <v>Stirling</v>
      </c>
      <c r="G2027">
        <f>INDEX([1]Store_Size!$B$2:D$10,MATCH(F2027,[1]Store_Size!$A$2:$A$10,0),MATCH(C2027,[1]Store_Size!$B$1:$D$1,0))</f>
        <v>15.7</v>
      </c>
    </row>
    <row r="2028" spans="1:7" hidden="1" x14ac:dyDescent="0.35">
      <c r="A2028" s="1">
        <v>43879</v>
      </c>
      <c r="B2028" t="s">
        <v>5</v>
      </c>
      <c r="C2028" t="s">
        <v>10</v>
      </c>
      <c r="D2028" t="s">
        <v>9</v>
      </c>
      <c r="E2028">
        <v>6346</v>
      </c>
      <c r="F2028" t="str">
        <f>INDEX([1]Store_Code!$A$2:$A$10,MATCH(B2028,[1]Store_Code!$B$2:$B$10,0))</f>
        <v>Perth</v>
      </c>
      <c r="G2028">
        <f>INDEX([1]Store_Size!$B$2:D$10,MATCH(F2028,[1]Store_Size!$A$2:$A$10,0),MATCH(C2028,[1]Store_Size!$B$1:$D$1,0))</f>
        <v>13</v>
      </c>
    </row>
    <row r="2029" spans="1:7" hidden="1" x14ac:dyDescent="0.35">
      <c r="A2029" s="1">
        <v>43885</v>
      </c>
      <c r="B2029" t="s">
        <v>16</v>
      </c>
      <c r="C2029" t="s">
        <v>10</v>
      </c>
      <c r="D2029" t="s">
        <v>7</v>
      </c>
      <c r="E2029">
        <v>6340</v>
      </c>
      <c r="F2029" t="str">
        <f>INDEX([1]Store_Code!$A$2:$A$10,MATCH(B2029,[1]Store_Code!$B$2:$B$10,0))</f>
        <v>Inverness</v>
      </c>
      <c r="G2029">
        <f>INDEX([1]Store_Size!$B$2:D$10,MATCH(F2029,[1]Store_Size!$A$2:$A$10,0),MATCH(C2029,[1]Store_Size!$B$1:$D$1,0))</f>
        <v>20</v>
      </c>
    </row>
    <row r="2030" spans="1:7" hidden="1" x14ac:dyDescent="0.35">
      <c r="A2030" s="1">
        <v>43860</v>
      </c>
      <c r="B2030" t="s">
        <v>17</v>
      </c>
      <c r="C2030" t="s">
        <v>10</v>
      </c>
      <c r="D2030" t="s">
        <v>7</v>
      </c>
      <c r="E2030">
        <v>6338</v>
      </c>
      <c r="F2030" t="str">
        <f>INDEX([1]Store_Code!$A$2:$A$10,MATCH(B2030,[1]Store_Code!$B$2:$B$10,0))</f>
        <v>Stirling</v>
      </c>
      <c r="G2030">
        <f>INDEX([1]Store_Size!$B$2:D$10,MATCH(F2030,[1]Store_Size!$A$2:$A$10,0),MATCH(C2030,[1]Store_Size!$B$1:$D$1,0))</f>
        <v>15.7</v>
      </c>
    </row>
    <row r="2031" spans="1:7" hidden="1" x14ac:dyDescent="0.35">
      <c r="A2031" s="1">
        <v>43921</v>
      </c>
      <c r="B2031" t="s">
        <v>17</v>
      </c>
      <c r="C2031" t="s">
        <v>10</v>
      </c>
      <c r="D2031" t="s">
        <v>9</v>
      </c>
      <c r="E2031">
        <v>6333</v>
      </c>
      <c r="F2031" t="str">
        <f>INDEX([1]Store_Code!$A$2:$A$10,MATCH(B2031,[1]Store_Code!$B$2:$B$10,0))</f>
        <v>Stirling</v>
      </c>
      <c r="G2031">
        <f>INDEX([1]Store_Size!$B$2:D$10,MATCH(F2031,[1]Store_Size!$A$2:$A$10,0),MATCH(C2031,[1]Store_Size!$B$1:$D$1,0))</f>
        <v>15.7</v>
      </c>
    </row>
    <row r="2032" spans="1:7" hidden="1" x14ac:dyDescent="0.35">
      <c r="A2032" s="1">
        <v>43876</v>
      </c>
      <c r="B2032" t="s">
        <v>5</v>
      </c>
      <c r="C2032" t="s">
        <v>10</v>
      </c>
      <c r="D2032" t="s">
        <v>9</v>
      </c>
      <c r="E2032">
        <v>6332</v>
      </c>
      <c r="F2032" t="str">
        <f>INDEX([1]Store_Code!$A$2:$A$10,MATCH(B2032,[1]Store_Code!$B$2:$B$10,0))</f>
        <v>Perth</v>
      </c>
      <c r="G2032">
        <f>INDEX([1]Store_Size!$B$2:D$10,MATCH(F2032,[1]Store_Size!$A$2:$A$10,0),MATCH(C2032,[1]Store_Size!$B$1:$D$1,0))</f>
        <v>13</v>
      </c>
    </row>
    <row r="2033" spans="1:7" hidden="1" x14ac:dyDescent="0.35">
      <c r="A2033" s="1">
        <v>43866</v>
      </c>
      <c r="B2033" t="s">
        <v>16</v>
      </c>
      <c r="C2033" t="s">
        <v>10</v>
      </c>
      <c r="D2033" t="s">
        <v>9</v>
      </c>
      <c r="E2033">
        <v>6321</v>
      </c>
      <c r="F2033" t="str">
        <f>INDEX([1]Store_Code!$A$2:$A$10,MATCH(B2033,[1]Store_Code!$B$2:$B$10,0))</f>
        <v>Inverness</v>
      </c>
      <c r="G2033">
        <f>INDEX([1]Store_Size!$B$2:D$10,MATCH(F2033,[1]Store_Size!$A$2:$A$10,0),MATCH(C2033,[1]Store_Size!$B$1:$D$1,0))</f>
        <v>20</v>
      </c>
    </row>
    <row r="2034" spans="1:7" hidden="1" x14ac:dyDescent="0.35">
      <c r="A2034" s="1">
        <v>43921</v>
      </c>
      <c r="B2034" t="s">
        <v>16</v>
      </c>
      <c r="C2034" t="s">
        <v>10</v>
      </c>
      <c r="D2034" t="s">
        <v>9</v>
      </c>
      <c r="E2034">
        <v>6318</v>
      </c>
      <c r="F2034" t="str">
        <f>INDEX([1]Store_Code!$A$2:$A$10,MATCH(B2034,[1]Store_Code!$B$2:$B$10,0))</f>
        <v>Inverness</v>
      </c>
      <c r="G2034">
        <f>INDEX([1]Store_Size!$B$2:D$10,MATCH(F2034,[1]Store_Size!$A$2:$A$10,0),MATCH(C2034,[1]Store_Size!$B$1:$D$1,0))</f>
        <v>20</v>
      </c>
    </row>
    <row r="2035" spans="1:7" hidden="1" x14ac:dyDescent="0.35">
      <c r="A2035" s="1">
        <v>43864</v>
      </c>
      <c r="B2035" t="s">
        <v>17</v>
      </c>
      <c r="C2035" t="s">
        <v>10</v>
      </c>
      <c r="D2035" t="s">
        <v>7</v>
      </c>
      <c r="E2035">
        <v>6311</v>
      </c>
      <c r="F2035" t="str">
        <f>INDEX([1]Store_Code!$A$2:$A$10,MATCH(B2035,[1]Store_Code!$B$2:$B$10,0))</f>
        <v>Stirling</v>
      </c>
      <c r="G2035">
        <f>INDEX([1]Store_Size!$B$2:D$10,MATCH(F2035,[1]Store_Size!$A$2:$A$10,0),MATCH(C2035,[1]Store_Size!$B$1:$D$1,0))</f>
        <v>15.7</v>
      </c>
    </row>
    <row r="2036" spans="1:7" hidden="1" x14ac:dyDescent="0.35">
      <c r="A2036" s="1">
        <v>43851</v>
      </c>
      <c r="B2036" t="s">
        <v>5</v>
      </c>
      <c r="C2036" t="s">
        <v>10</v>
      </c>
      <c r="D2036" t="s">
        <v>9</v>
      </c>
      <c r="E2036">
        <v>6309</v>
      </c>
      <c r="F2036" t="str">
        <f>INDEX([1]Store_Code!$A$2:$A$10,MATCH(B2036,[1]Store_Code!$B$2:$B$10,0))</f>
        <v>Perth</v>
      </c>
      <c r="G2036">
        <f>INDEX([1]Store_Size!$B$2:D$10,MATCH(F2036,[1]Store_Size!$A$2:$A$10,0),MATCH(C2036,[1]Store_Size!$B$1:$D$1,0))</f>
        <v>13</v>
      </c>
    </row>
    <row r="2037" spans="1:7" hidden="1" x14ac:dyDescent="0.35">
      <c r="A2037" s="1">
        <v>43868</v>
      </c>
      <c r="B2037" t="s">
        <v>5</v>
      </c>
      <c r="C2037" t="s">
        <v>6</v>
      </c>
      <c r="D2037" t="s">
        <v>9</v>
      </c>
      <c r="E2037">
        <v>6299</v>
      </c>
      <c r="F2037" t="str">
        <f>INDEX([1]Store_Code!$A$2:$A$10,MATCH(B2037,[1]Store_Code!$B$2:$B$10,0))</f>
        <v>Perth</v>
      </c>
      <c r="G2037">
        <f>INDEX([1]Store_Size!$B$2:D$10,MATCH(F2037,[1]Store_Size!$A$2:$A$10,0),MATCH(C2037,[1]Store_Size!$B$1:$D$1,0))</f>
        <v>18</v>
      </c>
    </row>
    <row r="2038" spans="1:7" hidden="1" x14ac:dyDescent="0.35">
      <c r="A2038" s="1">
        <v>43884</v>
      </c>
      <c r="B2038" t="s">
        <v>16</v>
      </c>
      <c r="C2038" t="s">
        <v>10</v>
      </c>
      <c r="D2038" t="s">
        <v>7</v>
      </c>
      <c r="E2038">
        <v>6289</v>
      </c>
      <c r="F2038" t="str">
        <f>INDEX([1]Store_Code!$A$2:$A$10,MATCH(B2038,[1]Store_Code!$B$2:$B$10,0))</f>
        <v>Inverness</v>
      </c>
      <c r="G2038">
        <f>INDEX([1]Store_Size!$B$2:D$10,MATCH(F2038,[1]Store_Size!$A$2:$A$10,0),MATCH(C2038,[1]Store_Size!$B$1:$D$1,0))</f>
        <v>20</v>
      </c>
    </row>
    <row r="2039" spans="1:7" hidden="1" x14ac:dyDescent="0.35">
      <c r="A2039" s="1">
        <v>43846</v>
      </c>
      <c r="B2039" t="s">
        <v>5</v>
      </c>
      <c r="C2039" t="s">
        <v>6</v>
      </c>
      <c r="D2039" t="s">
        <v>9</v>
      </c>
      <c r="E2039">
        <v>6280</v>
      </c>
      <c r="F2039" t="str">
        <f>INDEX([1]Store_Code!$A$2:$A$10,MATCH(B2039,[1]Store_Code!$B$2:$B$10,0))</f>
        <v>Perth</v>
      </c>
      <c r="G2039">
        <f>INDEX([1]Store_Size!$B$2:D$10,MATCH(F2039,[1]Store_Size!$A$2:$A$10,0),MATCH(C2039,[1]Store_Size!$B$1:$D$1,0))</f>
        <v>18</v>
      </c>
    </row>
    <row r="2040" spans="1:7" hidden="1" x14ac:dyDescent="0.35">
      <c r="A2040" s="1">
        <v>43905</v>
      </c>
      <c r="B2040" t="s">
        <v>5</v>
      </c>
      <c r="C2040" t="s">
        <v>6</v>
      </c>
      <c r="D2040" t="s">
        <v>9</v>
      </c>
      <c r="E2040">
        <v>6278</v>
      </c>
      <c r="F2040" t="str">
        <f>INDEX([1]Store_Code!$A$2:$A$10,MATCH(B2040,[1]Store_Code!$B$2:$B$10,0))</f>
        <v>Perth</v>
      </c>
      <c r="G2040">
        <f>INDEX([1]Store_Size!$B$2:D$10,MATCH(F2040,[1]Store_Size!$A$2:$A$10,0),MATCH(C2040,[1]Store_Size!$B$1:$D$1,0))</f>
        <v>18</v>
      </c>
    </row>
    <row r="2041" spans="1:7" hidden="1" x14ac:dyDescent="0.35">
      <c r="A2041" s="1">
        <v>43873</v>
      </c>
      <c r="B2041" t="s">
        <v>17</v>
      </c>
      <c r="C2041" t="s">
        <v>10</v>
      </c>
      <c r="D2041" t="s">
        <v>7</v>
      </c>
      <c r="E2041">
        <v>6267</v>
      </c>
      <c r="F2041" t="str">
        <f>INDEX([1]Store_Code!$A$2:$A$10,MATCH(B2041,[1]Store_Code!$B$2:$B$10,0))</f>
        <v>Stirling</v>
      </c>
      <c r="G2041">
        <f>INDEX([1]Store_Size!$B$2:D$10,MATCH(F2041,[1]Store_Size!$A$2:$A$10,0),MATCH(C2041,[1]Store_Size!$B$1:$D$1,0))</f>
        <v>15.7</v>
      </c>
    </row>
    <row r="2042" spans="1:7" hidden="1" x14ac:dyDescent="0.35">
      <c r="A2042" s="1">
        <v>43883</v>
      </c>
      <c r="B2042" t="s">
        <v>12</v>
      </c>
      <c r="C2042" t="s">
        <v>6</v>
      </c>
      <c r="D2042" t="s">
        <v>9</v>
      </c>
      <c r="E2042">
        <v>6261</v>
      </c>
      <c r="F2042" t="str">
        <f>INDEX([1]Store_Code!$A$2:$A$10,MATCH(B2042,[1]Store_Code!$B$2:$B$10,0))</f>
        <v>St Andrews</v>
      </c>
      <c r="G2042">
        <f>INDEX([1]Store_Size!$B$2:D$10,MATCH(F2042,[1]Store_Size!$A$2:$A$10,0),MATCH(C2042,[1]Store_Size!$B$1:$D$1,0))</f>
        <v>15</v>
      </c>
    </row>
    <row r="2043" spans="1:7" x14ac:dyDescent="0.35">
      <c r="A2043" s="1">
        <v>43919</v>
      </c>
      <c r="B2043" t="s">
        <v>11</v>
      </c>
      <c r="C2043" t="s">
        <v>10</v>
      </c>
      <c r="D2043" t="s">
        <v>9</v>
      </c>
      <c r="E2043">
        <v>6258</v>
      </c>
      <c r="F2043" t="str">
        <f>INDEX([1]Store_Code!$A$2:$A$10,MATCH(B2043,[1]Store_Code!$B$2:$B$10,0))</f>
        <v>Aberdeen</v>
      </c>
      <c r="G2043">
        <f>INDEX([1]Store_Size!$B$2:D$10,MATCH(F2043,[1]Store_Size!$A$2:$A$10,0),MATCH(C2043,[1]Store_Size!$B$1:$D$1,0))</f>
        <v>16</v>
      </c>
    </row>
    <row r="2044" spans="1:7" hidden="1" x14ac:dyDescent="0.35">
      <c r="A2044" s="1">
        <v>43833</v>
      </c>
      <c r="B2044" t="s">
        <v>15</v>
      </c>
      <c r="C2044" t="s">
        <v>10</v>
      </c>
      <c r="D2044" t="s">
        <v>7</v>
      </c>
      <c r="E2044">
        <v>6257</v>
      </c>
      <c r="F2044" t="str">
        <f>INDEX([1]Store_Code!$A$2:$A$10,MATCH(B2044,[1]Store_Code!$B$2:$B$10,0))</f>
        <v>Dumfries</v>
      </c>
      <c r="G2044">
        <f>INDEX([1]Store_Size!$B$2:D$10,MATCH(F2044,[1]Store_Size!$A$2:$A$10,0),MATCH(C2044,[1]Store_Size!$B$1:$D$1,0))</f>
        <v>9</v>
      </c>
    </row>
    <row r="2045" spans="1:7" hidden="1" x14ac:dyDescent="0.35">
      <c r="A2045" s="1">
        <v>43885</v>
      </c>
      <c r="B2045" t="s">
        <v>12</v>
      </c>
      <c r="C2045" t="s">
        <v>6</v>
      </c>
      <c r="D2045" t="s">
        <v>9</v>
      </c>
      <c r="E2045">
        <v>6243</v>
      </c>
      <c r="F2045" t="str">
        <f>INDEX([1]Store_Code!$A$2:$A$10,MATCH(B2045,[1]Store_Code!$B$2:$B$10,0))</f>
        <v>St Andrews</v>
      </c>
      <c r="G2045">
        <f>INDEX([1]Store_Size!$B$2:D$10,MATCH(F2045,[1]Store_Size!$A$2:$A$10,0),MATCH(C2045,[1]Store_Size!$B$1:$D$1,0))</f>
        <v>15</v>
      </c>
    </row>
    <row r="2046" spans="1:7" hidden="1" x14ac:dyDescent="0.35">
      <c r="A2046" s="1">
        <v>43891</v>
      </c>
      <c r="B2046" t="s">
        <v>12</v>
      </c>
      <c r="C2046" t="s">
        <v>6</v>
      </c>
      <c r="D2046" t="s">
        <v>9</v>
      </c>
      <c r="E2046">
        <v>6243</v>
      </c>
      <c r="F2046" t="str">
        <f>INDEX([1]Store_Code!$A$2:$A$10,MATCH(B2046,[1]Store_Code!$B$2:$B$10,0))</f>
        <v>St Andrews</v>
      </c>
      <c r="G2046">
        <f>INDEX([1]Store_Size!$B$2:D$10,MATCH(F2046,[1]Store_Size!$A$2:$A$10,0),MATCH(C2046,[1]Store_Size!$B$1:$D$1,0))</f>
        <v>15</v>
      </c>
    </row>
    <row r="2047" spans="1:7" hidden="1" x14ac:dyDescent="0.35">
      <c r="A2047" s="1">
        <v>43865</v>
      </c>
      <c r="B2047" t="s">
        <v>5</v>
      </c>
      <c r="C2047" t="s">
        <v>6</v>
      </c>
      <c r="D2047" t="s">
        <v>9</v>
      </c>
      <c r="E2047">
        <v>6240</v>
      </c>
      <c r="F2047" t="str">
        <f>INDEX([1]Store_Code!$A$2:$A$10,MATCH(B2047,[1]Store_Code!$B$2:$B$10,0))</f>
        <v>Perth</v>
      </c>
      <c r="G2047">
        <f>INDEX([1]Store_Size!$B$2:D$10,MATCH(F2047,[1]Store_Size!$A$2:$A$10,0),MATCH(C2047,[1]Store_Size!$B$1:$D$1,0))</f>
        <v>18</v>
      </c>
    </row>
    <row r="2048" spans="1:7" hidden="1" x14ac:dyDescent="0.35">
      <c r="A2048" s="1">
        <v>43854</v>
      </c>
      <c r="B2048" t="s">
        <v>5</v>
      </c>
      <c r="C2048" t="s">
        <v>6</v>
      </c>
      <c r="D2048" t="s">
        <v>9</v>
      </c>
      <c r="E2048">
        <v>6236</v>
      </c>
      <c r="F2048" t="str">
        <f>INDEX([1]Store_Code!$A$2:$A$10,MATCH(B2048,[1]Store_Code!$B$2:$B$10,0))</f>
        <v>Perth</v>
      </c>
      <c r="G2048">
        <f>INDEX([1]Store_Size!$B$2:D$10,MATCH(F2048,[1]Store_Size!$A$2:$A$10,0),MATCH(C2048,[1]Store_Size!$B$1:$D$1,0))</f>
        <v>18</v>
      </c>
    </row>
    <row r="2049" spans="1:7" hidden="1" x14ac:dyDescent="0.35">
      <c r="A2049" s="1">
        <v>43880</v>
      </c>
      <c r="B2049" t="s">
        <v>12</v>
      </c>
      <c r="C2049" t="s">
        <v>6</v>
      </c>
      <c r="D2049" t="s">
        <v>9</v>
      </c>
      <c r="E2049">
        <v>6232</v>
      </c>
      <c r="F2049" t="str">
        <f>INDEX([1]Store_Code!$A$2:$A$10,MATCH(B2049,[1]Store_Code!$B$2:$B$10,0))</f>
        <v>St Andrews</v>
      </c>
      <c r="G2049">
        <f>INDEX([1]Store_Size!$B$2:D$10,MATCH(F2049,[1]Store_Size!$A$2:$A$10,0),MATCH(C2049,[1]Store_Size!$B$1:$D$1,0))</f>
        <v>15</v>
      </c>
    </row>
    <row r="2050" spans="1:7" hidden="1" x14ac:dyDescent="0.35">
      <c r="A2050" s="1">
        <v>43907</v>
      </c>
      <c r="B2050" t="s">
        <v>15</v>
      </c>
      <c r="C2050" t="s">
        <v>6</v>
      </c>
      <c r="D2050" t="s">
        <v>9</v>
      </c>
      <c r="E2050">
        <v>6230</v>
      </c>
      <c r="F2050" t="str">
        <f>INDEX([1]Store_Code!$A$2:$A$10,MATCH(B2050,[1]Store_Code!$B$2:$B$10,0))</f>
        <v>Dumfries</v>
      </c>
      <c r="G2050">
        <f>INDEX([1]Store_Size!$B$2:D$10,MATCH(F2050,[1]Store_Size!$A$2:$A$10,0),MATCH(C2050,[1]Store_Size!$B$1:$D$1,0))</f>
        <v>13</v>
      </c>
    </row>
    <row r="2051" spans="1:7" hidden="1" x14ac:dyDescent="0.35">
      <c r="A2051" s="1">
        <v>43920</v>
      </c>
      <c r="B2051" t="s">
        <v>12</v>
      </c>
      <c r="C2051" t="s">
        <v>6</v>
      </c>
      <c r="D2051" t="s">
        <v>9</v>
      </c>
      <c r="E2051">
        <v>6229</v>
      </c>
      <c r="F2051" t="str">
        <f>INDEX([1]Store_Code!$A$2:$A$10,MATCH(B2051,[1]Store_Code!$B$2:$B$10,0))</f>
        <v>St Andrews</v>
      </c>
      <c r="G2051">
        <f>INDEX([1]Store_Size!$B$2:D$10,MATCH(F2051,[1]Store_Size!$A$2:$A$10,0),MATCH(C2051,[1]Store_Size!$B$1:$D$1,0))</f>
        <v>15</v>
      </c>
    </row>
    <row r="2052" spans="1:7" hidden="1" x14ac:dyDescent="0.35">
      <c r="A2052" s="1">
        <v>43913</v>
      </c>
      <c r="B2052" t="s">
        <v>12</v>
      </c>
      <c r="C2052" t="s">
        <v>6</v>
      </c>
      <c r="D2052" t="s">
        <v>9</v>
      </c>
      <c r="E2052">
        <v>6223</v>
      </c>
      <c r="F2052" t="str">
        <f>INDEX([1]Store_Code!$A$2:$A$10,MATCH(B2052,[1]Store_Code!$B$2:$B$10,0))</f>
        <v>St Andrews</v>
      </c>
      <c r="G2052">
        <f>INDEX([1]Store_Size!$B$2:D$10,MATCH(F2052,[1]Store_Size!$A$2:$A$10,0),MATCH(C2052,[1]Store_Size!$B$1:$D$1,0))</f>
        <v>15</v>
      </c>
    </row>
    <row r="2053" spans="1:7" hidden="1" x14ac:dyDescent="0.35">
      <c r="A2053" s="1">
        <v>43912</v>
      </c>
      <c r="B2053" t="s">
        <v>17</v>
      </c>
      <c r="C2053" t="s">
        <v>10</v>
      </c>
      <c r="D2053" t="s">
        <v>9</v>
      </c>
      <c r="E2053">
        <v>6221</v>
      </c>
      <c r="F2053" t="str">
        <f>INDEX([1]Store_Code!$A$2:$A$10,MATCH(B2053,[1]Store_Code!$B$2:$B$10,0))</f>
        <v>Stirling</v>
      </c>
      <c r="G2053">
        <f>INDEX([1]Store_Size!$B$2:D$10,MATCH(F2053,[1]Store_Size!$A$2:$A$10,0),MATCH(C2053,[1]Store_Size!$B$1:$D$1,0))</f>
        <v>15.7</v>
      </c>
    </row>
    <row r="2054" spans="1:7" hidden="1" x14ac:dyDescent="0.35">
      <c r="A2054" s="1">
        <v>43867</v>
      </c>
      <c r="B2054" t="s">
        <v>5</v>
      </c>
      <c r="C2054" t="s">
        <v>6</v>
      </c>
      <c r="D2054" t="s">
        <v>9</v>
      </c>
      <c r="E2054">
        <v>6219</v>
      </c>
      <c r="F2054" t="str">
        <f>INDEX([1]Store_Code!$A$2:$A$10,MATCH(B2054,[1]Store_Code!$B$2:$B$10,0))</f>
        <v>Perth</v>
      </c>
      <c r="G2054">
        <f>INDEX([1]Store_Size!$B$2:D$10,MATCH(F2054,[1]Store_Size!$A$2:$A$10,0),MATCH(C2054,[1]Store_Size!$B$1:$D$1,0))</f>
        <v>18</v>
      </c>
    </row>
    <row r="2055" spans="1:7" hidden="1" x14ac:dyDescent="0.35">
      <c r="A2055" s="1">
        <v>43896</v>
      </c>
      <c r="B2055" t="s">
        <v>12</v>
      </c>
      <c r="C2055" t="s">
        <v>10</v>
      </c>
      <c r="D2055" t="s">
        <v>9</v>
      </c>
      <c r="E2055">
        <v>6214</v>
      </c>
      <c r="F2055" t="str">
        <f>INDEX([1]Store_Code!$A$2:$A$10,MATCH(B2055,[1]Store_Code!$B$2:$B$10,0))</f>
        <v>St Andrews</v>
      </c>
      <c r="G2055">
        <f>INDEX([1]Store_Size!$B$2:D$10,MATCH(F2055,[1]Store_Size!$A$2:$A$10,0),MATCH(C2055,[1]Store_Size!$B$1:$D$1,0))</f>
        <v>10</v>
      </c>
    </row>
    <row r="2056" spans="1:7" hidden="1" x14ac:dyDescent="0.35">
      <c r="A2056" s="1">
        <v>43906</v>
      </c>
      <c r="B2056" t="s">
        <v>5</v>
      </c>
      <c r="C2056" t="s">
        <v>6</v>
      </c>
      <c r="D2056" t="s">
        <v>9</v>
      </c>
      <c r="E2056">
        <v>6211</v>
      </c>
      <c r="F2056" t="str">
        <f>INDEX([1]Store_Code!$A$2:$A$10,MATCH(B2056,[1]Store_Code!$B$2:$B$10,0))</f>
        <v>Perth</v>
      </c>
      <c r="G2056">
        <f>INDEX([1]Store_Size!$B$2:D$10,MATCH(F2056,[1]Store_Size!$A$2:$A$10,0),MATCH(C2056,[1]Store_Size!$B$1:$D$1,0))</f>
        <v>18</v>
      </c>
    </row>
    <row r="2057" spans="1:7" hidden="1" x14ac:dyDescent="0.35">
      <c r="A2057" s="1">
        <v>43891</v>
      </c>
      <c r="B2057" t="s">
        <v>17</v>
      </c>
      <c r="C2057" t="s">
        <v>10</v>
      </c>
      <c r="D2057" t="s">
        <v>9</v>
      </c>
      <c r="E2057">
        <v>6207</v>
      </c>
      <c r="F2057" t="str">
        <f>INDEX([1]Store_Code!$A$2:$A$10,MATCH(B2057,[1]Store_Code!$B$2:$B$10,0))</f>
        <v>Stirling</v>
      </c>
      <c r="G2057">
        <f>INDEX([1]Store_Size!$B$2:D$10,MATCH(F2057,[1]Store_Size!$A$2:$A$10,0),MATCH(C2057,[1]Store_Size!$B$1:$D$1,0))</f>
        <v>15.7</v>
      </c>
    </row>
    <row r="2058" spans="1:7" hidden="1" x14ac:dyDescent="0.35">
      <c r="A2058" s="1">
        <v>43912</v>
      </c>
      <c r="B2058" t="s">
        <v>16</v>
      </c>
      <c r="C2058" t="s">
        <v>10</v>
      </c>
      <c r="D2058" t="s">
        <v>9</v>
      </c>
      <c r="E2058">
        <v>6206</v>
      </c>
      <c r="F2058" t="str">
        <f>INDEX([1]Store_Code!$A$2:$A$10,MATCH(B2058,[1]Store_Code!$B$2:$B$10,0))</f>
        <v>Inverness</v>
      </c>
      <c r="G2058">
        <f>INDEX([1]Store_Size!$B$2:D$10,MATCH(F2058,[1]Store_Size!$A$2:$A$10,0),MATCH(C2058,[1]Store_Size!$B$1:$D$1,0))</f>
        <v>20</v>
      </c>
    </row>
    <row r="2059" spans="1:7" hidden="1" x14ac:dyDescent="0.35">
      <c r="A2059" s="1">
        <v>43839</v>
      </c>
      <c r="B2059" t="s">
        <v>15</v>
      </c>
      <c r="C2059" t="s">
        <v>10</v>
      </c>
      <c r="D2059" t="s">
        <v>7</v>
      </c>
      <c r="E2059">
        <v>6203</v>
      </c>
      <c r="F2059" t="str">
        <f>INDEX([1]Store_Code!$A$2:$A$10,MATCH(B2059,[1]Store_Code!$B$2:$B$10,0))</f>
        <v>Dumfries</v>
      </c>
      <c r="G2059">
        <f>INDEX([1]Store_Size!$B$2:D$10,MATCH(F2059,[1]Store_Size!$A$2:$A$10,0),MATCH(C2059,[1]Store_Size!$B$1:$D$1,0))</f>
        <v>9</v>
      </c>
    </row>
    <row r="2060" spans="1:7" hidden="1" x14ac:dyDescent="0.35">
      <c r="A2060" s="1">
        <v>43917</v>
      </c>
      <c r="B2060" t="s">
        <v>12</v>
      </c>
      <c r="C2060" t="s">
        <v>6</v>
      </c>
      <c r="D2060" t="s">
        <v>9</v>
      </c>
      <c r="E2060">
        <v>6202</v>
      </c>
      <c r="F2060" t="str">
        <f>INDEX([1]Store_Code!$A$2:$A$10,MATCH(B2060,[1]Store_Code!$B$2:$B$10,0))</f>
        <v>St Andrews</v>
      </c>
      <c r="G2060">
        <f>INDEX([1]Store_Size!$B$2:D$10,MATCH(F2060,[1]Store_Size!$A$2:$A$10,0),MATCH(C2060,[1]Store_Size!$B$1:$D$1,0))</f>
        <v>15</v>
      </c>
    </row>
    <row r="2061" spans="1:7" hidden="1" x14ac:dyDescent="0.35">
      <c r="A2061" s="1">
        <v>43892</v>
      </c>
      <c r="B2061" t="s">
        <v>17</v>
      </c>
      <c r="C2061" t="s">
        <v>10</v>
      </c>
      <c r="D2061" t="s">
        <v>9</v>
      </c>
      <c r="E2061">
        <v>6198</v>
      </c>
      <c r="F2061" t="str">
        <f>INDEX([1]Store_Code!$A$2:$A$10,MATCH(B2061,[1]Store_Code!$B$2:$B$10,0))</f>
        <v>Stirling</v>
      </c>
      <c r="G2061">
        <f>INDEX([1]Store_Size!$B$2:D$10,MATCH(F2061,[1]Store_Size!$A$2:$A$10,0),MATCH(C2061,[1]Store_Size!$B$1:$D$1,0))</f>
        <v>15.7</v>
      </c>
    </row>
    <row r="2062" spans="1:7" hidden="1" x14ac:dyDescent="0.35">
      <c r="A2062" s="1">
        <v>43861</v>
      </c>
      <c r="B2062" t="s">
        <v>16</v>
      </c>
      <c r="C2062" t="s">
        <v>10</v>
      </c>
      <c r="D2062" t="s">
        <v>9</v>
      </c>
      <c r="E2062">
        <v>6194</v>
      </c>
      <c r="F2062" t="str">
        <f>INDEX([1]Store_Code!$A$2:$A$10,MATCH(B2062,[1]Store_Code!$B$2:$B$10,0))</f>
        <v>Inverness</v>
      </c>
      <c r="G2062">
        <f>INDEX([1]Store_Size!$B$2:D$10,MATCH(F2062,[1]Store_Size!$A$2:$A$10,0),MATCH(C2062,[1]Store_Size!$B$1:$D$1,0))</f>
        <v>20</v>
      </c>
    </row>
    <row r="2063" spans="1:7" hidden="1" x14ac:dyDescent="0.35">
      <c r="A2063" s="1">
        <v>43891</v>
      </c>
      <c r="B2063" t="s">
        <v>16</v>
      </c>
      <c r="C2063" t="s">
        <v>10</v>
      </c>
      <c r="D2063" t="s">
        <v>9</v>
      </c>
      <c r="E2063">
        <v>6194</v>
      </c>
      <c r="F2063" t="str">
        <f>INDEX([1]Store_Code!$A$2:$A$10,MATCH(B2063,[1]Store_Code!$B$2:$B$10,0))</f>
        <v>Inverness</v>
      </c>
      <c r="G2063">
        <f>INDEX([1]Store_Size!$B$2:D$10,MATCH(F2063,[1]Store_Size!$A$2:$A$10,0),MATCH(C2063,[1]Store_Size!$B$1:$D$1,0))</f>
        <v>20</v>
      </c>
    </row>
    <row r="2064" spans="1:7" hidden="1" x14ac:dyDescent="0.35">
      <c r="A2064" s="1">
        <v>43869</v>
      </c>
      <c r="B2064" t="s">
        <v>12</v>
      </c>
      <c r="C2064" t="s">
        <v>6</v>
      </c>
      <c r="D2064" t="s">
        <v>9</v>
      </c>
      <c r="E2064">
        <v>6187</v>
      </c>
      <c r="F2064" t="str">
        <f>INDEX([1]Store_Code!$A$2:$A$10,MATCH(B2064,[1]Store_Code!$B$2:$B$10,0))</f>
        <v>St Andrews</v>
      </c>
      <c r="G2064">
        <f>INDEX([1]Store_Size!$B$2:D$10,MATCH(F2064,[1]Store_Size!$A$2:$A$10,0),MATCH(C2064,[1]Store_Size!$B$1:$D$1,0))</f>
        <v>15</v>
      </c>
    </row>
    <row r="2065" spans="1:7" hidden="1" x14ac:dyDescent="0.35">
      <c r="A2065" s="1">
        <v>43892</v>
      </c>
      <c r="B2065" t="s">
        <v>16</v>
      </c>
      <c r="C2065" t="s">
        <v>10</v>
      </c>
      <c r="D2065" t="s">
        <v>9</v>
      </c>
      <c r="E2065">
        <v>6184</v>
      </c>
      <c r="F2065" t="str">
        <f>INDEX([1]Store_Code!$A$2:$A$10,MATCH(B2065,[1]Store_Code!$B$2:$B$10,0))</f>
        <v>Inverness</v>
      </c>
      <c r="G2065">
        <f>INDEX([1]Store_Size!$B$2:D$10,MATCH(F2065,[1]Store_Size!$A$2:$A$10,0),MATCH(C2065,[1]Store_Size!$B$1:$D$1,0))</f>
        <v>20</v>
      </c>
    </row>
    <row r="2066" spans="1:7" hidden="1" x14ac:dyDescent="0.35">
      <c r="A2066" s="1">
        <v>43881</v>
      </c>
      <c r="B2066" t="s">
        <v>12</v>
      </c>
      <c r="C2066" t="s">
        <v>10</v>
      </c>
      <c r="D2066" t="s">
        <v>9</v>
      </c>
      <c r="E2066">
        <v>6172</v>
      </c>
      <c r="F2066" t="str">
        <f>INDEX([1]Store_Code!$A$2:$A$10,MATCH(B2066,[1]Store_Code!$B$2:$B$10,0))</f>
        <v>St Andrews</v>
      </c>
      <c r="G2066">
        <f>INDEX([1]Store_Size!$B$2:D$10,MATCH(F2066,[1]Store_Size!$A$2:$A$10,0),MATCH(C2066,[1]Store_Size!$B$1:$D$1,0))</f>
        <v>10</v>
      </c>
    </row>
    <row r="2067" spans="1:7" hidden="1" x14ac:dyDescent="0.35">
      <c r="A2067" s="1">
        <v>43877</v>
      </c>
      <c r="B2067" t="s">
        <v>5</v>
      </c>
      <c r="C2067" t="s">
        <v>6</v>
      </c>
      <c r="D2067" t="s">
        <v>9</v>
      </c>
      <c r="E2067">
        <v>6161</v>
      </c>
      <c r="F2067" t="str">
        <f>INDEX([1]Store_Code!$A$2:$A$10,MATCH(B2067,[1]Store_Code!$B$2:$B$10,0))</f>
        <v>Perth</v>
      </c>
      <c r="G2067">
        <f>INDEX([1]Store_Size!$B$2:D$10,MATCH(F2067,[1]Store_Size!$A$2:$A$10,0),MATCH(C2067,[1]Store_Size!$B$1:$D$1,0))</f>
        <v>18</v>
      </c>
    </row>
    <row r="2068" spans="1:7" hidden="1" x14ac:dyDescent="0.35">
      <c r="A2068" s="1">
        <v>43850</v>
      </c>
      <c r="B2068" t="s">
        <v>12</v>
      </c>
      <c r="C2068" t="s">
        <v>10</v>
      </c>
      <c r="D2068" t="s">
        <v>9</v>
      </c>
      <c r="E2068">
        <v>6159</v>
      </c>
      <c r="F2068" t="str">
        <f>INDEX([1]Store_Code!$A$2:$A$10,MATCH(B2068,[1]Store_Code!$B$2:$B$10,0))</f>
        <v>St Andrews</v>
      </c>
      <c r="G2068">
        <f>INDEX([1]Store_Size!$B$2:D$10,MATCH(F2068,[1]Store_Size!$A$2:$A$10,0),MATCH(C2068,[1]Store_Size!$B$1:$D$1,0))</f>
        <v>10</v>
      </c>
    </row>
    <row r="2069" spans="1:7" hidden="1" x14ac:dyDescent="0.35">
      <c r="A2069" s="1">
        <v>43900</v>
      </c>
      <c r="B2069" t="s">
        <v>5</v>
      </c>
      <c r="C2069" t="s">
        <v>10</v>
      </c>
      <c r="D2069" t="s">
        <v>9</v>
      </c>
      <c r="E2069">
        <v>6156</v>
      </c>
      <c r="F2069" t="str">
        <f>INDEX([1]Store_Code!$A$2:$A$10,MATCH(B2069,[1]Store_Code!$B$2:$B$10,0))</f>
        <v>Perth</v>
      </c>
      <c r="G2069">
        <f>INDEX([1]Store_Size!$B$2:D$10,MATCH(F2069,[1]Store_Size!$A$2:$A$10,0),MATCH(C2069,[1]Store_Size!$B$1:$D$1,0))</f>
        <v>13</v>
      </c>
    </row>
    <row r="2070" spans="1:7" hidden="1" x14ac:dyDescent="0.35">
      <c r="A2070" s="1">
        <v>43904</v>
      </c>
      <c r="B2070" t="s">
        <v>5</v>
      </c>
      <c r="C2070" t="s">
        <v>6</v>
      </c>
      <c r="D2070" t="s">
        <v>9</v>
      </c>
      <c r="E2070">
        <v>6146</v>
      </c>
      <c r="F2070" t="str">
        <f>INDEX([1]Store_Code!$A$2:$A$10,MATCH(B2070,[1]Store_Code!$B$2:$B$10,0))</f>
        <v>Perth</v>
      </c>
      <c r="G2070">
        <f>INDEX([1]Store_Size!$B$2:D$10,MATCH(F2070,[1]Store_Size!$A$2:$A$10,0),MATCH(C2070,[1]Store_Size!$B$1:$D$1,0))</f>
        <v>18</v>
      </c>
    </row>
    <row r="2071" spans="1:7" hidden="1" x14ac:dyDescent="0.35">
      <c r="A2071" s="1">
        <v>43916</v>
      </c>
      <c r="B2071" t="s">
        <v>15</v>
      </c>
      <c r="C2071" t="s">
        <v>6</v>
      </c>
      <c r="D2071" t="s">
        <v>9</v>
      </c>
      <c r="E2071">
        <v>6146</v>
      </c>
      <c r="F2071" t="str">
        <f>INDEX([1]Store_Code!$A$2:$A$10,MATCH(B2071,[1]Store_Code!$B$2:$B$10,0))</f>
        <v>Dumfries</v>
      </c>
      <c r="G2071">
        <f>INDEX([1]Store_Size!$B$2:D$10,MATCH(F2071,[1]Store_Size!$A$2:$A$10,0),MATCH(C2071,[1]Store_Size!$B$1:$D$1,0))</f>
        <v>13</v>
      </c>
    </row>
    <row r="2072" spans="1:7" hidden="1" x14ac:dyDescent="0.35">
      <c r="A2072" s="1">
        <v>43864</v>
      </c>
      <c r="B2072" t="s">
        <v>5</v>
      </c>
      <c r="C2072" t="s">
        <v>6</v>
      </c>
      <c r="D2072" t="s">
        <v>9</v>
      </c>
      <c r="E2072">
        <v>6144</v>
      </c>
      <c r="F2072" t="str">
        <f>INDEX([1]Store_Code!$A$2:$A$10,MATCH(B2072,[1]Store_Code!$B$2:$B$10,0))</f>
        <v>Perth</v>
      </c>
      <c r="G2072">
        <f>INDEX([1]Store_Size!$B$2:D$10,MATCH(F2072,[1]Store_Size!$A$2:$A$10,0),MATCH(C2072,[1]Store_Size!$B$1:$D$1,0))</f>
        <v>18</v>
      </c>
    </row>
    <row r="2073" spans="1:7" hidden="1" x14ac:dyDescent="0.35">
      <c r="A2073" s="1">
        <v>43871</v>
      </c>
      <c r="B2073" t="s">
        <v>17</v>
      </c>
      <c r="C2073" t="s">
        <v>10</v>
      </c>
      <c r="D2073" t="s">
        <v>7</v>
      </c>
      <c r="E2073">
        <v>6144</v>
      </c>
      <c r="F2073" t="str">
        <f>INDEX([1]Store_Code!$A$2:$A$10,MATCH(B2073,[1]Store_Code!$B$2:$B$10,0))</f>
        <v>Stirling</v>
      </c>
      <c r="G2073">
        <f>INDEX([1]Store_Size!$B$2:D$10,MATCH(F2073,[1]Store_Size!$A$2:$A$10,0),MATCH(C2073,[1]Store_Size!$B$1:$D$1,0))</f>
        <v>15.7</v>
      </c>
    </row>
    <row r="2074" spans="1:7" hidden="1" x14ac:dyDescent="0.35">
      <c r="A2074" s="1">
        <v>43846</v>
      </c>
      <c r="B2074" t="s">
        <v>15</v>
      </c>
      <c r="C2074" t="s">
        <v>10</v>
      </c>
      <c r="D2074" t="s">
        <v>7</v>
      </c>
      <c r="E2074">
        <v>6140</v>
      </c>
      <c r="F2074" t="str">
        <f>INDEX([1]Store_Code!$A$2:$A$10,MATCH(B2074,[1]Store_Code!$B$2:$B$10,0))</f>
        <v>Dumfries</v>
      </c>
      <c r="G2074">
        <f>INDEX([1]Store_Size!$B$2:D$10,MATCH(F2074,[1]Store_Size!$A$2:$A$10,0),MATCH(C2074,[1]Store_Size!$B$1:$D$1,0))</f>
        <v>9</v>
      </c>
    </row>
    <row r="2075" spans="1:7" hidden="1" x14ac:dyDescent="0.35">
      <c r="A2075" s="1">
        <v>43871</v>
      </c>
      <c r="B2075" t="s">
        <v>5</v>
      </c>
      <c r="C2075" t="s">
        <v>6</v>
      </c>
      <c r="D2075" t="s">
        <v>9</v>
      </c>
      <c r="E2075">
        <v>6140</v>
      </c>
      <c r="F2075" t="str">
        <f>INDEX([1]Store_Code!$A$2:$A$10,MATCH(B2075,[1]Store_Code!$B$2:$B$10,0))</f>
        <v>Perth</v>
      </c>
      <c r="G2075">
        <f>INDEX([1]Store_Size!$B$2:D$10,MATCH(F2075,[1]Store_Size!$A$2:$A$10,0),MATCH(C2075,[1]Store_Size!$B$1:$D$1,0))</f>
        <v>18</v>
      </c>
    </row>
    <row r="2076" spans="1:7" hidden="1" x14ac:dyDescent="0.35">
      <c r="A2076" s="1">
        <v>43860</v>
      </c>
      <c r="B2076" t="s">
        <v>5</v>
      </c>
      <c r="C2076" t="s">
        <v>10</v>
      </c>
      <c r="D2076" t="s">
        <v>9</v>
      </c>
      <c r="E2076">
        <v>6135</v>
      </c>
      <c r="F2076" t="str">
        <f>INDEX([1]Store_Code!$A$2:$A$10,MATCH(B2076,[1]Store_Code!$B$2:$B$10,0))</f>
        <v>Perth</v>
      </c>
      <c r="G2076">
        <f>INDEX([1]Store_Size!$B$2:D$10,MATCH(F2076,[1]Store_Size!$A$2:$A$10,0),MATCH(C2076,[1]Store_Size!$B$1:$D$1,0))</f>
        <v>13</v>
      </c>
    </row>
    <row r="2077" spans="1:7" hidden="1" x14ac:dyDescent="0.35">
      <c r="A2077" s="1">
        <v>43872</v>
      </c>
      <c r="B2077" t="s">
        <v>12</v>
      </c>
      <c r="C2077" t="s">
        <v>6</v>
      </c>
      <c r="D2077" t="s">
        <v>9</v>
      </c>
      <c r="E2077">
        <v>6135</v>
      </c>
      <c r="F2077" t="str">
        <f>INDEX([1]Store_Code!$A$2:$A$10,MATCH(B2077,[1]Store_Code!$B$2:$B$10,0))</f>
        <v>St Andrews</v>
      </c>
      <c r="G2077">
        <f>INDEX([1]Store_Size!$B$2:D$10,MATCH(F2077,[1]Store_Size!$A$2:$A$10,0),MATCH(C2077,[1]Store_Size!$B$1:$D$1,0))</f>
        <v>15</v>
      </c>
    </row>
    <row r="2078" spans="1:7" hidden="1" x14ac:dyDescent="0.35">
      <c r="A2078" s="1">
        <v>43908</v>
      </c>
      <c r="B2078" t="s">
        <v>17</v>
      </c>
      <c r="C2078" t="s">
        <v>10</v>
      </c>
      <c r="D2078" t="s">
        <v>9</v>
      </c>
      <c r="E2078">
        <v>6129</v>
      </c>
      <c r="F2078" t="str">
        <f>INDEX([1]Store_Code!$A$2:$A$10,MATCH(B2078,[1]Store_Code!$B$2:$B$10,0))</f>
        <v>Stirling</v>
      </c>
      <c r="G2078">
        <f>INDEX([1]Store_Size!$B$2:D$10,MATCH(F2078,[1]Store_Size!$A$2:$A$10,0),MATCH(C2078,[1]Store_Size!$B$1:$D$1,0))</f>
        <v>15.7</v>
      </c>
    </row>
    <row r="2079" spans="1:7" hidden="1" x14ac:dyDescent="0.35">
      <c r="A2079" s="1">
        <v>43917</v>
      </c>
      <c r="B2079" t="s">
        <v>12</v>
      </c>
      <c r="C2079" t="s">
        <v>10</v>
      </c>
      <c r="D2079" t="s">
        <v>9</v>
      </c>
      <c r="E2079">
        <v>6127</v>
      </c>
      <c r="F2079" t="str">
        <f>INDEX([1]Store_Code!$A$2:$A$10,MATCH(B2079,[1]Store_Code!$B$2:$B$10,0))</f>
        <v>St Andrews</v>
      </c>
      <c r="G2079">
        <f>INDEX([1]Store_Size!$B$2:D$10,MATCH(F2079,[1]Store_Size!$A$2:$A$10,0),MATCH(C2079,[1]Store_Size!$B$1:$D$1,0))</f>
        <v>10</v>
      </c>
    </row>
    <row r="2080" spans="1:7" hidden="1" x14ac:dyDescent="0.35">
      <c r="A2080" s="1">
        <v>43908</v>
      </c>
      <c r="B2080" t="s">
        <v>16</v>
      </c>
      <c r="C2080" t="s">
        <v>10</v>
      </c>
      <c r="D2080" t="s">
        <v>9</v>
      </c>
      <c r="E2080">
        <v>6114</v>
      </c>
      <c r="F2080" t="str">
        <f>INDEX([1]Store_Code!$A$2:$A$10,MATCH(B2080,[1]Store_Code!$B$2:$B$10,0))</f>
        <v>Inverness</v>
      </c>
      <c r="G2080">
        <f>INDEX([1]Store_Size!$B$2:D$10,MATCH(F2080,[1]Store_Size!$A$2:$A$10,0),MATCH(C2080,[1]Store_Size!$B$1:$D$1,0))</f>
        <v>20</v>
      </c>
    </row>
    <row r="2081" spans="1:7" hidden="1" x14ac:dyDescent="0.35">
      <c r="A2081" s="1">
        <v>43848</v>
      </c>
      <c r="B2081" t="s">
        <v>5</v>
      </c>
      <c r="C2081" t="s">
        <v>6</v>
      </c>
      <c r="D2081" t="s">
        <v>9</v>
      </c>
      <c r="E2081">
        <v>6110</v>
      </c>
      <c r="F2081" t="str">
        <f>INDEX([1]Store_Code!$A$2:$A$10,MATCH(B2081,[1]Store_Code!$B$2:$B$10,0))</f>
        <v>Perth</v>
      </c>
      <c r="G2081">
        <f>INDEX([1]Store_Size!$B$2:D$10,MATCH(F2081,[1]Store_Size!$A$2:$A$10,0),MATCH(C2081,[1]Store_Size!$B$1:$D$1,0))</f>
        <v>18</v>
      </c>
    </row>
    <row r="2082" spans="1:7" hidden="1" x14ac:dyDescent="0.35">
      <c r="A2082" s="1">
        <v>43859</v>
      </c>
      <c r="B2082" t="s">
        <v>12</v>
      </c>
      <c r="C2082" t="s">
        <v>10</v>
      </c>
      <c r="D2082" t="s">
        <v>9</v>
      </c>
      <c r="E2082">
        <v>6109</v>
      </c>
      <c r="F2082" t="str">
        <f>INDEX([1]Store_Code!$A$2:$A$10,MATCH(B2082,[1]Store_Code!$B$2:$B$10,0))</f>
        <v>St Andrews</v>
      </c>
      <c r="G2082">
        <f>INDEX([1]Store_Size!$B$2:D$10,MATCH(F2082,[1]Store_Size!$A$2:$A$10,0),MATCH(C2082,[1]Store_Size!$B$1:$D$1,0))</f>
        <v>10</v>
      </c>
    </row>
    <row r="2083" spans="1:7" x14ac:dyDescent="0.35">
      <c r="A2083" s="1">
        <v>43914</v>
      </c>
      <c r="B2083" t="s">
        <v>11</v>
      </c>
      <c r="C2083" t="s">
        <v>10</v>
      </c>
      <c r="D2083" t="s">
        <v>9</v>
      </c>
      <c r="E2083">
        <v>6108</v>
      </c>
      <c r="F2083" t="str">
        <f>INDEX([1]Store_Code!$A$2:$A$10,MATCH(B2083,[1]Store_Code!$B$2:$B$10,0))</f>
        <v>Aberdeen</v>
      </c>
      <c r="G2083">
        <f>INDEX([1]Store_Size!$B$2:D$10,MATCH(F2083,[1]Store_Size!$A$2:$A$10,0),MATCH(C2083,[1]Store_Size!$B$1:$D$1,0))</f>
        <v>16</v>
      </c>
    </row>
    <row r="2084" spans="1:7" hidden="1" x14ac:dyDescent="0.35">
      <c r="A2084" s="1">
        <v>43898</v>
      </c>
      <c r="B2084" t="s">
        <v>12</v>
      </c>
      <c r="C2084" t="s">
        <v>10</v>
      </c>
      <c r="D2084" t="s">
        <v>9</v>
      </c>
      <c r="E2084">
        <v>6107</v>
      </c>
      <c r="F2084" t="str">
        <f>INDEX([1]Store_Code!$A$2:$A$10,MATCH(B2084,[1]Store_Code!$B$2:$B$10,0))</f>
        <v>St Andrews</v>
      </c>
      <c r="G2084">
        <f>INDEX([1]Store_Size!$B$2:D$10,MATCH(F2084,[1]Store_Size!$A$2:$A$10,0),MATCH(C2084,[1]Store_Size!$B$1:$D$1,0))</f>
        <v>10</v>
      </c>
    </row>
    <row r="2085" spans="1:7" hidden="1" x14ac:dyDescent="0.35">
      <c r="A2085" s="1">
        <v>43864</v>
      </c>
      <c r="B2085" t="s">
        <v>5</v>
      </c>
      <c r="C2085" t="s">
        <v>10</v>
      </c>
      <c r="D2085" t="s">
        <v>9</v>
      </c>
      <c r="E2085">
        <v>6103</v>
      </c>
      <c r="F2085" t="str">
        <f>INDEX([1]Store_Code!$A$2:$A$10,MATCH(B2085,[1]Store_Code!$B$2:$B$10,0))</f>
        <v>Perth</v>
      </c>
      <c r="G2085">
        <f>INDEX([1]Store_Size!$B$2:D$10,MATCH(F2085,[1]Store_Size!$A$2:$A$10,0),MATCH(C2085,[1]Store_Size!$B$1:$D$1,0))</f>
        <v>13</v>
      </c>
    </row>
    <row r="2086" spans="1:7" hidden="1" x14ac:dyDescent="0.35">
      <c r="A2086" s="1">
        <v>43918</v>
      </c>
      <c r="B2086" t="s">
        <v>17</v>
      </c>
      <c r="C2086" t="s">
        <v>10</v>
      </c>
      <c r="D2086" t="s">
        <v>9</v>
      </c>
      <c r="E2086">
        <v>6103</v>
      </c>
      <c r="F2086" t="str">
        <f>INDEX([1]Store_Code!$A$2:$A$10,MATCH(B2086,[1]Store_Code!$B$2:$B$10,0))</f>
        <v>Stirling</v>
      </c>
      <c r="G2086">
        <f>INDEX([1]Store_Size!$B$2:D$10,MATCH(F2086,[1]Store_Size!$A$2:$A$10,0),MATCH(C2086,[1]Store_Size!$B$1:$D$1,0))</f>
        <v>15.7</v>
      </c>
    </row>
    <row r="2087" spans="1:7" hidden="1" x14ac:dyDescent="0.35">
      <c r="A2087" s="1">
        <v>43873</v>
      </c>
      <c r="B2087" t="s">
        <v>12</v>
      </c>
      <c r="C2087" t="s">
        <v>6</v>
      </c>
      <c r="D2087" t="s">
        <v>9</v>
      </c>
      <c r="E2087">
        <v>6100</v>
      </c>
      <c r="F2087" t="str">
        <f>INDEX([1]Store_Code!$A$2:$A$10,MATCH(B2087,[1]Store_Code!$B$2:$B$10,0))</f>
        <v>St Andrews</v>
      </c>
      <c r="G2087">
        <f>INDEX([1]Store_Size!$B$2:D$10,MATCH(F2087,[1]Store_Size!$A$2:$A$10,0),MATCH(C2087,[1]Store_Size!$B$1:$D$1,0))</f>
        <v>15</v>
      </c>
    </row>
    <row r="2088" spans="1:7" hidden="1" x14ac:dyDescent="0.35">
      <c r="A2088" s="1">
        <v>43901</v>
      </c>
      <c r="B2088" t="s">
        <v>17</v>
      </c>
      <c r="C2088" t="s">
        <v>10</v>
      </c>
      <c r="D2088" t="s">
        <v>9</v>
      </c>
      <c r="E2088">
        <v>6097</v>
      </c>
      <c r="F2088" t="str">
        <f>INDEX([1]Store_Code!$A$2:$A$10,MATCH(B2088,[1]Store_Code!$B$2:$B$10,0))</f>
        <v>Stirling</v>
      </c>
      <c r="G2088">
        <f>INDEX([1]Store_Size!$B$2:D$10,MATCH(F2088,[1]Store_Size!$A$2:$A$10,0),MATCH(C2088,[1]Store_Size!$B$1:$D$1,0))</f>
        <v>15.7</v>
      </c>
    </row>
    <row r="2089" spans="1:7" hidden="1" x14ac:dyDescent="0.35">
      <c r="A2089" s="1">
        <v>43861</v>
      </c>
      <c r="B2089" t="s">
        <v>5</v>
      </c>
      <c r="C2089" t="s">
        <v>6</v>
      </c>
      <c r="D2089" t="s">
        <v>9</v>
      </c>
      <c r="E2089">
        <v>6096</v>
      </c>
      <c r="F2089" t="str">
        <f>INDEX([1]Store_Code!$A$2:$A$10,MATCH(B2089,[1]Store_Code!$B$2:$B$10,0))</f>
        <v>Perth</v>
      </c>
      <c r="G2089">
        <f>INDEX([1]Store_Size!$B$2:D$10,MATCH(F2089,[1]Store_Size!$A$2:$A$10,0),MATCH(C2089,[1]Store_Size!$B$1:$D$1,0))</f>
        <v>18</v>
      </c>
    </row>
    <row r="2090" spans="1:7" hidden="1" x14ac:dyDescent="0.35">
      <c r="A2090" s="1">
        <v>43911</v>
      </c>
      <c r="B2090" t="s">
        <v>17</v>
      </c>
      <c r="C2090" t="s">
        <v>10</v>
      </c>
      <c r="D2090" t="s">
        <v>9</v>
      </c>
      <c r="E2090">
        <v>6091</v>
      </c>
      <c r="F2090" t="str">
        <f>INDEX([1]Store_Code!$A$2:$A$10,MATCH(B2090,[1]Store_Code!$B$2:$B$10,0))</f>
        <v>Stirling</v>
      </c>
      <c r="G2090">
        <f>INDEX([1]Store_Size!$B$2:D$10,MATCH(F2090,[1]Store_Size!$A$2:$A$10,0),MATCH(C2090,[1]Store_Size!$B$1:$D$1,0))</f>
        <v>15.7</v>
      </c>
    </row>
    <row r="2091" spans="1:7" hidden="1" x14ac:dyDescent="0.35">
      <c r="A2091" s="1">
        <v>43852</v>
      </c>
      <c r="B2091" t="s">
        <v>17</v>
      </c>
      <c r="C2091" t="s">
        <v>10</v>
      </c>
      <c r="D2091" t="s">
        <v>9</v>
      </c>
      <c r="E2091">
        <v>6090</v>
      </c>
      <c r="F2091" t="str">
        <f>INDEX([1]Store_Code!$A$2:$A$10,MATCH(B2091,[1]Store_Code!$B$2:$B$10,0))</f>
        <v>Stirling</v>
      </c>
      <c r="G2091">
        <f>INDEX([1]Store_Size!$B$2:D$10,MATCH(F2091,[1]Store_Size!$A$2:$A$10,0),MATCH(C2091,[1]Store_Size!$B$1:$D$1,0))</f>
        <v>15.7</v>
      </c>
    </row>
    <row r="2092" spans="1:7" hidden="1" x14ac:dyDescent="0.35">
      <c r="A2092" s="1">
        <v>43918</v>
      </c>
      <c r="B2092" t="s">
        <v>16</v>
      </c>
      <c r="C2092" t="s">
        <v>10</v>
      </c>
      <c r="D2092" t="s">
        <v>9</v>
      </c>
      <c r="E2092">
        <v>6089</v>
      </c>
      <c r="F2092" t="str">
        <f>INDEX([1]Store_Code!$A$2:$A$10,MATCH(B2092,[1]Store_Code!$B$2:$B$10,0))</f>
        <v>Inverness</v>
      </c>
      <c r="G2092">
        <f>INDEX([1]Store_Size!$B$2:D$10,MATCH(F2092,[1]Store_Size!$A$2:$A$10,0),MATCH(C2092,[1]Store_Size!$B$1:$D$1,0))</f>
        <v>20</v>
      </c>
    </row>
    <row r="2093" spans="1:7" hidden="1" x14ac:dyDescent="0.35">
      <c r="A2093" s="1">
        <v>43915</v>
      </c>
      <c r="B2093" t="s">
        <v>12</v>
      </c>
      <c r="C2093" t="s">
        <v>6</v>
      </c>
      <c r="D2093" t="s">
        <v>9</v>
      </c>
      <c r="E2093">
        <v>6086</v>
      </c>
      <c r="F2093" t="str">
        <f>INDEX([1]Store_Code!$A$2:$A$10,MATCH(B2093,[1]Store_Code!$B$2:$B$10,0))</f>
        <v>St Andrews</v>
      </c>
      <c r="G2093">
        <f>INDEX([1]Store_Size!$B$2:D$10,MATCH(F2093,[1]Store_Size!$A$2:$A$10,0),MATCH(C2093,[1]Store_Size!$B$1:$D$1,0))</f>
        <v>15</v>
      </c>
    </row>
    <row r="2094" spans="1:7" hidden="1" x14ac:dyDescent="0.35">
      <c r="A2094" s="1">
        <v>43887</v>
      </c>
      <c r="B2094" t="s">
        <v>12</v>
      </c>
      <c r="C2094" t="s">
        <v>10</v>
      </c>
      <c r="D2094" t="s">
        <v>9</v>
      </c>
      <c r="E2094">
        <v>6084</v>
      </c>
      <c r="F2094" t="str">
        <f>INDEX([1]Store_Code!$A$2:$A$10,MATCH(B2094,[1]Store_Code!$B$2:$B$10,0))</f>
        <v>St Andrews</v>
      </c>
      <c r="G2094">
        <f>INDEX([1]Store_Size!$B$2:D$10,MATCH(F2094,[1]Store_Size!$A$2:$A$10,0),MATCH(C2094,[1]Store_Size!$B$1:$D$1,0))</f>
        <v>10</v>
      </c>
    </row>
    <row r="2095" spans="1:7" hidden="1" x14ac:dyDescent="0.35">
      <c r="A2095" s="1">
        <v>43901</v>
      </c>
      <c r="B2095" t="s">
        <v>16</v>
      </c>
      <c r="C2095" t="s">
        <v>10</v>
      </c>
      <c r="D2095" t="s">
        <v>9</v>
      </c>
      <c r="E2095">
        <v>6084</v>
      </c>
      <c r="F2095" t="str">
        <f>INDEX([1]Store_Code!$A$2:$A$10,MATCH(B2095,[1]Store_Code!$B$2:$B$10,0))</f>
        <v>Inverness</v>
      </c>
      <c r="G2095">
        <f>INDEX([1]Store_Size!$B$2:D$10,MATCH(F2095,[1]Store_Size!$A$2:$A$10,0),MATCH(C2095,[1]Store_Size!$B$1:$D$1,0))</f>
        <v>20</v>
      </c>
    </row>
    <row r="2096" spans="1:7" hidden="1" x14ac:dyDescent="0.35">
      <c r="A2096" s="1">
        <v>43869</v>
      </c>
      <c r="B2096" t="s">
        <v>17</v>
      </c>
      <c r="C2096" t="s">
        <v>10</v>
      </c>
      <c r="D2096" t="s">
        <v>7</v>
      </c>
      <c r="E2096">
        <v>6082</v>
      </c>
      <c r="F2096" t="str">
        <f>INDEX([1]Store_Code!$A$2:$A$10,MATCH(B2096,[1]Store_Code!$B$2:$B$10,0))</f>
        <v>Stirling</v>
      </c>
      <c r="G2096">
        <f>INDEX([1]Store_Size!$B$2:D$10,MATCH(F2096,[1]Store_Size!$A$2:$A$10,0),MATCH(C2096,[1]Store_Size!$B$1:$D$1,0))</f>
        <v>15.7</v>
      </c>
    </row>
    <row r="2097" spans="1:7" hidden="1" x14ac:dyDescent="0.35">
      <c r="A2097" s="1">
        <v>43879</v>
      </c>
      <c r="B2097" t="s">
        <v>12</v>
      </c>
      <c r="C2097" t="s">
        <v>6</v>
      </c>
      <c r="D2097" t="s">
        <v>9</v>
      </c>
      <c r="E2097">
        <v>6082</v>
      </c>
      <c r="F2097" t="str">
        <f>INDEX([1]Store_Code!$A$2:$A$10,MATCH(B2097,[1]Store_Code!$B$2:$B$10,0))</f>
        <v>St Andrews</v>
      </c>
      <c r="G2097">
        <f>INDEX([1]Store_Size!$B$2:D$10,MATCH(F2097,[1]Store_Size!$A$2:$A$10,0),MATCH(C2097,[1]Store_Size!$B$1:$D$1,0))</f>
        <v>15</v>
      </c>
    </row>
    <row r="2098" spans="1:7" hidden="1" x14ac:dyDescent="0.35">
      <c r="A2098" s="1">
        <v>43874</v>
      </c>
      <c r="B2098" t="s">
        <v>12</v>
      </c>
      <c r="C2098" t="s">
        <v>6</v>
      </c>
      <c r="D2098" t="s">
        <v>9</v>
      </c>
      <c r="E2098">
        <v>6081</v>
      </c>
      <c r="F2098" t="str">
        <f>INDEX([1]Store_Code!$A$2:$A$10,MATCH(B2098,[1]Store_Code!$B$2:$B$10,0))</f>
        <v>St Andrews</v>
      </c>
      <c r="G2098">
        <f>INDEX([1]Store_Size!$B$2:D$10,MATCH(F2098,[1]Store_Size!$A$2:$A$10,0),MATCH(C2098,[1]Store_Size!$B$1:$D$1,0))</f>
        <v>15</v>
      </c>
    </row>
    <row r="2099" spans="1:7" hidden="1" x14ac:dyDescent="0.35">
      <c r="A2099" s="1">
        <v>43863</v>
      </c>
      <c r="B2099" t="s">
        <v>17</v>
      </c>
      <c r="C2099" t="s">
        <v>10</v>
      </c>
      <c r="D2099" t="s">
        <v>7</v>
      </c>
      <c r="E2099">
        <v>6079</v>
      </c>
      <c r="F2099" t="str">
        <f>INDEX([1]Store_Code!$A$2:$A$10,MATCH(B2099,[1]Store_Code!$B$2:$B$10,0))</f>
        <v>Stirling</v>
      </c>
      <c r="G2099">
        <f>INDEX([1]Store_Size!$B$2:D$10,MATCH(F2099,[1]Store_Size!$A$2:$A$10,0),MATCH(C2099,[1]Store_Size!$B$1:$D$1,0))</f>
        <v>15.7</v>
      </c>
    </row>
    <row r="2100" spans="1:7" hidden="1" x14ac:dyDescent="0.35">
      <c r="A2100" s="1">
        <v>43852</v>
      </c>
      <c r="B2100" t="s">
        <v>16</v>
      </c>
      <c r="C2100" t="s">
        <v>10</v>
      </c>
      <c r="D2100" t="s">
        <v>9</v>
      </c>
      <c r="E2100">
        <v>6077</v>
      </c>
      <c r="F2100" t="str">
        <f>INDEX([1]Store_Code!$A$2:$A$10,MATCH(B2100,[1]Store_Code!$B$2:$B$10,0))</f>
        <v>Inverness</v>
      </c>
      <c r="G2100">
        <f>INDEX([1]Store_Size!$B$2:D$10,MATCH(F2100,[1]Store_Size!$A$2:$A$10,0),MATCH(C2100,[1]Store_Size!$B$1:$D$1,0))</f>
        <v>20</v>
      </c>
    </row>
    <row r="2101" spans="1:7" hidden="1" x14ac:dyDescent="0.35">
      <c r="A2101" s="1">
        <v>43911</v>
      </c>
      <c r="B2101" t="s">
        <v>16</v>
      </c>
      <c r="C2101" t="s">
        <v>10</v>
      </c>
      <c r="D2101" t="s">
        <v>9</v>
      </c>
      <c r="E2101">
        <v>6077</v>
      </c>
      <c r="F2101" t="str">
        <f>INDEX([1]Store_Code!$A$2:$A$10,MATCH(B2101,[1]Store_Code!$B$2:$B$10,0))</f>
        <v>Inverness</v>
      </c>
      <c r="G2101">
        <f>INDEX([1]Store_Size!$B$2:D$10,MATCH(F2101,[1]Store_Size!$A$2:$A$10,0),MATCH(C2101,[1]Store_Size!$B$1:$D$1,0))</f>
        <v>20</v>
      </c>
    </row>
    <row r="2102" spans="1:7" hidden="1" x14ac:dyDescent="0.35">
      <c r="A2102" s="1">
        <v>43921</v>
      </c>
      <c r="B2102" t="s">
        <v>12</v>
      </c>
      <c r="C2102" t="s">
        <v>10</v>
      </c>
      <c r="D2102" t="s">
        <v>9</v>
      </c>
      <c r="E2102">
        <v>6067</v>
      </c>
      <c r="F2102" t="str">
        <f>INDEX([1]Store_Code!$A$2:$A$10,MATCH(B2102,[1]Store_Code!$B$2:$B$10,0))</f>
        <v>St Andrews</v>
      </c>
      <c r="G2102">
        <f>INDEX([1]Store_Size!$B$2:D$10,MATCH(F2102,[1]Store_Size!$A$2:$A$10,0),MATCH(C2102,[1]Store_Size!$B$1:$D$1,0))</f>
        <v>10</v>
      </c>
    </row>
    <row r="2103" spans="1:7" hidden="1" x14ac:dyDescent="0.35">
      <c r="A2103" s="1">
        <v>43911</v>
      </c>
      <c r="B2103" t="s">
        <v>12</v>
      </c>
      <c r="C2103" t="s">
        <v>6</v>
      </c>
      <c r="D2103" t="s">
        <v>9</v>
      </c>
      <c r="E2103">
        <v>6062</v>
      </c>
      <c r="F2103" t="str">
        <f>INDEX([1]Store_Code!$A$2:$A$10,MATCH(B2103,[1]Store_Code!$B$2:$B$10,0))</f>
        <v>St Andrews</v>
      </c>
      <c r="G2103">
        <f>INDEX([1]Store_Size!$B$2:D$10,MATCH(F2103,[1]Store_Size!$A$2:$A$10,0),MATCH(C2103,[1]Store_Size!$B$1:$D$1,0))</f>
        <v>15</v>
      </c>
    </row>
    <row r="2104" spans="1:7" hidden="1" x14ac:dyDescent="0.35">
      <c r="A2104" s="1">
        <v>43884</v>
      </c>
      <c r="B2104" t="s">
        <v>12</v>
      </c>
      <c r="C2104" t="s">
        <v>6</v>
      </c>
      <c r="D2104" t="s">
        <v>9</v>
      </c>
      <c r="E2104">
        <v>6060</v>
      </c>
      <c r="F2104" t="str">
        <f>INDEX([1]Store_Code!$A$2:$A$10,MATCH(B2104,[1]Store_Code!$B$2:$B$10,0))</f>
        <v>St Andrews</v>
      </c>
      <c r="G2104">
        <f>INDEX([1]Store_Size!$B$2:D$10,MATCH(F2104,[1]Store_Size!$A$2:$A$10,0),MATCH(C2104,[1]Store_Size!$B$1:$D$1,0))</f>
        <v>15</v>
      </c>
    </row>
    <row r="2105" spans="1:7" hidden="1" x14ac:dyDescent="0.35">
      <c r="A2105" s="1">
        <v>43856</v>
      </c>
      <c r="B2105" t="s">
        <v>5</v>
      </c>
      <c r="C2105" t="s">
        <v>10</v>
      </c>
      <c r="D2105" t="s">
        <v>9</v>
      </c>
      <c r="E2105">
        <v>6055</v>
      </c>
      <c r="F2105" t="str">
        <f>INDEX([1]Store_Code!$A$2:$A$10,MATCH(B2105,[1]Store_Code!$B$2:$B$10,0))</f>
        <v>Perth</v>
      </c>
      <c r="G2105">
        <f>INDEX([1]Store_Size!$B$2:D$10,MATCH(F2105,[1]Store_Size!$A$2:$A$10,0),MATCH(C2105,[1]Store_Size!$B$1:$D$1,0))</f>
        <v>13</v>
      </c>
    </row>
    <row r="2106" spans="1:7" hidden="1" x14ac:dyDescent="0.35">
      <c r="A2106" s="1">
        <v>43872</v>
      </c>
      <c r="B2106" t="s">
        <v>17</v>
      </c>
      <c r="C2106" t="s">
        <v>10</v>
      </c>
      <c r="D2106" t="s">
        <v>7</v>
      </c>
      <c r="E2106">
        <v>6051</v>
      </c>
      <c r="F2106" t="str">
        <f>INDEX([1]Store_Code!$A$2:$A$10,MATCH(B2106,[1]Store_Code!$B$2:$B$10,0))</f>
        <v>Stirling</v>
      </c>
      <c r="G2106">
        <f>INDEX([1]Store_Size!$B$2:D$10,MATCH(F2106,[1]Store_Size!$A$2:$A$10,0),MATCH(C2106,[1]Store_Size!$B$1:$D$1,0))</f>
        <v>15.7</v>
      </c>
    </row>
    <row r="2107" spans="1:7" hidden="1" x14ac:dyDescent="0.35">
      <c r="A2107" s="1">
        <v>43873</v>
      </c>
      <c r="B2107" t="s">
        <v>5</v>
      </c>
      <c r="C2107" t="s">
        <v>10</v>
      </c>
      <c r="D2107" t="s">
        <v>9</v>
      </c>
      <c r="E2107">
        <v>6051</v>
      </c>
      <c r="F2107" t="str">
        <f>INDEX([1]Store_Code!$A$2:$A$10,MATCH(B2107,[1]Store_Code!$B$2:$B$10,0))</f>
        <v>Perth</v>
      </c>
      <c r="G2107">
        <f>INDEX([1]Store_Size!$B$2:D$10,MATCH(F2107,[1]Store_Size!$A$2:$A$10,0),MATCH(C2107,[1]Store_Size!$B$1:$D$1,0))</f>
        <v>13</v>
      </c>
    </row>
    <row r="2108" spans="1:7" hidden="1" x14ac:dyDescent="0.35">
      <c r="A2108" s="1">
        <v>43847</v>
      </c>
      <c r="B2108" t="s">
        <v>17</v>
      </c>
      <c r="C2108" t="s">
        <v>10</v>
      </c>
      <c r="D2108" t="s">
        <v>9</v>
      </c>
      <c r="E2108">
        <v>6035</v>
      </c>
      <c r="F2108" t="str">
        <f>INDEX([1]Store_Code!$A$2:$A$10,MATCH(B2108,[1]Store_Code!$B$2:$B$10,0))</f>
        <v>Stirling</v>
      </c>
      <c r="G2108">
        <f>INDEX([1]Store_Size!$B$2:D$10,MATCH(F2108,[1]Store_Size!$A$2:$A$10,0),MATCH(C2108,[1]Store_Size!$B$1:$D$1,0))</f>
        <v>15.7</v>
      </c>
    </row>
    <row r="2109" spans="1:7" hidden="1" x14ac:dyDescent="0.35">
      <c r="A2109" s="1">
        <v>43903</v>
      </c>
      <c r="B2109" t="s">
        <v>17</v>
      </c>
      <c r="C2109" t="s">
        <v>10</v>
      </c>
      <c r="D2109" t="s">
        <v>9</v>
      </c>
      <c r="E2109">
        <v>6030</v>
      </c>
      <c r="F2109" t="str">
        <f>INDEX([1]Store_Code!$A$2:$A$10,MATCH(B2109,[1]Store_Code!$B$2:$B$10,0))</f>
        <v>Stirling</v>
      </c>
      <c r="G2109">
        <f>INDEX([1]Store_Size!$B$2:D$10,MATCH(F2109,[1]Store_Size!$A$2:$A$10,0),MATCH(C2109,[1]Store_Size!$B$1:$D$1,0))</f>
        <v>15.7</v>
      </c>
    </row>
    <row r="2110" spans="1:7" hidden="1" x14ac:dyDescent="0.35">
      <c r="A2110" s="1">
        <v>43836</v>
      </c>
      <c r="B2110" t="s">
        <v>15</v>
      </c>
      <c r="C2110" t="s">
        <v>10</v>
      </c>
      <c r="D2110" t="s">
        <v>7</v>
      </c>
      <c r="E2110">
        <v>6029</v>
      </c>
      <c r="F2110" t="str">
        <f>INDEX([1]Store_Code!$A$2:$A$10,MATCH(B2110,[1]Store_Code!$B$2:$B$10,0))</f>
        <v>Dumfries</v>
      </c>
      <c r="G2110">
        <f>INDEX([1]Store_Size!$B$2:D$10,MATCH(F2110,[1]Store_Size!$A$2:$A$10,0),MATCH(C2110,[1]Store_Size!$B$1:$D$1,0))</f>
        <v>9</v>
      </c>
    </row>
    <row r="2111" spans="1:7" hidden="1" x14ac:dyDescent="0.35">
      <c r="A2111" s="1">
        <v>43882</v>
      </c>
      <c r="B2111" t="s">
        <v>17</v>
      </c>
      <c r="C2111" t="s">
        <v>10</v>
      </c>
      <c r="D2111" t="s">
        <v>9</v>
      </c>
      <c r="E2111">
        <v>6025</v>
      </c>
      <c r="F2111" t="str">
        <f>INDEX([1]Store_Code!$A$2:$A$10,MATCH(B2111,[1]Store_Code!$B$2:$B$10,0))</f>
        <v>Stirling</v>
      </c>
      <c r="G2111">
        <f>INDEX([1]Store_Size!$B$2:D$10,MATCH(F2111,[1]Store_Size!$A$2:$A$10,0),MATCH(C2111,[1]Store_Size!$B$1:$D$1,0))</f>
        <v>15.7</v>
      </c>
    </row>
    <row r="2112" spans="1:7" x14ac:dyDescent="0.35">
      <c r="A2112" s="1">
        <v>43904</v>
      </c>
      <c r="B2112" t="s">
        <v>11</v>
      </c>
      <c r="C2112" t="s">
        <v>10</v>
      </c>
      <c r="D2112" t="s">
        <v>9</v>
      </c>
      <c r="E2112">
        <v>6024</v>
      </c>
      <c r="F2112" t="str">
        <f>INDEX([1]Store_Code!$A$2:$A$10,MATCH(B2112,[1]Store_Code!$B$2:$B$10,0))</f>
        <v>Aberdeen</v>
      </c>
      <c r="G2112">
        <f>INDEX([1]Store_Size!$B$2:D$10,MATCH(F2112,[1]Store_Size!$A$2:$A$10,0),MATCH(C2112,[1]Store_Size!$B$1:$D$1,0))</f>
        <v>16</v>
      </c>
    </row>
    <row r="2113" spans="1:7" hidden="1" x14ac:dyDescent="0.35">
      <c r="A2113" s="1">
        <v>43832</v>
      </c>
      <c r="B2113" t="s">
        <v>15</v>
      </c>
      <c r="C2113" t="s">
        <v>10</v>
      </c>
      <c r="D2113" t="s">
        <v>7</v>
      </c>
      <c r="E2113">
        <v>6023</v>
      </c>
      <c r="F2113" t="str">
        <f>INDEX([1]Store_Code!$A$2:$A$10,MATCH(B2113,[1]Store_Code!$B$2:$B$10,0))</f>
        <v>Dumfries</v>
      </c>
      <c r="G2113">
        <v>9</v>
      </c>
    </row>
    <row r="2114" spans="1:7" hidden="1" x14ac:dyDescent="0.35">
      <c r="A2114" s="1">
        <v>43847</v>
      </c>
      <c r="B2114" t="s">
        <v>16</v>
      </c>
      <c r="C2114" t="s">
        <v>10</v>
      </c>
      <c r="D2114" t="s">
        <v>9</v>
      </c>
      <c r="E2114">
        <v>6021</v>
      </c>
      <c r="F2114" t="str">
        <f>INDEX([1]Store_Code!$A$2:$A$10,MATCH(B2114,[1]Store_Code!$B$2:$B$10,0))</f>
        <v>Inverness</v>
      </c>
      <c r="G2114">
        <f>INDEX([1]Store_Size!$B$2:D$10,MATCH(F2114,[1]Store_Size!$A$2:$A$10,0),MATCH(C2114,[1]Store_Size!$B$1:$D$1,0))</f>
        <v>20</v>
      </c>
    </row>
    <row r="2115" spans="1:7" hidden="1" x14ac:dyDescent="0.35">
      <c r="A2115" s="1">
        <v>43903</v>
      </c>
      <c r="B2115" t="s">
        <v>16</v>
      </c>
      <c r="C2115" t="s">
        <v>10</v>
      </c>
      <c r="D2115" t="s">
        <v>9</v>
      </c>
      <c r="E2115">
        <v>6017</v>
      </c>
      <c r="F2115" t="str">
        <f>INDEX([1]Store_Code!$A$2:$A$10,MATCH(B2115,[1]Store_Code!$B$2:$B$10,0))</f>
        <v>Inverness</v>
      </c>
      <c r="G2115">
        <f>INDEX([1]Store_Size!$B$2:D$10,MATCH(F2115,[1]Store_Size!$A$2:$A$10,0),MATCH(C2115,[1]Store_Size!$B$1:$D$1,0))</f>
        <v>20</v>
      </c>
    </row>
    <row r="2116" spans="1:7" hidden="1" x14ac:dyDescent="0.35">
      <c r="A2116" s="1">
        <v>43855</v>
      </c>
      <c r="B2116" t="s">
        <v>5</v>
      </c>
      <c r="C2116" t="s">
        <v>10</v>
      </c>
      <c r="D2116" t="s">
        <v>9</v>
      </c>
      <c r="E2116">
        <v>6015</v>
      </c>
      <c r="F2116" t="str">
        <f>INDEX([1]Store_Code!$A$2:$A$10,MATCH(B2116,[1]Store_Code!$B$2:$B$10,0))</f>
        <v>Perth</v>
      </c>
      <c r="G2116">
        <f>INDEX([1]Store_Size!$B$2:D$10,MATCH(F2116,[1]Store_Size!$A$2:$A$10,0),MATCH(C2116,[1]Store_Size!$B$1:$D$1,0))</f>
        <v>13</v>
      </c>
    </row>
    <row r="2117" spans="1:7" hidden="1" x14ac:dyDescent="0.35">
      <c r="A2117" s="1">
        <v>43868</v>
      </c>
      <c r="B2117" t="s">
        <v>17</v>
      </c>
      <c r="C2117" t="s">
        <v>10</v>
      </c>
      <c r="D2117" t="s">
        <v>7</v>
      </c>
      <c r="E2117">
        <v>6013</v>
      </c>
      <c r="F2117" t="str">
        <f>INDEX([1]Store_Code!$A$2:$A$10,MATCH(B2117,[1]Store_Code!$B$2:$B$10,0))</f>
        <v>Stirling</v>
      </c>
      <c r="G2117">
        <f>INDEX([1]Store_Size!$B$2:D$10,MATCH(F2117,[1]Store_Size!$A$2:$A$10,0),MATCH(C2117,[1]Store_Size!$B$1:$D$1,0))</f>
        <v>15.7</v>
      </c>
    </row>
    <row r="2118" spans="1:7" hidden="1" x14ac:dyDescent="0.35">
      <c r="A2118" s="1">
        <v>43886</v>
      </c>
      <c r="B2118" t="s">
        <v>17</v>
      </c>
      <c r="C2118" t="s">
        <v>10</v>
      </c>
      <c r="D2118" t="s">
        <v>9</v>
      </c>
      <c r="E2118">
        <v>6013</v>
      </c>
      <c r="F2118" t="str">
        <f>INDEX([1]Store_Code!$A$2:$A$10,MATCH(B2118,[1]Store_Code!$B$2:$B$10,0))</f>
        <v>Stirling</v>
      </c>
      <c r="G2118">
        <f>INDEX([1]Store_Size!$B$2:D$10,MATCH(F2118,[1]Store_Size!$A$2:$A$10,0),MATCH(C2118,[1]Store_Size!$B$1:$D$1,0))</f>
        <v>15.7</v>
      </c>
    </row>
    <row r="2119" spans="1:7" hidden="1" x14ac:dyDescent="0.35">
      <c r="A2119" s="1">
        <v>43882</v>
      </c>
      <c r="B2119" t="s">
        <v>16</v>
      </c>
      <c r="C2119" t="s">
        <v>10</v>
      </c>
      <c r="D2119" t="s">
        <v>9</v>
      </c>
      <c r="E2119">
        <v>6011</v>
      </c>
      <c r="F2119" t="str">
        <f>INDEX([1]Store_Code!$A$2:$A$10,MATCH(B2119,[1]Store_Code!$B$2:$B$10,0))</f>
        <v>Inverness</v>
      </c>
      <c r="G2119">
        <f>INDEX([1]Store_Size!$B$2:D$10,MATCH(F2119,[1]Store_Size!$A$2:$A$10,0),MATCH(C2119,[1]Store_Size!$B$1:$D$1,0))</f>
        <v>20</v>
      </c>
    </row>
    <row r="2120" spans="1:7" hidden="1" x14ac:dyDescent="0.35">
      <c r="A2120" s="1">
        <v>43858</v>
      </c>
      <c r="B2120" t="s">
        <v>5</v>
      </c>
      <c r="C2120" t="s">
        <v>10</v>
      </c>
      <c r="D2120" t="s">
        <v>9</v>
      </c>
      <c r="E2120">
        <v>6001</v>
      </c>
      <c r="F2120" t="str">
        <f>INDEX([1]Store_Code!$A$2:$A$10,MATCH(B2120,[1]Store_Code!$B$2:$B$10,0))</f>
        <v>Perth</v>
      </c>
      <c r="G2120">
        <f>INDEX([1]Store_Size!$B$2:D$10,MATCH(F2120,[1]Store_Size!$A$2:$A$10,0),MATCH(C2120,[1]Store_Size!$B$1:$D$1,0))</f>
        <v>13</v>
      </c>
    </row>
    <row r="2121" spans="1:7" hidden="1" x14ac:dyDescent="0.35">
      <c r="A2121" s="1">
        <v>43849</v>
      </c>
      <c r="B2121" t="s">
        <v>5</v>
      </c>
      <c r="C2121" t="s">
        <v>10</v>
      </c>
      <c r="D2121" t="s">
        <v>9</v>
      </c>
      <c r="E2121">
        <v>6000</v>
      </c>
      <c r="F2121" t="str">
        <f>INDEX([1]Store_Code!$A$2:$A$10,MATCH(B2121,[1]Store_Code!$B$2:$B$10,0))</f>
        <v>Perth</v>
      </c>
      <c r="G2121">
        <f>INDEX([1]Store_Size!$B$2:D$10,MATCH(F2121,[1]Store_Size!$A$2:$A$10,0),MATCH(C2121,[1]Store_Size!$B$1:$D$1,0))</f>
        <v>13</v>
      </c>
    </row>
    <row r="2122" spans="1:7" hidden="1" x14ac:dyDescent="0.35">
      <c r="A2122" s="1">
        <v>43904</v>
      </c>
      <c r="B2122" t="s">
        <v>5</v>
      </c>
      <c r="C2122" t="s">
        <v>10</v>
      </c>
      <c r="D2122" t="s">
        <v>9</v>
      </c>
      <c r="E2122">
        <v>5978</v>
      </c>
      <c r="F2122" t="str">
        <f>INDEX([1]Store_Code!$A$2:$A$10,MATCH(B2122,[1]Store_Code!$B$2:$B$10,0))</f>
        <v>Perth</v>
      </c>
      <c r="G2122">
        <f>INDEX([1]Store_Size!$B$2:D$10,MATCH(F2122,[1]Store_Size!$A$2:$A$10,0),MATCH(C2122,[1]Store_Size!$B$1:$D$1,0))</f>
        <v>13</v>
      </c>
    </row>
    <row r="2123" spans="1:7" x14ac:dyDescent="0.35">
      <c r="A2123" s="1">
        <v>43913</v>
      </c>
      <c r="B2123" t="s">
        <v>11</v>
      </c>
      <c r="C2123" t="s">
        <v>10</v>
      </c>
      <c r="D2123" t="s">
        <v>9</v>
      </c>
      <c r="E2123">
        <v>5969</v>
      </c>
      <c r="F2123" t="str">
        <f>INDEX([1]Store_Code!$A$2:$A$10,MATCH(B2123,[1]Store_Code!$B$2:$B$10,0))</f>
        <v>Aberdeen</v>
      </c>
      <c r="G2123">
        <f>INDEX([1]Store_Size!$B$2:D$10,MATCH(F2123,[1]Store_Size!$A$2:$A$10,0),MATCH(C2123,[1]Store_Size!$B$1:$D$1,0))</f>
        <v>16</v>
      </c>
    </row>
    <row r="2124" spans="1:7" hidden="1" x14ac:dyDescent="0.35">
      <c r="A2124" s="1">
        <v>43912</v>
      </c>
      <c r="B2124" t="s">
        <v>12</v>
      </c>
      <c r="C2124" t="s">
        <v>10</v>
      </c>
      <c r="D2124" t="s">
        <v>9</v>
      </c>
      <c r="E2124">
        <v>5961</v>
      </c>
      <c r="F2124" t="str">
        <f>INDEX([1]Store_Code!$A$2:$A$10,MATCH(B2124,[1]Store_Code!$B$2:$B$10,0))</f>
        <v>St Andrews</v>
      </c>
      <c r="G2124">
        <f>INDEX([1]Store_Size!$B$2:D$10,MATCH(F2124,[1]Store_Size!$A$2:$A$10,0),MATCH(C2124,[1]Store_Size!$B$1:$D$1,0))</f>
        <v>10</v>
      </c>
    </row>
    <row r="2125" spans="1:7" hidden="1" x14ac:dyDescent="0.35">
      <c r="A2125" s="1">
        <v>43919</v>
      </c>
      <c r="B2125" t="s">
        <v>12</v>
      </c>
      <c r="C2125" t="s">
        <v>6</v>
      </c>
      <c r="D2125" t="s">
        <v>9</v>
      </c>
      <c r="E2125">
        <v>5959</v>
      </c>
      <c r="F2125" t="str">
        <f>INDEX([1]Store_Code!$A$2:$A$10,MATCH(B2125,[1]Store_Code!$B$2:$B$10,0))</f>
        <v>St Andrews</v>
      </c>
      <c r="G2125">
        <f>INDEX([1]Store_Size!$B$2:D$10,MATCH(F2125,[1]Store_Size!$A$2:$A$10,0),MATCH(C2125,[1]Store_Size!$B$1:$D$1,0))</f>
        <v>15</v>
      </c>
    </row>
    <row r="2126" spans="1:7" hidden="1" x14ac:dyDescent="0.35">
      <c r="A2126" s="1">
        <v>43861</v>
      </c>
      <c r="B2126" t="s">
        <v>12</v>
      </c>
      <c r="C2126" t="s">
        <v>10</v>
      </c>
      <c r="D2126" t="s">
        <v>9</v>
      </c>
      <c r="E2126">
        <v>5949</v>
      </c>
      <c r="F2126" t="str">
        <f>INDEX([1]Store_Code!$A$2:$A$10,MATCH(B2126,[1]Store_Code!$B$2:$B$10,0))</f>
        <v>St Andrews</v>
      </c>
      <c r="G2126">
        <f>INDEX([1]Store_Size!$B$2:D$10,MATCH(F2126,[1]Store_Size!$A$2:$A$10,0),MATCH(C2126,[1]Store_Size!$B$1:$D$1,0))</f>
        <v>10</v>
      </c>
    </row>
    <row r="2127" spans="1:7" hidden="1" x14ac:dyDescent="0.35">
      <c r="A2127" s="1">
        <v>43891</v>
      </c>
      <c r="B2127" t="s">
        <v>12</v>
      </c>
      <c r="C2127" t="s">
        <v>10</v>
      </c>
      <c r="D2127" t="s">
        <v>9</v>
      </c>
      <c r="E2127">
        <v>5948</v>
      </c>
      <c r="F2127" t="str">
        <f>INDEX([1]Store_Code!$A$2:$A$10,MATCH(B2127,[1]Store_Code!$B$2:$B$10,0))</f>
        <v>St Andrews</v>
      </c>
      <c r="G2127">
        <f>INDEX([1]Store_Size!$B$2:D$10,MATCH(F2127,[1]Store_Size!$A$2:$A$10,0),MATCH(C2127,[1]Store_Size!$B$1:$D$1,0))</f>
        <v>10</v>
      </c>
    </row>
    <row r="2128" spans="1:7" hidden="1" x14ac:dyDescent="0.35">
      <c r="A2128" s="1">
        <v>43875</v>
      </c>
      <c r="B2128" t="s">
        <v>12</v>
      </c>
      <c r="C2128" t="s">
        <v>6</v>
      </c>
      <c r="D2128" t="s">
        <v>9</v>
      </c>
      <c r="E2128">
        <v>5944</v>
      </c>
      <c r="F2128" t="str">
        <f>INDEX([1]Store_Code!$A$2:$A$10,MATCH(B2128,[1]Store_Code!$B$2:$B$10,0))</f>
        <v>St Andrews</v>
      </c>
      <c r="G2128">
        <f>INDEX([1]Store_Size!$B$2:D$10,MATCH(F2128,[1]Store_Size!$A$2:$A$10,0),MATCH(C2128,[1]Store_Size!$B$1:$D$1,0))</f>
        <v>15</v>
      </c>
    </row>
    <row r="2129" spans="1:7" hidden="1" x14ac:dyDescent="0.35">
      <c r="A2129" s="1">
        <v>43867</v>
      </c>
      <c r="B2129" t="s">
        <v>16</v>
      </c>
      <c r="C2129" t="s">
        <v>10</v>
      </c>
      <c r="D2129" t="s">
        <v>9</v>
      </c>
      <c r="E2129">
        <v>5941</v>
      </c>
      <c r="F2129" t="str">
        <f>INDEX([1]Store_Code!$A$2:$A$10,MATCH(B2129,[1]Store_Code!$B$2:$B$10,0))</f>
        <v>Inverness</v>
      </c>
      <c r="G2129">
        <f>INDEX([1]Store_Size!$B$2:D$10,MATCH(F2129,[1]Store_Size!$A$2:$A$10,0),MATCH(C2129,[1]Store_Size!$B$1:$D$1,0))</f>
        <v>20</v>
      </c>
    </row>
    <row r="2130" spans="1:7" hidden="1" x14ac:dyDescent="0.35">
      <c r="A2130" s="1">
        <v>43892</v>
      </c>
      <c r="B2130" t="s">
        <v>12</v>
      </c>
      <c r="C2130" t="s">
        <v>10</v>
      </c>
      <c r="D2130" t="s">
        <v>9</v>
      </c>
      <c r="E2130">
        <v>5939</v>
      </c>
      <c r="F2130" t="str">
        <f>INDEX([1]Store_Code!$A$2:$A$10,MATCH(B2130,[1]Store_Code!$B$2:$B$10,0))</f>
        <v>St Andrews</v>
      </c>
      <c r="G2130">
        <f>INDEX([1]Store_Size!$B$2:D$10,MATCH(F2130,[1]Store_Size!$A$2:$A$10,0),MATCH(C2130,[1]Store_Size!$B$1:$D$1,0))</f>
        <v>10</v>
      </c>
    </row>
    <row r="2131" spans="1:7" hidden="1" x14ac:dyDescent="0.35">
      <c r="A2131" s="1">
        <v>43888</v>
      </c>
      <c r="B2131" t="s">
        <v>12</v>
      </c>
      <c r="C2131" t="s">
        <v>6</v>
      </c>
      <c r="D2131" t="s">
        <v>9</v>
      </c>
      <c r="E2131">
        <v>5936</v>
      </c>
      <c r="F2131" t="str">
        <f>INDEX([1]Store_Code!$A$2:$A$10,MATCH(B2131,[1]Store_Code!$B$2:$B$10,0))</f>
        <v>St Andrews</v>
      </c>
      <c r="G2131">
        <f>INDEX([1]Store_Size!$B$2:D$10,MATCH(F2131,[1]Store_Size!$A$2:$A$10,0),MATCH(C2131,[1]Store_Size!$B$1:$D$1,0))</f>
        <v>15</v>
      </c>
    </row>
    <row r="2132" spans="1:7" hidden="1" x14ac:dyDescent="0.35">
      <c r="A2132" s="1">
        <v>43834</v>
      </c>
      <c r="B2132" t="s">
        <v>15</v>
      </c>
      <c r="C2132" t="s">
        <v>10</v>
      </c>
      <c r="D2132" t="s">
        <v>7</v>
      </c>
      <c r="E2132">
        <v>5933</v>
      </c>
      <c r="F2132" t="str">
        <f>INDEX([1]Store_Code!$A$2:$A$10,MATCH(B2132,[1]Store_Code!$B$2:$B$10,0))</f>
        <v>Dumfries</v>
      </c>
      <c r="G2132">
        <f>INDEX([1]Store_Size!$B$2:D$10,MATCH(F2132,[1]Store_Size!$A$2:$A$10,0),MATCH(C2132,[1]Store_Size!$B$1:$D$1,0))</f>
        <v>9</v>
      </c>
    </row>
    <row r="2133" spans="1:7" hidden="1" x14ac:dyDescent="0.35">
      <c r="A2133" s="1">
        <v>43880</v>
      </c>
      <c r="B2133" t="s">
        <v>17</v>
      </c>
      <c r="C2133" t="s">
        <v>10</v>
      </c>
      <c r="D2133" t="s">
        <v>9</v>
      </c>
      <c r="E2133">
        <v>5932</v>
      </c>
      <c r="F2133" t="str">
        <f>INDEX([1]Store_Code!$A$2:$A$10,MATCH(B2133,[1]Store_Code!$B$2:$B$10,0))</f>
        <v>Stirling</v>
      </c>
      <c r="G2133">
        <f>INDEX([1]Store_Size!$B$2:D$10,MATCH(F2133,[1]Store_Size!$A$2:$A$10,0),MATCH(C2133,[1]Store_Size!$B$1:$D$1,0))</f>
        <v>15.7</v>
      </c>
    </row>
    <row r="2134" spans="1:7" hidden="1" x14ac:dyDescent="0.35">
      <c r="A2134" s="1">
        <v>43880</v>
      </c>
      <c r="B2134" t="s">
        <v>16</v>
      </c>
      <c r="C2134" t="s">
        <v>10</v>
      </c>
      <c r="D2134" t="s">
        <v>9</v>
      </c>
      <c r="E2134">
        <v>5919</v>
      </c>
      <c r="F2134" t="str">
        <f>INDEX([1]Store_Code!$A$2:$A$10,MATCH(B2134,[1]Store_Code!$B$2:$B$10,0))</f>
        <v>Inverness</v>
      </c>
      <c r="G2134">
        <f>INDEX([1]Store_Size!$B$2:D$10,MATCH(F2134,[1]Store_Size!$A$2:$A$10,0),MATCH(C2134,[1]Store_Size!$B$1:$D$1,0))</f>
        <v>20</v>
      </c>
    </row>
    <row r="2135" spans="1:7" hidden="1" x14ac:dyDescent="0.35">
      <c r="A2135" s="1">
        <v>43888</v>
      </c>
      <c r="B2135" t="s">
        <v>5</v>
      </c>
      <c r="C2135" t="s">
        <v>10</v>
      </c>
      <c r="D2135" t="s">
        <v>9</v>
      </c>
      <c r="E2135">
        <v>5915</v>
      </c>
      <c r="F2135" t="str">
        <f>INDEX([1]Store_Code!$A$2:$A$10,MATCH(B2135,[1]Store_Code!$B$2:$B$10,0))</f>
        <v>Perth</v>
      </c>
      <c r="G2135">
        <f>INDEX([1]Store_Size!$B$2:D$10,MATCH(F2135,[1]Store_Size!$A$2:$A$10,0),MATCH(C2135,[1]Store_Size!$B$1:$D$1,0))</f>
        <v>13</v>
      </c>
    </row>
    <row r="2136" spans="1:7" hidden="1" x14ac:dyDescent="0.35">
      <c r="A2136" s="1">
        <v>43871</v>
      </c>
      <c r="B2136" t="s">
        <v>5</v>
      </c>
      <c r="C2136" t="s">
        <v>10</v>
      </c>
      <c r="D2136" t="s">
        <v>9</v>
      </c>
      <c r="E2136">
        <v>5908</v>
      </c>
      <c r="F2136" t="str">
        <f>INDEX([1]Store_Code!$A$2:$A$10,MATCH(B2136,[1]Store_Code!$B$2:$B$10,0))</f>
        <v>Perth</v>
      </c>
      <c r="G2136">
        <f>INDEX([1]Store_Size!$B$2:D$10,MATCH(F2136,[1]Store_Size!$A$2:$A$10,0),MATCH(C2136,[1]Store_Size!$B$1:$D$1,0))</f>
        <v>13</v>
      </c>
    </row>
    <row r="2137" spans="1:7" hidden="1" x14ac:dyDescent="0.35">
      <c r="A2137" s="1">
        <v>43909</v>
      </c>
      <c r="B2137" t="s">
        <v>17</v>
      </c>
      <c r="C2137" t="s">
        <v>10</v>
      </c>
      <c r="D2137" t="s">
        <v>9</v>
      </c>
      <c r="E2137">
        <v>5898</v>
      </c>
      <c r="F2137" t="str">
        <f>INDEX([1]Store_Code!$A$2:$A$10,MATCH(B2137,[1]Store_Code!$B$2:$B$10,0))</f>
        <v>Stirling</v>
      </c>
      <c r="G2137">
        <f>INDEX([1]Store_Size!$B$2:D$10,MATCH(F2137,[1]Store_Size!$A$2:$A$10,0),MATCH(C2137,[1]Store_Size!$B$1:$D$1,0))</f>
        <v>15.7</v>
      </c>
    </row>
    <row r="2138" spans="1:7" hidden="1" x14ac:dyDescent="0.35">
      <c r="A2138" s="1">
        <v>43921</v>
      </c>
      <c r="B2138" t="s">
        <v>12</v>
      </c>
      <c r="C2138" t="s">
        <v>6</v>
      </c>
      <c r="D2138" t="s">
        <v>9</v>
      </c>
      <c r="E2138">
        <v>5891</v>
      </c>
      <c r="F2138" t="str">
        <f>INDEX([1]Store_Code!$A$2:$A$10,MATCH(B2138,[1]Store_Code!$B$2:$B$10,0))</f>
        <v>St Andrews</v>
      </c>
      <c r="G2138">
        <f>INDEX([1]Store_Size!$B$2:D$10,MATCH(F2138,[1]Store_Size!$A$2:$A$10,0),MATCH(C2138,[1]Store_Size!$B$1:$D$1,0))</f>
        <v>15</v>
      </c>
    </row>
    <row r="2139" spans="1:7" x14ac:dyDescent="0.35">
      <c r="A2139" s="1">
        <v>43905</v>
      </c>
      <c r="B2139" t="s">
        <v>11</v>
      </c>
      <c r="C2139" t="s">
        <v>10</v>
      </c>
      <c r="D2139" t="s">
        <v>9</v>
      </c>
      <c r="E2139">
        <v>5886</v>
      </c>
      <c r="F2139" t="str">
        <f>INDEX([1]Store_Code!$A$2:$A$10,MATCH(B2139,[1]Store_Code!$B$2:$B$10,0))</f>
        <v>Aberdeen</v>
      </c>
      <c r="G2139">
        <f>INDEX([1]Store_Size!$B$2:D$10,MATCH(F2139,[1]Store_Size!$A$2:$A$10,0),MATCH(C2139,[1]Store_Size!$B$1:$D$1,0))</f>
        <v>16</v>
      </c>
    </row>
    <row r="2140" spans="1:7" hidden="1" x14ac:dyDescent="0.35">
      <c r="A2140" s="1">
        <v>43909</v>
      </c>
      <c r="B2140" t="s">
        <v>16</v>
      </c>
      <c r="C2140" t="s">
        <v>10</v>
      </c>
      <c r="D2140" t="s">
        <v>9</v>
      </c>
      <c r="E2140">
        <v>5884</v>
      </c>
      <c r="F2140" t="str">
        <f>INDEX([1]Store_Code!$A$2:$A$10,MATCH(B2140,[1]Store_Code!$B$2:$B$10,0))</f>
        <v>Inverness</v>
      </c>
      <c r="G2140">
        <f>INDEX([1]Store_Size!$B$2:D$10,MATCH(F2140,[1]Store_Size!$A$2:$A$10,0),MATCH(C2140,[1]Store_Size!$B$1:$D$1,0))</f>
        <v>20</v>
      </c>
    </row>
    <row r="2141" spans="1:7" hidden="1" x14ac:dyDescent="0.35">
      <c r="A2141" s="1">
        <v>43882</v>
      </c>
      <c r="B2141" t="s">
        <v>12</v>
      </c>
      <c r="C2141" t="s">
        <v>6</v>
      </c>
      <c r="D2141" t="s">
        <v>9</v>
      </c>
      <c r="E2141">
        <v>5883</v>
      </c>
      <c r="F2141" t="str">
        <f>INDEX([1]Store_Code!$A$2:$A$10,MATCH(B2141,[1]Store_Code!$B$2:$B$10,0))</f>
        <v>St Andrews</v>
      </c>
      <c r="G2141">
        <f>INDEX([1]Store_Size!$B$2:D$10,MATCH(F2141,[1]Store_Size!$A$2:$A$10,0),MATCH(C2141,[1]Store_Size!$B$1:$D$1,0))</f>
        <v>15</v>
      </c>
    </row>
    <row r="2142" spans="1:7" hidden="1" x14ac:dyDescent="0.35">
      <c r="A2142" s="1">
        <v>43841</v>
      </c>
      <c r="B2142" t="s">
        <v>15</v>
      </c>
      <c r="C2142" t="s">
        <v>10</v>
      </c>
      <c r="D2142" t="s">
        <v>7</v>
      </c>
      <c r="E2142">
        <v>5878</v>
      </c>
      <c r="F2142" t="str">
        <f>INDEX([1]Store_Code!$A$2:$A$10,MATCH(B2142,[1]Store_Code!$B$2:$B$10,0))</f>
        <v>Dumfries</v>
      </c>
      <c r="G2142">
        <f>INDEX([1]Store_Size!$B$2:D$10,MATCH(F2142,[1]Store_Size!$A$2:$A$10,0),MATCH(C2142,[1]Store_Size!$B$1:$D$1,0))</f>
        <v>9</v>
      </c>
    </row>
    <row r="2143" spans="1:7" hidden="1" x14ac:dyDescent="0.35">
      <c r="A2143" s="1">
        <v>43908</v>
      </c>
      <c r="B2143" t="s">
        <v>12</v>
      </c>
      <c r="C2143" t="s">
        <v>10</v>
      </c>
      <c r="D2143" t="s">
        <v>9</v>
      </c>
      <c r="E2143">
        <v>5873</v>
      </c>
      <c r="F2143" t="str">
        <f>INDEX([1]Store_Code!$A$2:$A$10,MATCH(B2143,[1]Store_Code!$B$2:$B$10,0))</f>
        <v>St Andrews</v>
      </c>
      <c r="G2143">
        <f>INDEX([1]Store_Size!$B$2:D$10,MATCH(F2143,[1]Store_Size!$A$2:$A$10,0),MATCH(C2143,[1]Store_Size!$B$1:$D$1,0))</f>
        <v>10</v>
      </c>
    </row>
    <row r="2144" spans="1:7" hidden="1" x14ac:dyDescent="0.35">
      <c r="A2144" s="1">
        <v>43883</v>
      </c>
      <c r="B2144" t="s">
        <v>17</v>
      </c>
      <c r="C2144" t="s">
        <v>10</v>
      </c>
      <c r="D2144" t="s">
        <v>9</v>
      </c>
      <c r="E2144">
        <v>5871</v>
      </c>
      <c r="F2144" t="str">
        <f>INDEX([1]Store_Code!$A$2:$A$10,MATCH(B2144,[1]Store_Code!$B$2:$B$10,0))</f>
        <v>Stirling</v>
      </c>
      <c r="G2144">
        <f>INDEX([1]Store_Size!$B$2:D$10,MATCH(F2144,[1]Store_Size!$A$2:$A$10,0),MATCH(C2144,[1]Store_Size!$B$1:$D$1,0))</f>
        <v>15.7</v>
      </c>
    </row>
    <row r="2145" spans="1:7" hidden="1" x14ac:dyDescent="0.35">
      <c r="A2145" s="1">
        <v>43910</v>
      </c>
      <c r="B2145" t="s">
        <v>17</v>
      </c>
      <c r="C2145" t="s">
        <v>10</v>
      </c>
      <c r="D2145" t="s">
        <v>9</v>
      </c>
      <c r="E2145">
        <v>5867</v>
      </c>
      <c r="F2145" t="str">
        <f>INDEX([1]Store_Code!$A$2:$A$10,MATCH(B2145,[1]Store_Code!$B$2:$B$10,0))</f>
        <v>Stirling</v>
      </c>
      <c r="G2145">
        <f>INDEX([1]Store_Size!$B$2:D$10,MATCH(F2145,[1]Store_Size!$A$2:$A$10,0),MATCH(C2145,[1]Store_Size!$B$1:$D$1,0))</f>
        <v>15.7</v>
      </c>
    </row>
    <row r="2146" spans="1:7" hidden="1" x14ac:dyDescent="0.35">
      <c r="A2146" s="1">
        <v>43910</v>
      </c>
      <c r="B2146" t="s">
        <v>16</v>
      </c>
      <c r="C2146" t="s">
        <v>10</v>
      </c>
      <c r="D2146" t="s">
        <v>9</v>
      </c>
      <c r="E2146">
        <v>5855</v>
      </c>
      <c r="F2146" t="str">
        <f>INDEX([1]Store_Code!$A$2:$A$10,MATCH(B2146,[1]Store_Code!$B$2:$B$10,0))</f>
        <v>Inverness</v>
      </c>
      <c r="G2146">
        <f>INDEX([1]Store_Size!$B$2:D$10,MATCH(F2146,[1]Store_Size!$A$2:$A$10,0),MATCH(C2146,[1]Store_Size!$B$1:$D$1,0))</f>
        <v>20</v>
      </c>
    </row>
    <row r="2147" spans="1:7" hidden="1" x14ac:dyDescent="0.35">
      <c r="A2147" s="1">
        <v>43918</v>
      </c>
      <c r="B2147" t="s">
        <v>12</v>
      </c>
      <c r="C2147" t="s">
        <v>10</v>
      </c>
      <c r="D2147" t="s">
        <v>9</v>
      </c>
      <c r="E2147">
        <v>5848</v>
      </c>
      <c r="F2147" t="str">
        <f>INDEX([1]Store_Code!$A$2:$A$10,MATCH(B2147,[1]Store_Code!$B$2:$B$10,0))</f>
        <v>St Andrews</v>
      </c>
      <c r="G2147">
        <f>INDEX([1]Store_Size!$B$2:D$10,MATCH(F2147,[1]Store_Size!$A$2:$A$10,0),MATCH(C2147,[1]Store_Size!$B$1:$D$1,0))</f>
        <v>10</v>
      </c>
    </row>
    <row r="2148" spans="1:7" hidden="1" x14ac:dyDescent="0.35">
      <c r="A2148" s="1">
        <v>43901</v>
      </c>
      <c r="B2148" t="s">
        <v>12</v>
      </c>
      <c r="C2148" t="s">
        <v>10</v>
      </c>
      <c r="D2148" t="s">
        <v>9</v>
      </c>
      <c r="E2148">
        <v>5843</v>
      </c>
      <c r="F2148" t="str">
        <f>INDEX([1]Store_Code!$A$2:$A$10,MATCH(B2148,[1]Store_Code!$B$2:$B$10,0))</f>
        <v>St Andrews</v>
      </c>
      <c r="G2148">
        <f>INDEX([1]Store_Size!$B$2:D$10,MATCH(F2148,[1]Store_Size!$A$2:$A$10,0),MATCH(C2148,[1]Store_Size!$B$1:$D$1,0))</f>
        <v>10</v>
      </c>
    </row>
    <row r="2149" spans="1:7" hidden="1" x14ac:dyDescent="0.35">
      <c r="A2149" s="1">
        <v>43905</v>
      </c>
      <c r="B2149" t="s">
        <v>5</v>
      </c>
      <c r="C2149" t="s">
        <v>10</v>
      </c>
      <c r="D2149" t="s">
        <v>9</v>
      </c>
      <c r="E2149">
        <v>5843</v>
      </c>
      <c r="F2149" t="str">
        <f>INDEX([1]Store_Code!$A$2:$A$10,MATCH(B2149,[1]Store_Code!$B$2:$B$10,0))</f>
        <v>Perth</v>
      </c>
      <c r="G2149">
        <f>INDEX([1]Store_Size!$B$2:D$10,MATCH(F2149,[1]Store_Size!$A$2:$A$10,0),MATCH(C2149,[1]Store_Size!$B$1:$D$1,0))</f>
        <v>13</v>
      </c>
    </row>
    <row r="2150" spans="1:7" hidden="1" x14ac:dyDescent="0.35">
      <c r="A2150" s="1">
        <v>43850</v>
      </c>
      <c r="B2150" t="s">
        <v>12</v>
      </c>
      <c r="C2150" t="s">
        <v>6</v>
      </c>
      <c r="D2150" t="s">
        <v>9</v>
      </c>
      <c r="E2150">
        <v>5840</v>
      </c>
      <c r="F2150" t="str">
        <f>INDEX([1]Store_Code!$A$2:$A$10,MATCH(B2150,[1]Store_Code!$B$2:$B$10,0))</f>
        <v>St Andrews</v>
      </c>
      <c r="G2150">
        <f>INDEX([1]Store_Size!$B$2:D$10,MATCH(F2150,[1]Store_Size!$A$2:$A$10,0),MATCH(C2150,[1]Store_Size!$B$1:$D$1,0))</f>
        <v>15</v>
      </c>
    </row>
    <row r="2151" spans="1:7" hidden="1" x14ac:dyDescent="0.35">
      <c r="A2151" s="1">
        <v>43907</v>
      </c>
      <c r="B2151" t="s">
        <v>17</v>
      </c>
      <c r="C2151" t="s">
        <v>10</v>
      </c>
      <c r="D2151" t="s">
        <v>9</v>
      </c>
      <c r="E2151">
        <v>5837</v>
      </c>
      <c r="F2151" t="str">
        <f>INDEX([1]Store_Code!$A$2:$A$10,MATCH(B2151,[1]Store_Code!$B$2:$B$10,0))</f>
        <v>Stirling</v>
      </c>
      <c r="G2151">
        <f>INDEX([1]Store_Size!$B$2:D$10,MATCH(F2151,[1]Store_Size!$A$2:$A$10,0),MATCH(C2151,[1]Store_Size!$B$1:$D$1,0))</f>
        <v>15.7</v>
      </c>
    </row>
    <row r="2152" spans="1:7" hidden="1" x14ac:dyDescent="0.35">
      <c r="A2152" s="1">
        <v>43852</v>
      </c>
      <c r="B2152" t="s">
        <v>12</v>
      </c>
      <c r="C2152" t="s">
        <v>10</v>
      </c>
      <c r="D2152" t="s">
        <v>9</v>
      </c>
      <c r="E2152">
        <v>5836</v>
      </c>
      <c r="F2152" t="str">
        <f>INDEX([1]Store_Code!$A$2:$A$10,MATCH(B2152,[1]Store_Code!$B$2:$B$10,0))</f>
        <v>St Andrews</v>
      </c>
      <c r="G2152">
        <f>INDEX([1]Store_Size!$B$2:D$10,MATCH(F2152,[1]Store_Size!$A$2:$A$10,0),MATCH(C2152,[1]Store_Size!$B$1:$D$1,0))</f>
        <v>10</v>
      </c>
    </row>
    <row r="2153" spans="1:7" hidden="1" x14ac:dyDescent="0.35">
      <c r="A2153" s="1">
        <v>43911</v>
      </c>
      <c r="B2153" t="s">
        <v>12</v>
      </c>
      <c r="C2153" t="s">
        <v>10</v>
      </c>
      <c r="D2153" t="s">
        <v>9</v>
      </c>
      <c r="E2153">
        <v>5836</v>
      </c>
      <c r="F2153" t="str">
        <f>INDEX([1]Store_Code!$A$2:$A$10,MATCH(B2153,[1]Store_Code!$B$2:$B$10,0))</f>
        <v>St Andrews</v>
      </c>
      <c r="G2153">
        <f>INDEX([1]Store_Size!$B$2:D$10,MATCH(F2153,[1]Store_Size!$A$2:$A$10,0),MATCH(C2153,[1]Store_Size!$B$1:$D$1,0))</f>
        <v>10</v>
      </c>
    </row>
    <row r="2154" spans="1:7" hidden="1" x14ac:dyDescent="0.35">
      <c r="A2154" s="1">
        <v>43869</v>
      </c>
      <c r="B2154" t="s">
        <v>5</v>
      </c>
      <c r="C2154" t="s">
        <v>10</v>
      </c>
      <c r="D2154" t="s">
        <v>9</v>
      </c>
      <c r="E2154">
        <v>5835</v>
      </c>
      <c r="F2154" t="str">
        <f>INDEX([1]Store_Code!$A$2:$A$10,MATCH(B2154,[1]Store_Code!$B$2:$B$10,0))</f>
        <v>Perth</v>
      </c>
      <c r="G2154">
        <f>INDEX([1]Store_Size!$B$2:D$10,MATCH(F2154,[1]Store_Size!$A$2:$A$10,0),MATCH(C2154,[1]Store_Size!$B$1:$D$1,0))</f>
        <v>13</v>
      </c>
    </row>
    <row r="2155" spans="1:7" hidden="1" x14ac:dyDescent="0.35">
      <c r="A2155" s="1">
        <v>43897</v>
      </c>
      <c r="B2155" t="s">
        <v>17</v>
      </c>
      <c r="C2155" t="s">
        <v>10</v>
      </c>
      <c r="D2155" t="s">
        <v>9</v>
      </c>
      <c r="E2155">
        <v>5833</v>
      </c>
      <c r="F2155" t="str">
        <f>INDEX([1]Store_Code!$A$2:$A$10,MATCH(B2155,[1]Store_Code!$B$2:$B$10,0))</f>
        <v>Stirling</v>
      </c>
      <c r="G2155">
        <f>INDEX([1]Store_Size!$B$2:D$10,MATCH(F2155,[1]Store_Size!$A$2:$A$10,0),MATCH(C2155,[1]Store_Size!$B$1:$D$1,0))</f>
        <v>15.7</v>
      </c>
    </row>
    <row r="2156" spans="1:7" hidden="1" x14ac:dyDescent="0.35">
      <c r="A2156" s="1">
        <v>43863</v>
      </c>
      <c r="B2156" t="s">
        <v>5</v>
      </c>
      <c r="C2156" t="s">
        <v>10</v>
      </c>
      <c r="D2156" t="s">
        <v>9</v>
      </c>
      <c r="E2156">
        <v>5831</v>
      </c>
      <c r="F2156" t="str">
        <f>INDEX([1]Store_Code!$A$2:$A$10,MATCH(B2156,[1]Store_Code!$B$2:$B$10,0))</f>
        <v>Perth</v>
      </c>
      <c r="G2156">
        <f>INDEX([1]Store_Size!$B$2:D$10,MATCH(F2156,[1]Store_Size!$A$2:$A$10,0),MATCH(C2156,[1]Store_Size!$B$1:$D$1,0))</f>
        <v>13</v>
      </c>
    </row>
    <row r="2157" spans="1:7" hidden="1" x14ac:dyDescent="0.35">
      <c r="A2157" s="1">
        <v>43878</v>
      </c>
      <c r="B2157" t="s">
        <v>12</v>
      </c>
      <c r="C2157" t="s">
        <v>6</v>
      </c>
      <c r="D2157" t="s">
        <v>9</v>
      </c>
      <c r="E2157">
        <v>5829</v>
      </c>
      <c r="F2157" t="str">
        <f>INDEX([1]Store_Code!$A$2:$A$10,MATCH(B2157,[1]Store_Code!$B$2:$B$10,0))</f>
        <v>St Andrews</v>
      </c>
      <c r="G2157">
        <f>INDEX([1]Store_Size!$B$2:D$10,MATCH(F2157,[1]Store_Size!$A$2:$A$10,0),MATCH(C2157,[1]Store_Size!$B$1:$D$1,0))</f>
        <v>15</v>
      </c>
    </row>
    <row r="2158" spans="1:7" hidden="1" x14ac:dyDescent="0.35">
      <c r="A2158" s="1">
        <v>43907</v>
      </c>
      <c r="B2158" t="s">
        <v>16</v>
      </c>
      <c r="C2158" t="s">
        <v>10</v>
      </c>
      <c r="D2158" t="s">
        <v>9</v>
      </c>
      <c r="E2158">
        <v>5824</v>
      </c>
      <c r="F2158" t="str">
        <f>INDEX([1]Store_Code!$A$2:$A$10,MATCH(B2158,[1]Store_Code!$B$2:$B$10,0))</f>
        <v>Inverness</v>
      </c>
      <c r="G2158">
        <f>INDEX([1]Store_Size!$B$2:D$10,MATCH(F2158,[1]Store_Size!$A$2:$A$10,0),MATCH(C2158,[1]Store_Size!$B$1:$D$1,0))</f>
        <v>20</v>
      </c>
    </row>
    <row r="2159" spans="1:7" hidden="1" x14ac:dyDescent="0.35">
      <c r="A2159" s="1">
        <v>43897</v>
      </c>
      <c r="B2159" t="s">
        <v>16</v>
      </c>
      <c r="C2159" t="s">
        <v>10</v>
      </c>
      <c r="D2159" t="s">
        <v>9</v>
      </c>
      <c r="E2159">
        <v>5820</v>
      </c>
      <c r="F2159" t="str">
        <f>INDEX([1]Store_Code!$A$2:$A$10,MATCH(B2159,[1]Store_Code!$B$2:$B$10,0))</f>
        <v>Inverness</v>
      </c>
      <c r="G2159">
        <f>INDEX([1]Store_Size!$B$2:D$10,MATCH(F2159,[1]Store_Size!$A$2:$A$10,0),MATCH(C2159,[1]Store_Size!$B$1:$D$1,0))</f>
        <v>20</v>
      </c>
    </row>
    <row r="2160" spans="1:7" hidden="1" x14ac:dyDescent="0.35">
      <c r="A2160" s="1">
        <v>43881</v>
      </c>
      <c r="B2160" t="s">
        <v>12</v>
      </c>
      <c r="C2160" t="s">
        <v>6</v>
      </c>
      <c r="D2160" t="s">
        <v>9</v>
      </c>
      <c r="E2160">
        <v>5819</v>
      </c>
      <c r="F2160" t="str">
        <f>INDEX([1]Store_Code!$A$2:$A$10,MATCH(B2160,[1]Store_Code!$B$2:$B$10,0))</f>
        <v>St Andrews</v>
      </c>
      <c r="G2160">
        <f>INDEX([1]Store_Size!$B$2:D$10,MATCH(F2160,[1]Store_Size!$A$2:$A$10,0),MATCH(C2160,[1]Store_Size!$B$1:$D$1,0))</f>
        <v>15</v>
      </c>
    </row>
    <row r="2161" spans="1:7" hidden="1" x14ac:dyDescent="0.35">
      <c r="A2161" s="1">
        <v>43856</v>
      </c>
      <c r="B2161" t="s">
        <v>12</v>
      </c>
      <c r="C2161" t="s">
        <v>6</v>
      </c>
      <c r="D2161" t="s">
        <v>9</v>
      </c>
      <c r="E2161">
        <v>5814</v>
      </c>
      <c r="F2161" t="str">
        <f>INDEX([1]Store_Code!$A$2:$A$10,MATCH(B2161,[1]Store_Code!$B$2:$B$10,0))</f>
        <v>St Andrews</v>
      </c>
      <c r="G2161">
        <f>INDEX([1]Store_Size!$B$2:D$10,MATCH(F2161,[1]Store_Size!$A$2:$A$10,0),MATCH(C2161,[1]Store_Size!$B$1:$D$1,0))</f>
        <v>15</v>
      </c>
    </row>
    <row r="2162" spans="1:7" hidden="1" x14ac:dyDescent="0.35">
      <c r="A2162" s="1">
        <v>43906</v>
      </c>
      <c r="B2162" t="s">
        <v>17</v>
      </c>
      <c r="C2162" t="s">
        <v>10</v>
      </c>
      <c r="D2162" t="s">
        <v>9</v>
      </c>
      <c r="E2162">
        <v>5814</v>
      </c>
      <c r="F2162" t="str">
        <f>INDEX([1]Store_Code!$A$2:$A$10,MATCH(B2162,[1]Store_Code!$B$2:$B$10,0))</f>
        <v>Stirling</v>
      </c>
      <c r="G2162">
        <f>INDEX([1]Store_Size!$B$2:D$10,MATCH(F2162,[1]Store_Size!$A$2:$A$10,0),MATCH(C2162,[1]Store_Size!$B$1:$D$1,0))</f>
        <v>15.7</v>
      </c>
    </row>
    <row r="2163" spans="1:7" hidden="1" x14ac:dyDescent="0.35">
      <c r="A2163" s="1">
        <v>43906</v>
      </c>
      <c r="B2163" t="s">
        <v>16</v>
      </c>
      <c r="C2163" t="s">
        <v>10</v>
      </c>
      <c r="D2163" t="s">
        <v>9</v>
      </c>
      <c r="E2163">
        <v>5802</v>
      </c>
      <c r="F2163" t="str">
        <f>INDEX([1]Store_Code!$A$2:$A$10,MATCH(B2163,[1]Store_Code!$B$2:$B$10,0))</f>
        <v>Inverness</v>
      </c>
      <c r="G2163">
        <f>INDEX([1]Store_Size!$B$2:D$10,MATCH(F2163,[1]Store_Size!$A$2:$A$10,0),MATCH(C2163,[1]Store_Size!$B$1:$D$1,0))</f>
        <v>20</v>
      </c>
    </row>
    <row r="2164" spans="1:7" hidden="1" x14ac:dyDescent="0.35">
      <c r="A2164" s="1">
        <v>43848</v>
      </c>
      <c r="B2164" t="s">
        <v>5</v>
      </c>
      <c r="C2164" t="s">
        <v>10</v>
      </c>
      <c r="D2164" t="s">
        <v>9</v>
      </c>
      <c r="E2164">
        <v>5801</v>
      </c>
      <c r="F2164" t="str">
        <f>INDEX([1]Store_Code!$A$2:$A$10,MATCH(B2164,[1]Store_Code!$B$2:$B$10,0))</f>
        <v>Perth</v>
      </c>
      <c r="G2164">
        <f>INDEX([1]Store_Size!$B$2:D$10,MATCH(F2164,[1]Store_Size!$A$2:$A$10,0),MATCH(C2164,[1]Store_Size!$B$1:$D$1,0))</f>
        <v>13</v>
      </c>
    </row>
    <row r="2165" spans="1:7" hidden="1" x14ac:dyDescent="0.35">
      <c r="A2165" s="1">
        <v>43872</v>
      </c>
      <c r="B2165" t="s">
        <v>5</v>
      </c>
      <c r="C2165" t="s">
        <v>10</v>
      </c>
      <c r="D2165" t="s">
        <v>9</v>
      </c>
      <c r="E2165">
        <v>5799</v>
      </c>
      <c r="F2165" t="str">
        <f>INDEX([1]Store_Code!$A$2:$A$10,MATCH(B2165,[1]Store_Code!$B$2:$B$10,0))</f>
        <v>Perth</v>
      </c>
      <c r="G2165">
        <f>INDEX([1]Store_Size!$B$2:D$10,MATCH(F2165,[1]Store_Size!$A$2:$A$10,0),MATCH(C2165,[1]Store_Size!$B$1:$D$1,0))</f>
        <v>13</v>
      </c>
    </row>
    <row r="2166" spans="1:7" hidden="1" x14ac:dyDescent="0.35">
      <c r="A2166" s="1">
        <v>43875</v>
      </c>
      <c r="B2166" t="s">
        <v>16</v>
      </c>
      <c r="C2166" t="s">
        <v>10</v>
      </c>
      <c r="D2166" t="s">
        <v>9</v>
      </c>
      <c r="E2166">
        <v>5793</v>
      </c>
      <c r="F2166" t="str">
        <f>INDEX([1]Store_Code!$A$2:$A$10,MATCH(B2166,[1]Store_Code!$B$2:$B$10,0))</f>
        <v>Inverness</v>
      </c>
      <c r="G2166">
        <f>INDEX([1]Store_Size!$B$2:D$10,MATCH(F2166,[1]Store_Size!$A$2:$A$10,0),MATCH(C2166,[1]Store_Size!$B$1:$D$1,0))</f>
        <v>20</v>
      </c>
    </row>
    <row r="2167" spans="1:7" hidden="1" x14ac:dyDescent="0.35">
      <c r="A2167" s="1">
        <v>43847</v>
      </c>
      <c r="B2167" t="s">
        <v>12</v>
      </c>
      <c r="C2167" t="s">
        <v>10</v>
      </c>
      <c r="D2167" t="s">
        <v>9</v>
      </c>
      <c r="E2167">
        <v>5783</v>
      </c>
      <c r="F2167" t="str">
        <f>INDEX([1]Store_Code!$A$2:$A$10,MATCH(B2167,[1]Store_Code!$B$2:$B$10,0))</f>
        <v>St Andrews</v>
      </c>
      <c r="G2167">
        <f>INDEX([1]Store_Size!$B$2:D$10,MATCH(F2167,[1]Store_Size!$A$2:$A$10,0),MATCH(C2167,[1]Store_Size!$B$1:$D$1,0))</f>
        <v>10</v>
      </c>
    </row>
    <row r="2168" spans="1:7" hidden="1" x14ac:dyDescent="0.35">
      <c r="A2168" s="1">
        <v>43899</v>
      </c>
      <c r="B2168" t="s">
        <v>5</v>
      </c>
      <c r="C2168" t="s">
        <v>10</v>
      </c>
      <c r="D2168" t="s">
        <v>9</v>
      </c>
      <c r="E2168">
        <v>5780</v>
      </c>
      <c r="F2168" t="str">
        <f>INDEX([1]Store_Code!$A$2:$A$10,MATCH(B2168,[1]Store_Code!$B$2:$B$10,0))</f>
        <v>Perth</v>
      </c>
      <c r="G2168">
        <f>INDEX([1]Store_Size!$B$2:D$10,MATCH(F2168,[1]Store_Size!$A$2:$A$10,0),MATCH(C2168,[1]Store_Size!$B$1:$D$1,0))</f>
        <v>13</v>
      </c>
    </row>
    <row r="2169" spans="1:7" hidden="1" x14ac:dyDescent="0.35">
      <c r="A2169" s="1">
        <v>43903</v>
      </c>
      <c r="B2169" t="s">
        <v>12</v>
      </c>
      <c r="C2169" t="s">
        <v>10</v>
      </c>
      <c r="D2169" t="s">
        <v>9</v>
      </c>
      <c r="E2169">
        <v>5778</v>
      </c>
      <c r="F2169" t="str">
        <f>INDEX([1]Store_Code!$A$2:$A$10,MATCH(B2169,[1]Store_Code!$B$2:$B$10,0))</f>
        <v>St Andrews</v>
      </c>
      <c r="G2169">
        <f>INDEX([1]Store_Size!$B$2:D$10,MATCH(F2169,[1]Store_Size!$A$2:$A$10,0),MATCH(C2169,[1]Store_Size!$B$1:$D$1,0))</f>
        <v>10</v>
      </c>
    </row>
    <row r="2170" spans="1:7" hidden="1" x14ac:dyDescent="0.35">
      <c r="A2170" s="1">
        <v>43882</v>
      </c>
      <c r="B2170" t="s">
        <v>12</v>
      </c>
      <c r="C2170" t="s">
        <v>10</v>
      </c>
      <c r="D2170" t="s">
        <v>9</v>
      </c>
      <c r="E2170">
        <v>5773</v>
      </c>
      <c r="F2170" t="str">
        <f>INDEX([1]Store_Code!$A$2:$A$10,MATCH(B2170,[1]Store_Code!$B$2:$B$10,0))</f>
        <v>St Andrews</v>
      </c>
      <c r="G2170">
        <f>INDEX([1]Store_Size!$B$2:D$10,MATCH(F2170,[1]Store_Size!$A$2:$A$10,0),MATCH(C2170,[1]Store_Size!$B$1:$D$1,0))</f>
        <v>10</v>
      </c>
    </row>
    <row r="2171" spans="1:7" hidden="1" x14ac:dyDescent="0.35">
      <c r="A2171" s="1">
        <v>43909</v>
      </c>
      <c r="B2171" t="s">
        <v>12</v>
      </c>
      <c r="C2171" t="s">
        <v>6</v>
      </c>
      <c r="D2171" t="s">
        <v>9</v>
      </c>
      <c r="E2171">
        <v>5762</v>
      </c>
      <c r="F2171" t="str">
        <f>INDEX([1]Store_Code!$A$2:$A$10,MATCH(B2171,[1]Store_Code!$B$2:$B$10,0))</f>
        <v>St Andrews</v>
      </c>
      <c r="G2171">
        <f>INDEX([1]Store_Size!$B$2:D$10,MATCH(F2171,[1]Store_Size!$A$2:$A$10,0),MATCH(C2171,[1]Store_Size!$B$1:$D$1,0))</f>
        <v>15</v>
      </c>
    </row>
    <row r="2172" spans="1:7" hidden="1" x14ac:dyDescent="0.35">
      <c r="A2172" s="1">
        <v>43886</v>
      </c>
      <c r="B2172" t="s">
        <v>12</v>
      </c>
      <c r="C2172" t="s">
        <v>10</v>
      </c>
      <c r="D2172" t="s">
        <v>9</v>
      </c>
      <c r="E2172">
        <v>5761</v>
      </c>
      <c r="F2172" t="str">
        <f>INDEX([1]Store_Code!$A$2:$A$10,MATCH(B2172,[1]Store_Code!$B$2:$B$10,0))</f>
        <v>St Andrews</v>
      </c>
      <c r="G2172">
        <f>INDEX([1]Store_Size!$B$2:D$10,MATCH(F2172,[1]Store_Size!$A$2:$A$10,0),MATCH(C2172,[1]Store_Size!$B$1:$D$1,0))</f>
        <v>10</v>
      </c>
    </row>
    <row r="2173" spans="1:7" hidden="1" x14ac:dyDescent="0.35">
      <c r="A2173" s="1">
        <v>43888</v>
      </c>
      <c r="B2173" t="s">
        <v>16</v>
      </c>
      <c r="C2173" t="s">
        <v>10</v>
      </c>
      <c r="D2173" t="s">
        <v>7</v>
      </c>
      <c r="E2173">
        <v>5756</v>
      </c>
      <c r="F2173" t="str">
        <f>INDEX([1]Store_Code!$A$2:$A$10,MATCH(B2173,[1]Store_Code!$B$2:$B$10,0))</f>
        <v>Inverness</v>
      </c>
      <c r="G2173">
        <f>INDEX([1]Store_Size!$B$2:D$10,MATCH(F2173,[1]Store_Size!$A$2:$A$10,0),MATCH(C2173,[1]Store_Size!$B$1:$D$1,0))</f>
        <v>20</v>
      </c>
    </row>
    <row r="2174" spans="1:7" hidden="1" x14ac:dyDescent="0.35">
      <c r="A2174" s="1">
        <v>43851</v>
      </c>
      <c r="B2174" t="s">
        <v>12</v>
      </c>
      <c r="C2174" t="s">
        <v>6</v>
      </c>
      <c r="D2174" t="s">
        <v>9</v>
      </c>
      <c r="E2174">
        <v>5755</v>
      </c>
      <c r="F2174" t="str">
        <f>INDEX([1]Store_Code!$A$2:$A$10,MATCH(B2174,[1]Store_Code!$B$2:$B$10,0))</f>
        <v>St Andrews</v>
      </c>
      <c r="G2174">
        <f>INDEX([1]Store_Size!$B$2:D$10,MATCH(F2174,[1]Store_Size!$A$2:$A$10,0),MATCH(C2174,[1]Store_Size!$B$1:$D$1,0))</f>
        <v>15</v>
      </c>
    </row>
    <row r="2175" spans="1:7" hidden="1" x14ac:dyDescent="0.35">
      <c r="A2175" s="1">
        <v>43868</v>
      </c>
      <c r="B2175" t="s">
        <v>5</v>
      </c>
      <c r="C2175" t="s">
        <v>10</v>
      </c>
      <c r="D2175" t="s">
        <v>9</v>
      </c>
      <c r="E2175">
        <v>5755</v>
      </c>
      <c r="F2175" t="str">
        <f>INDEX([1]Store_Code!$A$2:$A$10,MATCH(B2175,[1]Store_Code!$B$2:$B$10,0))</f>
        <v>Perth</v>
      </c>
      <c r="G2175">
        <f>INDEX([1]Store_Size!$B$2:D$10,MATCH(F2175,[1]Store_Size!$A$2:$A$10,0),MATCH(C2175,[1]Store_Size!$B$1:$D$1,0))</f>
        <v>13</v>
      </c>
    </row>
    <row r="2176" spans="1:7" hidden="1" x14ac:dyDescent="0.35">
      <c r="A2176" s="1">
        <v>43893</v>
      </c>
      <c r="B2176" t="s">
        <v>5</v>
      </c>
      <c r="C2176" t="s">
        <v>10</v>
      </c>
      <c r="D2176" t="s">
        <v>9</v>
      </c>
      <c r="E2176">
        <v>5753</v>
      </c>
      <c r="F2176" t="str">
        <f>INDEX([1]Store_Code!$A$2:$A$10,MATCH(B2176,[1]Store_Code!$B$2:$B$10,0))</f>
        <v>Perth</v>
      </c>
      <c r="G2176">
        <f>INDEX([1]Store_Size!$B$2:D$10,MATCH(F2176,[1]Store_Size!$A$2:$A$10,0),MATCH(C2176,[1]Store_Size!$B$1:$D$1,0))</f>
        <v>13</v>
      </c>
    </row>
    <row r="2177" spans="1:7" hidden="1" x14ac:dyDescent="0.35">
      <c r="A2177" s="1">
        <v>43862</v>
      </c>
      <c r="B2177" t="s">
        <v>16</v>
      </c>
      <c r="C2177" t="s">
        <v>10</v>
      </c>
      <c r="D2177" t="s">
        <v>9</v>
      </c>
      <c r="E2177">
        <v>5750</v>
      </c>
      <c r="F2177" t="str">
        <f>INDEX([1]Store_Code!$A$2:$A$10,MATCH(B2177,[1]Store_Code!$B$2:$B$10,0))</f>
        <v>Inverness</v>
      </c>
      <c r="G2177">
        <f>INDEX([1]Store_Size!$B$2:D$10,MATCH(F2177,[1]Store_Size!$A$2:$A$10,0),MATCH(C2177,[1]Store_Size!$B$1:$D$1,0))</f>
        <v>20</v>
      </c>
    </row>
    <row r="2178" spans="1:7" hidden="1" x14ac:dyDescent="0.35">
      <c r="A2178" s="1">
        <v>43876</v>
      </c>
      <c r="B2178" t="s">
        <v>12</v>
      </c>
      <c r="C2178" t="s">
        <v>6</v>
      </c>
      <c r="D2178" t="s">
        <v>9</v>
      </c>
      <c r="E2178">
        <v>5748</v>
      </c>
      <c r="F2178" t="str">
        <f>INDEX([1]Store_Code!$A$2:$A$10,MATCH(B2178,[1]Store_Code!$B$2:$B$10,0))</f>
        <v>St Andrews</v>
      </c>
      <c r="G2178">
        <f>INDEX([1]Store_Size!$B$2:D$10,MATCH(F2178,[1]Store_Size!$A$2:$A$10,0),MATCH(C2178,[1]Store_Size!$B$1:$D$1,0))</f>
        <v>15</v>
      </c>
    </row>
    <row r="2179" spans="1:7" hidden="1" x14ac:dyDescent="0.35">
      <c r="A2179" s="1">
        <v>43889</v>
      </c>
      <c r="B2179" t="s">
        <v>5</v>
      </c>
      <c r="C2179" t="s">
        <v>10</v>
      </c>
      <c r="D2179" t="s">
        <v>9</v>
      </c>
      <c r="E2179">
        <v>5745</v>
      </c>
      <c r="F2179" t="str">
        <f>INDEX([1]Store_Code!$A$2:$A$10,MATCH(B2179,[1]Store_Code!$B$2:$B$10,0))</f>
        <v>Perth</v>
      </c>
      <c r="G2179">
        <f>INDEX([1]Store_Size!$B$2:D$10,MATCH(F2179,[1]Store_Size!$A$2:$A$10,0),MATCH(C2179,[1]Store_Size!$B$1:$D$1,0))</f>
        <v>13</v>
      </c>
    </row>
    <row r="2180" spans="1:7" hidden="1" x14ac:dyDescent="0.35">
      <c r="A2180" s="1">
        <v>43870</v>
      </c>
      <c r="B2180" t="s">
        <v>12</v>
      </c>
      <c r="C2180" t="s">
        <v>6</v>
      </c>
      <c r="D2180" t="s">
        <v>9</v>
      </c>
      <c r="E2180">
        <v>5739</v>
      </c>
      <c r="F2180" t="str">
        <f>INDEX([1]Store_Code!$A$2:$A$10,MATCH(B2180,[1]Store_Code!$B$2:$B$10,0))</f>
        <v>St Andrews</v>
      </c>
      <c r="G2180">
        <f>INDEX([1]Store_Size!$B$2:D$10,MATCH(F2180,[1]Store_Size!$A$2:$A$10,0),MATCH(C2180,[1]Store_Size!$B$1:$D$1,0))</f>
        <v>15</v>
      </c>
    </row>
    <row r="2181" spans="1:7" hidden="1" x14ac:dyDescent="0.35">
      <c r="A2181" s="1">
        <v>43910</v>
      </c>
      <c r="B2181" t="s">
        <v>12</v>
      </c>
      <c r="C2181" t="s">
        <v>6</v>
      </c>
      <c r="D2181" t="s">
        <v>9</v>
      </c>
      <c r="E2181">
        <v>5734</v>
      </c>
      <c r="F2181" t="str">
        <f>INDEX([1]Store_Code!$A$2:$A$10,MATCH(B2181,[1]Store_Code!$B$2:$B$10,0))</f>
        <v>St Andrews</v>
      </c>
      <c r="G2181">
        <f>INDEX([1]Store_Size!$B$2:D$10,MATCH(F2181,[1]Store_Size!$A$2:$A$10,0),MATCH(C2181,[1]Store_Size!$B$1:$D$1,0))</f>
        <v>15</v>
      </c>
    </row>
    <row r="2182" spans="1:7" hidden="1" x14ac:dyDescent="0.35">
      <c r="A2182" s="1">
        <v>43887</v>
      </c>
      <c r="B2182" t="s">
        <v>12</v>
      </c>
      <c r="C2182" t="s">
        <v>6</v>
      </c>
      <c r="D2182" t="s">
        <v>9</v>
      </c>
      <c r="E2182">
        <v>5731</v>
      </c>
      <c r="F2182" t="str">
        <f>INDEX([1]Store_Code!$A$2:$A$10,MATCH(B2182,[1]Store_Code!$B$2:$B$10,0))</f>
        <v>St Andrews</v>
      </c>
      <c r="G2182">
        <f>INDEX([1]Store_Size!$B$2:D$10,MATCH(F2182,[1]Store_Size!$A$2:$A$10,0),MATCH(C2182,[1]Store_Size!$B$1:$D$1,0))</f>
        <v>15</v>
      </c>
    </row>
    <row r="2183" spans="1:7" hidden="1" x14ac:dyDescent="0.35">
      <c r="A2183" s="1">
        <v>43853</v>
      </c>
      <c r="B2183" t="s">
        <v>12</v>
      </c>
      <c r="C2183" t="s">
        <v>6</v>
      </c>
      <c r="D2183" t="s">
        <v>9</v>
      </c>
      <c r="E2183">
        <v>5717</v>
      </c>
      <c r="F2183" t="str">
        <f>INDEX([1]Store_Code!$A$2:$A$10,MATCH(B2183,[1]Store_Code!$B$2:$B$10,0))</f>
        <v>St Andrews</v>
      </c>
      <c r="G2183">
        <f>INDEX([1]Store_Size!$B$2:D$10,MATCH(F2183,[1]Store_Size!$A$2:$A$10,0),MATCH(C2183,[1]Store_Size!$B$1:$D$1,0))</f>
        <v>15</v>
      </c>
    </row>
    <row r="2184" spans="1:7" hidden="1" x14ac:dyDescent="0.35">
      <c r="A2184" s="1">
        <v>43920</v>
      </c>
      <c r="B2184" t="s">
        <v>17</v>
      </c>
      <c r="C2184" t="s">
        <v>10</v>
      </c>
      <c r="D2184" t="s">
        <v>9</v>
      </c>
      <c r="E2184">
        <v>5715</v>
      </c>
      <c r="F2184" t="str">
        <f>INDEX([1]Store_Code!$A$2:$A$10,MATCH(B2184,[1]Store_Code!$B$2:$B$10,0))</f>
        <v>Stirling</v>
      </c>
      <c r="G2184">
        <f>INDEX([1]Store_Size!$B$2:D$10,MATCH(F2184,[1]Store_Size!$A$2:$A$10,0),MATCH(C2184,[1]Store_Size!$B$1:$D$1,0))</f>
        <v>15.7</v>
      </c>
    </row>
    <row r="2185" spans="1:7" hidden="1" x14ac:dyDescent="0.35">
      <c r="A2185" s="1">
        <v>43920</v>
      </c>
      <c r="B2185" t="s">
        <v>16</v>
      </c>
      <c r="C2185" t="s">
        <v>10</v>
      </c>
      <c r="D2185" t="s">
        <v>9</v>
      </c>
      <c r="E2185">
        <v>5701</v>
      </c>
      <c r="F2185" t="str">
        <f>INDEX([1]Store_Code!$A$2:$A$10,MATCH(B2185,[1]Store_Code!$B$2:$B$10,0))</f>
        <v>Inverness</v>
      </c>
      <c r="G2185">
        <f>INDEX([1]Store_Size!$B$2:D$10,MATCH(F2185,[1]Store_Size!$A$2:$A$10,0),MATCH(C2185,[1]Store_Size!$B$1:$D$1,0))</f>
        <v>20</v>
      </c>
    </row>
    <row r="2186" spans="1:7" hidden="1" x14ac:dyDescent="0.35">
      <c r="A2186" s="1">
        <v>43918</v>
      </c>
      <c r="B2186" t="s">
        <v>12</v>
      </c>
      <c r="C2186" t="s">
        <v>6</v>
      </c>
      <c r="D2186" t="s">
        <v>9</v>
      </c>
      <c r="E2186">
        <v>5692</v>
      </c>
      <c r="F2186" t="str">
        <f>INDEX([1]Store_Code!$A$2:$A$10,MATCH(B2186,[1]Store_Code!$B$2:$B$10,0))</f>
        <v>St Andrews</v>
      </c>
      <c r="G2186">
        <f>INDEX([1]Store_Size!$B$2:D$10,MATCH(F2186,[1]Store_Size!$A$2:$A$10,0),MATCH(C2186,[1]Store_Size!$B$1:$D$1,0))</f>
        <v>15</v>
      </c>
    </row>
    <row r="2187" spans="1:7" hidden="1" x14ac:dyDescent="0.35">
      <c r="A2187" s="1">
        <v>43880</v>
      </c>
      <c r="B2187" t="s">
        <v>12</v>
      </c>
      <c r="C2187" t="s">
        <v>10</v>
      </c>
      <c r="D2187" t="s">
        <v>9</v>
      </c>
      <c r="E2187">
        <v>5685</v>
      </c>
      <c r="F2187" t="str">
        <f>INDEX([1]Store_Code!$A$2:$A$10,MATCH(B2187,[1]Store_Code!$B$2:$B$10,0))</f>
        <v>St Andrews</v>
      </c>
      <c r="G2187">
        <f>INDEX([1]Store_Size!$B$2:D$10,MATCH(F2187,[1]Store_Size!$A$2:$A$10,0),MATCH(C2187,[1]Store_Size!$B$1:$D$1,0))</f>
        <v>10</v>
      </c>
    </row>
    <row r="2188" spans="1:7" hidden="1" x14ac:dyDescent="0.35">
      <c r="A2188" s="1">
        <v>43868</v>
      </c>
      <c r="B2188" t="s">
        <v>12</v>
      </c>
      <c r="C2188" t="s">
        <v>6</v>
      </c>
      <c r="D2188" t="s">
        <v>9</v>
      </c>
      <c r="E2188">
        <v>5679</v>
      </c>
      <c r="F2188" t="str">
        <f>INDEX([1]Store_Code!$A$2:$A$10,MATCH(B2188,[1]Store_Code!$B$2:$B$10,0))</f>
        <v>St Andrews</v>
      </c>
      <c r="G2188">
        <f>INDEX([1]Store_Size!$B$2:D$10,MATCH(F2188,[1]Store_Size!$A$2:$A$10,0),MATCH(C2188,[1]Store_Size!$B$1:$D$1,0))</f>
        <v>15</v>
      </c>
    </row>
    <row r="2189" spans="1:7" hidden="1" x14ac:dyDescent="0.35">
      <c r="A2189" s="1">
        <v>43854</v>
      </c>
      <c r="B2189" t="s">
        <v>17</v>
      </c>
      <c r="C2189" t="s">
        <v>10</v>
      </c>
      <c r="D2189" t="s">
        <v>9</v>
      </c>
      <c r="E2189">
        <v>5675</v>
      </c>
      <c r="F2189" t="str">
        <f>INDEX([1]Store_Code!$A$2:$A$10,MATCH(B2189,[1]Store_Code!$B$2:$B$10,0))</f>
        <v>Stirling</v>
      </c>
      <c r="G2189">
        <f>INDEX([1]Store_Size!$B$2:D$10,MATCH(F2189,[1]Store_Size!$A$2:$A$10,0),MATCH(C2189,[1]Store_Size!$B$1:$D$1,0))</f>
        <v>15.7</v>
      </c>
    </row>
    <row r="2190" spans="1:7" hidden="1" x14ac:dyDescent="0.35">
      <c r="A2190" s="1">
        <v>43886</v>
      </c>
      <c r="B2190" t="s">
        <v>12</v>
      </c>
      <c r="C2190" t="s">
        <v>6</v>
      </c>
      <c r="D2190" t="s">
        <v>9</v>
      </c>
      <c r="E2190">
        <v>5671</v>
      </c>
      <c r="F2190" t="str">
        <f>INDEX([1]Store_Code!$A$2:$A$10,MATCH(B2190,[1]Store_Code!$B$2:$B$10,0))</f>
        <v>St Andrews</v>
      </c>
      <c r="G2190">
        <f>INDEX([1]Store_Size!$B$2:D$10,MATCH(F2190,[1]Store_Size!$A$2:$A$10,0),MATCH(C2190,[1]Store_Size!$B$1:$D$1,0))</f>
        <v>15</v>
      </c>
    </row>
    <row r="2191" spans="1:7" hidden="1" x14ac:dyDescent="0.35">
      <c r="A2191" s="1">
        <v>43894</v>
      </c>
      <c r="B2191" t="s">
        <v>17</v>
      </c>
      <c r="C2191" t="s">
        <v>10</v>
      </c>
      <c r="D2191" t="s">
        <v>9</v>
      </c>
      <c r="E2191">
        <v>5669</v>
      </c>
      <c r="F2191" t="str">
        <f>INDEX([1]Store_Code!$A$2:$A$10,MATCH(B2191,[1]Store_Code!$B$2:$B$10,0))</f>
        <v>Stirling</v>
      </c>
      <c r="G2191">
        <f>INDEX([1]Store_Size!$B$2:D$10,MATCH(F2191,[1]Store_Size!$A$2:$A$10,0),MATCH(C2191,[1]Store_Size!$B$1:$D$1,0))</f>
        <v>15.7</v>
      </c>
    </row>
    <row r="2192" spans="1:7" hidden="1" x14ac:dyDescent="0.35">
      <c r="A2192" s="1">
        <v>43878</v>
      </c>
      <c r="B2192" t="s">
        <v>17</v>
      </c>
      <c r="C2192" t="s">
        <v>10</v>
      </c>
      <c r="D2192" t="s">
        <v>9</v>
      </c>
      <c r="E2192">
        <v>5667</v>
      </c>
      <c r="F2192" t="str">
        <f>INDEX([1]Store_Code!$A$2:$A$10,MATCH(B2192,[1]Store_Code!$B$2:$B$10,0))</f>
        <v>Stirling</v>
      </c>
      <c r="G2192">
        <f>INDEX([1]Store_Size!$B$2:D$10,MATCH(F2192,[1]Store_Size!$A$2:$A$10,0),MATCH(C2192,[1]Store_Size!$B$1:$D$1,0))</f>
        <v>15.7</v>
      </c>
    </row>
    <row r="2193" spans="1:7" hidden="1" x14ac:dyDescent="0.35">
      <c r="A2193" s="1">
        <v>43914</v>
      </c>
      <c r="B2193" t="s">
        <v>12</v>
      </c>
      <c r="C2193" t="s">
        <v>6</v>
      </c>
      <c r="D2193" t="s">
        <v>9</v>
      </c>
      <c r="E2193">
        <v>5663</v>
      </c>
      <c r="F2193" t="str">
        <f>INDEX([1]Store_Code!$A$2:$A$10,MATCH(B2193,[1]Store_Code!$B$2:$B$10,0))</f>
        <v>St Andrews</v>
      </c>
      <c r="G2193">
        <f>INDEX([1]Store_Size!$B$2:D$10,MATCH(F2193,[1]Store_Size!$A$2:$A$10,0),MATCH(C2193,[1]Store_Size!$B$1:$D$1,0))</f>
        <v>15</v>
      </c>
    </row>
    <row r="2194" spans="1:7" hidden="1" x14ac:dyDescent="0.35">
      <c r="A2194" s="1">
        <v>43854</v>
      </c>
      <c r="B2194" t="s">
        <v>16</v>
      </c>
      <c r="C2194" t="s">
        <v>10</v>
      </c>
      <c r="D2194" t="s">
        <v>9</v>
      </c>
      <c r="E2194">
        <v>5662</v>
      </c>
      <c r="F2194" t="str">
        <f>INDEX([1]Store_Code!$A$2:$A$10,MATCH(B2194,[1]Store_Code!$B$2:$B$10,0))</f>
        <v>Inverness</v>
      </c>
      <c r="G2194">
        <f>INDEX([1]Store_Size!$B$2:D$10,MATCH(F2194,[1]Store_Size!$A$2:$A$10,0),MATCH(C2194,[1]Store_Size!$B$1:$D$1,0))</f>
        <v>20</v>
      </c>
    </row>
    <row r="2195" spans="1:7" hidden="1" x14ac:dyDescent="0.35">
      <c r="A2195" s="1">
        <v>43885</v>
      </c>
      <c r="B2195" t="s">
        <v>17</v>
      </c>
      <c r="C2195" t="s">
        <v>10</v>
      </c>
      <c r="D2195" t="s">
        <v>9</v>
      </c>
      <c r="E2195">
        <v>5657</v>
      </c>
      <c r="F2195" t="str">
        <f>INDEX([1]Store_Code!$A$2:$A$10,MATCH(B2195,[1]Store_Code!$B$2:$B$10,0))</f>
        <v>Stirling</v>
      </c>
      <c r="G2195">
        <f>INDEX([1]Store_Size!$B$2:D$10,MATCH(F2195,[1]Store_Size!$A$2:$A$10,0),MATCH(C2195,[1]Store_Size!$B$1:$D$1,0))</f>
        <v>15.7</v>
      </c>
    </row>
    <row r="2196" spans="1:7" hidden="1" x14ac:dyDescent="0.35">
      <c r="A2196" s="1">
        <v>43894</v>
      </c>
      <c r="B2196" t="s">
        <v>16</v>
      </c>
      <c r="C2196" t="s">
        <v>10</v>
      </c>
      <c r="D2196" t="s">
        <v>9</v>
      </c>
      <c r="E2196">
        <v>5655</v>
      </c>
      <c r="F2196" t="str">
        <f>INDEX([1]Store_Code!$A$2:$A$10,MATCH(B2196,[1]Store_Code!$B$2:$B$10,0))</f>
        <v>Inverness</v>
      </c>
      <c r="G2196">
        <f>INDEX([1]Store_Size!$B$2:D$10,MATCH(F2196,[1]Store_Size!$A$2:$A$10,0),MATCH(C2196,[1]Store_Size!$B$1:$D$1,0))</f>
        <v>20</v>
      </c>
    </row>
    <row r="2197" spans="1:7" hidden="1" x14ac:dyDescent="0.35">
      <c r="A2197" s="1">
        <v>43878</v>
      </c>
      <c r="B2197" t="s">
        <v>16</v>
      </c>
      <c r="C2197" t="s">
        <v>10</v>
      </c>
      <c r="D2197" t="s">
        <v>9</v>
      </c>
      <c r="E2197">
        <v>5654</v>
      </c>
      <c r="F2197" t="str">
        <f>INDEX([1]Store_Code!$A$2:$A$10,MATCH(B2197,[1]Store_Code!$B$2:$B$10,0))</f>
        <v>Inverness</v>
      </c>
      <c r="G2197">
        <f>INDEX([1]Store_Size!$B$2:D$10,MATCH(F2197,[1]Store_Size!$A$2:$A$10,0),MATCH(C2197,[1]Store_Size!$B$1:$D$1,0))</f>
        <v>20</v>
      </c>
    </row>
    <row r="2198" spans="1:7" hidden="1" x14ac:dyDescent="0.35">
      <c r="A2198" s="1">
        <v>43909</v>
      </c>
      <c r="B2198" t="s">
        <v>12</v>
      </c>
      <c r="C2198" t="s">
        <v>10</v>
      </c>
      <c r="D2198" t="s">
        <v>9</v>
      </c>
      <c r="E2198">
        <v>5652</v>
      </c>
      <c r="F2198" t="str">
        <f>INDEX([1]Store_Code!$A$2:$A$10,MATCH(B2198,[1]Store_Code!$B$2:$B$10,0))</f>
        <v>St Andrews</v>
      </c>
      <c r="G2198">
        <f>INDEX([1]Store_Size!$B$2:D$10,MATCH(F2198,[1]Store_Size!$A$2:$A$10,0),MATCH(C2198,[1]Store_Size!$B$1:$D$1,0))</f>
        <v>10</v>
      </c>
    </row>
    <row r="2199" spans="1:7" hidden="1" x14ac:dyDescent="0.35">
      <c r="A2199" s="1">
        <v>43883</v>
      </c>
      <c r="B2199" t="s">
        <v>12</v>
      </c>
      <c r="C2199" t="s">
        <v>10</v>
      </c>
      <c r="D2199" t="s">
        <v>9</v>
      </c>
      <c r="E2199">
        <v>5627</v>
      </c>
      <c r="F2199" t="str">
        <f>INDEX([1]Store_Code!$A$2:$A$10,MATCH(B2199,[1]Store_Code!$B$2:$B$10,0))</f>
        <v>St Andrews</v>
      </c>
      <c r="G2199">
        <f>INDEX([1]Store_Size!$B$2:D$10,MATCH(F2199,[1]Store_Size!$A$2:$A$10,0),MATCH(C2199,[1]Store_Size!$B$1:$D$1,0))</f>
        <v>10</v>
      </c>
    </row>
    <row r="2200" spans="1:7" hidden="1" x14ac:dyDescent="0.35">
      <c r="A2200" s="1">
        <v>43910</v>
      </c>
      <c r="B2200" t="s">
        <v>12</v>
      </c>
      <c r="C2200" t="s">
        <v>10</v>
      </c>
      <c r="D2200" t="s">
        <v>9</v>
      </c>
      <c r="E2200">
        <v>5623</v>
      </c>
      <c r="F2200" t="str">
        <f>INDEX([1]Store_Code!$A$2:$A$10,MATCH(B2200,[1]Store_Code!$B$2:$B$10,0))</f>
        <v>St Andrews</v>
      </c>
      <c r="G2200">
        <f>INDEX([1]Store_Size!$B$2:D$10,MATCH(F2200,[1]Store_Size!$A$2:$A$10,0),MATCH(C2200,[1]Store_Size!$B$1:$D$1,0))</f>
        <v>10</v>
      </c>
    </row>
    <row r="2201" spans="1:7" hidden="1" x14ac:dyDescent="0.35">
      <c r="A2201" s="1">
        <v>43892</v>
      </c>
      <c r="B2201" t="s">
        <v>12</v>
      </c>
      <c r="C2201" t="s">
        <v>6</v>
      </c>
      <c r="D2201" t="s">
        <v>9</v>
      </c>
      <c r="E2201">
        <v>5617</v>
      </c>
      <c r="F2201" t="str">
        <f>INDEX([1]Store_Code!$A$2:$A$10,MATCH(B2201,[1]Store_Code!$B$2:$B$10,0))</f>
        <v>St Andrews</v>
      </c>
      <c r="G2201">
        <f>INDEX([1]Store_Size!$B$2:D$10,MATCH(F2201,[1]Store_Size!$A$2:$A$10,0),MATCH(C2201,[1]Store_Size!$B$1:$D$1,0))</f>
        <v>15</v>
      </c>
    </row>
    <row r="2202" spans="1:7" hidden="1" x14ac:dyDescent="0.35">
      <c r="A2202" s="1">
        <v>43895</v>
      </c>
      <c r="B2202" t="s">
        <v>17</v>
      </c>
      <c r="C2202" t="s">
        <v>10</v>
      </c>
      <c r="D2202" t="s">
        <v>9</v>
      </c>
      <c r="E2202">
        <v>5616</v>
      </c>
      <c r="F2202" t="str">
        <f>INDEX([1]Store_Code!$A$2:$A$10,MATCH(B2202,[1]Store_Code!$B$2:$B$10,0))</f>
        <v>Stirling</v>
      </c>
      <c r="G2202">
        <f>INDEX([1]Store_Size!$B$2:D$10,MATCH(F2202,[1]Store_Size!$A$2:$A$10,0),MATCH(C2202,[1]Store_Size!$B$1:$D$1,0))</f>
        <v>15.7</v>
      </c>
    </row>
    <row r="2203" spans="1:7" hidden="1" x14ac:dyDescent="0.35">
      <c r="A2203" s="1">
        <v>43859</v>
      </c>
      <c r="B2203" t="s">
        <v>12</v>
      </c>
      <c r="C2203" t="s">
        <v>6</v>
      </c>
      <c r="D2203" t="s">
        <v>9</v>
      </c>
      <c r="E2203">
        <v>5613</v>
      </c>
      <c r="F2203" t="str">
        <f>INDEX([1]Store_Code!$A$2:$A$10,MATCH(B2203,[1]Store_Code!$B$2:$B$10,0))</f>
        <v>St Andrews</v>
      </c>
      <c r="G2203">
        <f>INDEX([1]Store_Size!$B$2:D$10,MATCH(F2203,[1]Store_Size!$A$2:$A$10,0),MATCH(C2203,[1]Store_Size!$B$1:$D$1,0))</f>
        <v>15</v>
      </c>
    </row>
    <row r="2204" spans="1:7" hidden="1" x14ac:dyDescent="0.35">
      <c r="A2204" s="1">
        <v>43902</v>
      </c>
      <c r="B2204" t="s">
        <v>5</v>
      </c>
      <c r="C2204" t="s">
        <v>6</v>
      </c>
      <c r="D2204" t="s">
        <v>9</v>
      </c>
      <c r="E2204">
        <v>5611</v>
      </c>
      <c r="F2204" t="str">
        <f>INDEX([1]Store_Code!$A$2:$A$10,MATCH(B2204,[1]Store_Code!$B$2:$B$10,0))</f>
        <v>Perth</v>
      </c>
      <c r="G2204">
        <f>INDEX([1]Store_Size!$B$2:D$10,MATCH(F2204,[1]Store_Size!$A$2:$A$10,0),MATCH(C2204,[1]Store_Size!$B$1:$D$1,0))</f>
        <v>18</v>
      </c>
    </row>
    <row r="2205" spans="1:7" hidden="1" x14ac:dyDescent="0.35">
      <c r="A2205" s="1">
        <v>43843</v>
      </c>
      <c r="B2205" t="s">
        <v>15</v>
      </c>
      <c r="C2205" t="s">
        <v>10</v>
      </c>
      <c r="D2205" t="s">
        <v>7</v>
      </c>
      <c r="E2205">
        <v>5610</v>
      </c>
      <c r="F2205" t="str">
        <f>INDEX([1]Store_Code!$A$2:$A$10,MATCH(B2205,[1]Store_Code!$B$2:$B$10,0))</f>
        <v>Dumfries</v>
      </c>
      <c r="G2205">
        <f>INDEX([1]Store_Size!$B$2:D$10,MATCH(F2205,[1]Store_Size!$A$2:$A$10,0),MATCH(C2205,[1]Store_Size!$B$1:$D$1,0))</f>
        <v>9</v>
      </c>
    </row>
    <row r="2206" spans="1:7" hidden="1" x14ac:dyDescent="0.35">
      <c r="A2206" s="1">
        <v>43889</v>
      </c>
      <c r="B2206" t="s">
        <v>16</v>
      </c>
      <c r="C2206" t="s">
        <v>10</v>
      </c>
      <c r="D2206" t="s">
        <v>7</v>
      </c>
      <c r="E2206">
        <v>5609</v>
      </c>
      <c r="F2206" t="str">
        <f>INDEX([1]Store_Code!$A$2:$A$10,MATCH(B2206,[1]Store_Code!$B$2:$B$10,0))</f>
        <v>Inverness</v>
      </c>
      <c r="G2206">
        <f>INDEX([1]Store_Size!$B$2:D$10,MATCH(F2206,[1]Store_Size!$A$2:$A$10,0),MATCH(C2206,[1]Store_Size!$B$1:$D$1,0))</f>
        <v>20</v>
      </c>
    </row>
    <row r="2207" spans="1:7" hidden="1" x14ac:dyDescent="0.35">
      <c r="A2207" s="1">
        <v>43916</v>
      </c>
      <c r="B2207" t="s">
        <v>17</v>
      </c>
      <c r="C2207" t="s">
        <v>10</v>
      </c>
      <c r="D2207" t="s">
        <v>9</v>
      </c>
      <c r="E2207">
        <v>5605</v>
      </c>
      <c r="F2207" t="str">
        <f>INDEX([1]Store_Code!$A$2:$A$10,MATCH(B2207,[1]Store_Code!$B$2:$B$10,0))</f>
        <v>Stirling</v>
      </c>
      <c r="G2207">
        <f>INDEX([1]Store_Size!$B$2:D$10,MATCH(F2207,[1]Store_Size!$A$2:$A$10,0),MATCH(C2207,[1]Store_Size!$B$1:$D$1,0))</f>
        <v>15.7</v>
      </c>
    </row>
    <row r="2208" spans="1:7" hidden="1" x14ac:dyDescent="0.35">
      <c r="A2208" s="1">
        <v>43884</v>
      </c>
      <c r="B2208" t="s">
        <v>17</v>
      </c>
      <c r="C2208" t="s">
        <v>10</v>
      </c>
      <c r="D2208" t="s">
        <v>9</v>
      </c>
      <c r="E2208">
        <v>5604</v>
      </c>
      <c r="F2208" t="str">
        <f>INDEX([1]Store_Code!$A$2:$A$10,MATCH(B2208,[1]Store_Code!$B$2:$B$10,0))</f>
        <v>Stirling</v>
      </c>
      <c r="G2208">
        <f>INDEX([1]Store_Size!$B$2:D$10,MATCH(F2208,[1]Store_Size!$A$2:$A$10,0),MATCH(C2208,[1]Store_Size!$B$1:$D$1,0))</f>
        <v>15.7</v>
      </c>
    </row>
    <row r="2209" spans="1:7" hidden="1" x14ac:dyDescent="0.35">
      <c r="A2209" s="1">
        <v>43895</v>
      </c>
      <c r="B2209" t="s">
        <v>16</v>
      </c>
      <c r="C2209" t="s">
        <v>10</v>
      </c>
      <c r="D2209" t="s">
        <v>9</v>
      </c>
      <c r="E2209">
        <v>5604</v>
      </c>
      <c r="F2209" t="str">
        <f>INDEX([1]Store_Code!$A$2:$A$10,MATCH(B2209,[1]Store_Code!$B$2:$B$10,0))</f>
        <v>Inverness</v>
      </c>
      <c r="G2209">
        <f>INDEX([1]Store_Size!$B$2:D$10,MATCH(F2209,[1]Store_Size!$A$2:$A$10,0),MATCH(C2209,[1]Store_Size!$B$1:$D$1,0))</f>
        <v>20</v>
      </c>
    </row>
    <row r="2210" spans="1:7" hidden="1" x14ac:dyDescent="0.35">
      <c r="A2210" s="1">
        <v>43867</v>
      </c>
      <c r="B2210" t="s">
        <v>12</v>
      </c>
      <c r="C2210" t="s">
        <v>6</v>
      </c>
      <c r="D2210" t="s">
        <v>9</v>
      </c>
      <c r="E2210">
        <v>5600</v>
      </c>
      <c r="F2210" t="str">
        <f>INDEX([1]Store_Code!$A$2:$A$10,MATCH(B2210,[1]Store_Code!$B$2:$B$10,0))</f>
        <v>St Andrews</v>
      </c>
      <c r="G2210">
        <f>INDEX([1]Store_Size!$B$2:D$10,MATCH(F2210,[1]Store_Size!$A$2:$A$10,0),MATCH(C2210,[1]Store_Size!$B$1:$D$1,0))</f>
        <v>15</v>
      </c>
    </row>
    <row r="2211" spans="1:7" hidden="1" x14ac:dyDescent="0.35">
      <c r="A2211" s="1">
        <v>43877</v>
      </c>
      <c r="B2211" t="s">
        <v>17</v>
      </c>
      <c r="C2211" t="s">
        <v>10</v>
      </c>
      <c r="D2211" t="s">
        <v>9</v>
      </c>
      <c r="E2211">
        <v>5598</v>
      </c>
      <c r="F2211" t="str">
        <f>INDEX([1]Store_Code!$A$2:$A$10,MATCH(B2211,[1]Store_Code!$B$2:$B$10,0))</f>
        <v>Stirling</v>
      </c>
      <c r="G2211">
        <f>INDEX([1]Store_Size!$B$2:D$10,MATCH(F2211,[1]Store_Size!$A$2:$A$10,0),MATCH(C2211,[1]Store_Size!$B$1:$D$1,0))</f>
        <v>15.7</v>
      </c>
    </row>
    <row r="2212" spans="1:7" hidden="1" x14ac:dyDescent="0.35">
      <c r="A2212" s="1">
        <v>43907</v>
      </c>
      <c r="B2212" t="s">
        <v>12</v>
      </c>
      <c r="C2212" t="s">
        <v>10</v>
      </c>
      <c r="D2212" t="s">
        <v>9</v>
      </c>
      <c r="E2212">
        <v>5593</v>
      </c>
      <c r="F2212" t="str">
        <f>INDEX([1]Store_Code!$A$2:$A$10,MATCH(B2212,[1]Store_Code!$B$2:$B$10,0))</f>
        <v>St Andrews</v>
      </c>
      <c r="G2212">
        <f>INDEX([1]Store_Size!$B$2:D$10,MATCH(F2212,[1]Store_Size!$A$2:$A$10,0),MATCH(C2212,[1]Store_Size!$B$1:$D$1,0))</f>
        <v>10</v>
      </c>
    </row>
    <row r="2213" spans="1:7" hidden="1" x14ac:dyDescent="0.35">
      <c r="A2213" s="1">
        <v>43916</v>
      </c>
      <c r="B2213" t="s">
        <v>16</v>
      </c>
      <c r="C2213" t="s">
        <v>10</v>
      </c>
      <c r="D2213" t="s">
        <v>9</v>
      </c>
      <c r="E2213">
        <v>5593</v>
      </c>
      <c r="F2213" t="str">
        <f>INDEX([1]Store_Code!$A$2:$A$10,MATCH(B2213,[1]Store_Code!$B$2:$B$10,0))</f>
        <v>Inverness</v>
      </c>
      <c r="G2213">
        <f>INDEX([1]Store_Size!$B$2:D$10,MATCH(F2213,[1]Store_Size!$A$2:$A$10,0),MATCH(C2213,[1]Store_Size!$B$1:$D$1,0))</f>
        <v>20</v>
      </c>
    </row>
    <row r="2214" spans="1:7" hidden="1" x14ac:dyDescent="0.35">
      <c r="A2214" s="1">
        <v>43897</v>
      </c>
      <c r="B2214" t="s">
        <v>12</v>
      </c>
      <c r="C2214" t="s">
        <v>10</v>
      </c>
      <c r="D2214" t="s">
        <v>9</v>
      </c>
      <c r="E2214">
        <v>5590</v>
      </c>
      <c r="F2214" t="str">
        <f>INDEX([1]Store_Code!$A$2:$A$10,MATCH(B2214,[1]Store_Code!$B$2:$B$10,0))</f>
        <v>St Andrews</v>
      </c>
      <c r="G2214">
        <f>INDEX([1]Store_Size!$B$2:D$10,MATCH(F2214,[1]Store_Size!$A$2:$A$10,0),MATCH(C2214,[1]Store_Size!$B$1:$D$1,0))</f>
        <v>10</v>
      </c>
    </row>
    <row r="2215" spans="1:7" hidden="1" x14ac:dyDescent="0.35">
      <c r="A2215" s="1">
        <v>43847</v>
      </c>
      <c r="B2215" t="s">
        <v>12</v>
      </c>
      <c r="C2215" t="s">
        <v>6</v>
      </c>
      <c r="D2215" t="s">
        <v>9</v>
      </c>
      <c r="E2215">
        <v>5587</v>
      </c>
      <c r="F2215" t="str">
        <f>INDEX([1]Store_Code!$A$2:$A$10,MATCH(B2215,[1]Store_Code!$B$2:$B$10,0))</f>
        <v>St Andrews</v>
      </c>
      <c r="G2215">
        <f>INDEX([1]Store_Size!$B$2:D$10,MATCH(F2215,[1]Store_Size!$A$2:$A$10,0),MATCH(C2215,[1]Store_Size!$B$1:$D$1,0))</f>
        <v>15</v>
      </c>
    </row>
    <row r="2216" spans="1:7" hidden="1" x14ac:dyDescent="0.35">
      <c r="A2216" s="1">
        <v>43877</v>
      </c>
      <c r="B2216" t="s">
        <v>16</v>
      </c>
      <c r="C2216" t="s">
        <v>10</v>
      </c>
      <c r="D2216" t="s">
        <v>9</v>
      </c>
      <c r="E2216">
        <v>5586</v>
      </c>
      <c r="F2216" t="str">
        <f>INDEX([1]Store_Code!$A$2:$A$10,MATCH(B2216,[1]Store_Code!$B$2:$B$10,0))</f>
        <v>Inverness</v>
      </c>
      <c r="G2216">
        <f>INDEX([1]Store_Size!$B$2:D$10,MATCH(F2216,[1]Store_Size!$A$2:$A$10,0),MATCH(C2216,[1]Store_Size!$B$1:$D$1,0))</f>
        <v>20</v>
      </c>
    </row>
    <row r="2217" spans="1:7" hidden="1" x14ac:dyDescent="0.35">
      <c r="A2217" s="1">
        <v>43906</v>
      </c>
      <c r="B2217" t="s">
        <v>12</v>
      </c>
      <c r="C2217" t="s">
        <v>10</v>
      </c>
      <c r="D2217" t="s">
        <v>9</v>
      </c>
      <c r="E2217">
        <v>5572</v>
      </c>
      <c r="F2217" t="str">
        <f>INDEX([1]Store_Code!$A$2:$A$10,MATCH(B2217,[1]Store_Code!$B$2:$B$10,0))</f>
        <v>St Andrews</v>
      </c>
      <c r="G2217">
        <f>INDEX([1]Store_Size!$B$2:D$10,MATCH(F2217,[1]Store_Size!$A$2:$A$10,0),MATCH(C2217,[1]Store_Size!$B$1:$D$1,0))</f>
        <v>10</v>
      </c>
    </row>
    <row r="2218" spans="1:7" hidden="1" x14ac:dyDescent="0.35">
      <c r="A2218" s="1">
        <v>43915</v>
      </c>
      <c r="B2218" t="s">
        <v>17</v>
      </c>
      <c r="C2218" t="s">
        <v>10</v>
      </c>
      <c r="D2218" t="s">
        <v>9</v>
      </c>
      <c r="E2218">
        <v>5569</v>
      </c>
      <c r="F2218" t="str">
        <f>INDEX([1]Store_Code!$A$2:$A$10,MATCH(B2218,[1]Store_Code!$B$2:$B$10,0))</f>
        <v>Stirling</v>
      </c>
      <c r="G2218">
        <f>INDEX([1]Store_Size!$B$2:D$10,MATCH(F2218,[1]Store_Size!$A$2:$A$10,0),MATCH(C2218,[1]Store_Size!$B$1:$D$1,0))</f>
        <v>15.7</v>
      </c>
    </row>
    <row r="2219" spans="1:7" hidden="1" x14ac:dyDescent="0.35">
      <c r="A2219" s="1">
        <v>43857</v>
      </c>
      <c r="B2219" t="s">
        <v>17</v>
      </c>
      <c r="C2219" t="s">
        <v>10</v>
      </c>
      <c r="D2219" t="s">
        <v>9</v>
      </c>
      <c r="E2219">
        <v>5557</v>
      </c>
      <c r="F2219" t="str">
        <f>INDEX([1]Store_Code!$A$2:$A$10,MATCH(B2219,[1]Store_Code!$B$2:$B$10,0))</f>
        <v>Stirling</v>
      </c>
      <c r="G2219">
        <f>INDEX([1]Store_Size!$B$2:D$10,MATCH(F2219,[1]Store_Size!$A$2:$A$10,0),MATCH(C2219,[1]Store_Size!$B$1:$D$1,0))</f>
        <v>15.7</v>
      </c>
    </row>
    <row r="2220" spans="1:7" hidden="1" x14ac:dyDescent="0.35">
      <c r="A2220" s="1">
        <v>43915</v>
      </c>
      <c r="B2220" t="s">
        <v>16</v>
      </c>
      <c r="C2220" t="s">
        <v>10</v>
      </c>
      <c r="D2220" t="s">
        <v>9</v>
      </c>
      <c r="E2220">
        <v>5555</v>
      </c>
      <c r="F2220" t="str">
        <f>INDEX([1]Store_Code!$A$2:$A$10,MATCH(B2220,[1]Store_Code!$B$2:$B$10,0))</f>
        <v>Inverness</v>
      </c>
      <c r="G2220">
        <f>INDEX([1]Store_Size!$B$2:D$10,MATCH(F2220,[1]Store_Size!$A$2:$A$10,0),MATCH(C2220,[1]Store_Size!$B$1:$D$1,0))</f>
        <v>20</v>
      </c>
    </row>
    <row r="2221" spans="1:7" hidden="1" x14ac:dyDescent="0.35">
      <c r="A2221" s="1">
        <v>43857</v>
      </c>
      <c r="B2221" t="s">
        <v>16</v>
      </c>
      <c r="C2221" t="s">
        <v>10</v>
      </c>
      <c r="D2221" t="s">
        <v>9</v>
      </c>
      <c r="E2221">
        <v>5544</v>
      </c>
      <c r="F2221" t="str">
        <f>INDEX([1]Store_Code!$A$2:$A$10,MATCH(B2221,[1]Store_Code!$B$2:$B$10,0))</f>
        <v>Inverness</v>
      </c>
      <c r="G2221">
        <f>INDEX([1]Store_Size!$B$2:D$10,MATCH(F2221,[1]Store_Size!$A$2:$A$10,0),MATCH(C2221,[1]Store_Size!$B$1:$D$1,0))</f>
        <v>20</v>
      </c>
    </row>
    <row r="2222" spans="1:7" hidden="1" x14ac:dyDescent="0.35">
      <c r="A2222" s="1">
        <v>43877</v>
      </c>
      <c r="B2222" t="s">
        <v>12</v>
      </c>
      <c r="C2222" t="s">
        <v>6</v>
      </c>
      <c r="D2222" t="s">
        <v>9</v>
      </c>
      <c r="E2222">
        <v>5543</v>
      </c>
      <c r="F2222" t="str">
        <f>INDEX([1]Store_Code!$A$2:$A$10,MATCH(B2222,[1]Store_Code!$B$2:$B$10,0))</f>
        <v>St Andrews</v>
      </c>
      <c r="G2222">
        <f>INDEX([1]Store_Size!$B$2:D$10,MATCH(F2222,[1]Store_Size!$A$2:$A$10,0),MATCH(C2222,[1]Store_Size!$B$1:$D$1,0))</f>
        <v>15</v>
      </c>
    </row>
    <row r="2223" spans="1:7" hidden="1" x14ac:dyDescent="0.35">
      <c r="A2223" s="1">
        <v>43889</v>
      </c>
      <c r="B2223" t="s">
        <v>12</v>
      </c>
      <c r="C2223" t="s">
        <v>6</v>
      </c>
      <c r="D2223" t="s">
        <v>9</v>
      </c>
      <c r="E2223">
        <v>5537</v>
      </c>
      <c r="F2223" t="str">
        <f>INDEX([1]Store_Code!$A$2:$A$10,MATCH(B2223,[1]Store_Code!$B$2:$B$10,0))</f>
        <v>St Andrews</v>
      </c>
      <c r="G2223">
        <f>INDEX([1]Store_Size!$B$2:D$10,MATCH(F2223,[1]Store_Size!$A$2:$A$10,0),MATCH(C2223,[1]Store_Size!$B$1:$D$1,0))</f>
        <v>15</v>
      </c>
    </row>
    <row r="2224" spans="1:7" hidden="1" x14ac:dyDescent="0.35">
      <c r="A2224" s="1">
        <v>43853</v>
      </c>
      <c r="B2224" t="s">
        <v>17</v>
      </c>
      <c r="C2224" t="s">
        <v>10</v>
      </c>
      <c r="D2224" t="s">
        <v>9</v>
      </c>
      <c r="E2224">
        <v>5534</v>
      </c>
      <c r="F2224" t="str">
        <f>INDEX([1]Store_Code!$A$2:$A$10,MATCH(B2224,[1]Store_Code!$B$2:$B$10,0))</f>
        <v>Stirling</v>
      </c>
      <c r="G2224">
        <f>INDEX([1]Store_Size!$B$2:D$10,MATCH(F2224,[1]Store_Size!$A$2:$A$10,0),MATCH(C2224,[1]Store_Size!$B$1:$D$1,0))</f>
        <v>15.7</v>
      </c>
    </row>
    <row r="2225" spans="1:7" hidden="1" x14ac:dyDescent="0.35">
      <c r="A2225" s="1">
        <v>43874</v>
      </c>
      <c r="B2225" t="s">
        <v>16</v>
      </c>
      <c r="C2225" t="s">
        <v>10</v>
      </c>
      <c r="D2225" t="s">
        <v>9</v>
      </c>
      <c r="E2225">
        <v>5530</v>
      </c>
      <c r="F2225" t="str">
        <f>INDEX([1]Store_Code!$A$2:$A$10,MATCH(B2225,[1]Store_Code!$B$2:$B$10,0))</f>
        <v>Inverness</v>
      </c>
      <c r="G2225">
        <f>INDEX([1]Store_Size!$B$2:D$10,MATCH(F2225,[1]Store_Size!$A$2:$A$10,0),MATCH(C2225,[1]Store_Size!$B$1:$D$1,0))</f>
        <v>20</v>
      </c>
    </row>
    <row r="2226" spans="1:7" hidden="1" x14ac:dyDescent="0.35">
      <c r="A2226" s="1">
        <v>43871</v>
      </c>
      <c r="B2226" t="s">
        <v>12</v>
      </c>
      <c r="C2226" t="s">
        <v>6</v>
      </c>
      <c r="D2226" t="s">
        <v>9</v>
      </c>
      <c r="E2226">
        <v>5521</v>
      </c>
      <c r="F2226" t="str">
        <f>INDEX([1]Store_Code!$A$2:$A$10,MATCH(B2226,[1]Store_Code!$B$2:$B$10,0))</f>
        <v>St Andrews</v>
      </c>
      <c r="G2226">
        <f>INDEX([1]Store_Size!$B$2:D$10,MATCH(F2226,[1]Store_Size!$A$2:$A$10,0),MATCH(C2226,[1]Store_Size!$B$1:$D$1,0))</f>
        <v>15</v>
      </c>
    </row>
    <row r="2227" spans="1:7" hidden="1" x14ac:dyDescent="0.35">
      <c r="A2227" s="1">
        <v>43853</v>
      </c>
      <c r="B2227" t="s">
        <v>16</v>
      </c>
      <c r="C2227" t="s">
        <v>10</v>
      </c>
      <c r="D2227" t="s">
        <v>9</v>
      </c>
      <c r="E2227">
        <v>5520</v>
      </c>
      <c r="F2227" t="str">
        <f>INDEX([1]Store_Code!$A$2:$A$10,MATCH(B2227,[1]Store_Code!$B$2:$B$10,0))</f>
        <v>Inverness</v>
      </c>
      <c r="G2227">
        <f>INDEX([1]Store_Size!$B$2:D$10,MATCH(F2227,[1]Store_Size!$A$2:$A$10,0),MATCH(C2227,[1]Store_Size!$B$1:$D$1,0))</f>
        <v>20</v>
      </c>
    </row>
    <row r="2228" spans="1:7" hidden="1" x14ac:dyDescent="0.35">
      <c r="A2228" s="1">
        <v>43902</v>
      </c>
      <c r="B2228" t="s">
        <v>17</v>
      </c>
      <c r="C2228" t="s">
        <v>10</v>
      </c>
      <c r="D2228" t="s">
        <v>9</v>
      </c>
      <c r="E2228">
        <v>5516</v>
      </c>
      <c r="F2228" t="str">
        <f>INDEX([1]Store_Code!$A$2:$A$10,MATCH(B2228,[1]Store_Code!$B$2:$B$10,0))</f>
        <v>Stirling</v>
      </c>
      <c r="G2228">
        <f>INDEX([1]Store_Size!$B$2:D$10,MATCH(F2228,[1]Store_Size!$A$2:$A$10,0),MATCH(C2228,[1]Store_Size!$B$1:$D$1,0))</f>
        <v>15.7</v>
      </c>
    </row>
    <row r="2229" spans="1:7" hidden="1" x14ac:dyDescent="0.35">
      <c r="A2229" s="1">
        <v>43865</v>
      </c>
      <c r="B2229" t="s">
        <v>16</v>
      </c>
      <c r="C2229" t="s">
        <v>10</v>
      </c>
      <c r="D2229" t="s">
        <v>9</v>
      </c>
      <c r="E2229">
        <v>5513</v>
      </c>
      <c r="F2229" t="str">
        <f>INDEX([1]Store_Code!$A$2:$A$10,MATCH(B2229,[1]Store_Code!$B$2:$B$10,0))</f>
        <v>Inverness</v>
      </c>
      <c r="G2229">
        <f>INDEX([1]Store_Size!$B$2:D$10,MATCH(F2229,[1]Store_Size!$A$2:$A$10,0),MATCH(C2229,[1]Store_Size!$B$1:$D$1,0))</f>
        <v>20</v>
      </c>
    </row>
    <row r="2230" spans="1:7" hidden="1" x14ac:dyDescent="0.35">
      <c r="A2230" s="1">
        <v>43902</v>
      </c>
      <c r="B2230" t="s">
        <v>16</v>
      </c>
      <c r="C2230" t="s">
        <v>10</v>
      </c>
      <c r="D2230" t="s">
        <v>9</v>
      </c>
      <c r="E2230">
        <v>5505</v>
      </c>
      <c r="F2230" t="str">
        <f>INDEX([1]Store_Code!$A$2:$A$10,MATCH(B2230,[1]Store_Code!$B$2:$B$10,0))</f>
        <v>Inverness</v>
      </c>
      <c r="G2230">
        <f>INDEX([1]Store_Size!$B$2:D$10,MATCH(F2230,[1]Store_Size!$A$2:$A$10,0),MATCH(C2230,[1]Store_Size!$B$1:$D$1,0))</f>
        <v>20</v>
      </c>
    </row>
    <row r="2231" spans="1:7" hidden="1" x14ac:dyDescent="0.35">
      <c r="A2231" s="1">
        <v>43912</v>
      </c>
      <c r="B2231" t="s">
        <v>12</v>
      </c>
      <c r="C2231" t="s">
        <v>6</v>
      </c>
      <c r="D2231" t="s">
        <v>9</v>
      </c>
      <c r="E2231">
        <v>5494</v>
      </c>
      <c r="F2231" t="str">
        <f>INDEX([1]Store_Code!$A$2:$A$10,MATCH(B2231,[1]Store_Code!$B$2:$B$10,0))</f>
        <v>St Andrews</v>
      </c>
      <c r="G2231">
        <f>INDEX([1]Store_Size!$B$2:D$10,MATCH(F2231,[1]Store_Size!$A$2:$A$10,0),MATCH(C2231,[1]Store_Size!$B$1:$D$1,0))</f>
        <v>15</v>
      </c>
    </row>
    <row r="2232" spans="1:7" hidden="1" x14ac:dyDescent="0.35">
      <c r="A2232" s="1">
        <v>43870</v>
      </c>
      <c r="B2232" t="s">
        <v>16</v>
      </c>
      <c r="C2232" t="s">
        <v>10</v>
      </c>
      <c r="D2232" t="s">
        <v>9</v>
      </c>
      <c r="E2232">
        <v>5488</v>
      </c>
      <c r="F2232" t="str">
        <f>INDEX([1]Store_Code!$A$2:$A$10,MATCH(B2232,[1]Store_Code!$B$2:$B$10,0))</f>
        <v>Inverness</v>
      </c>
      <c r="G2232">
        <f>INDEX([1]Store_Size!$B$2:D$10,MATCH(F2232,[1]Store_Size!$A$2:$A$10,0),MATCH(C2232,[1]Store_Size!$B$1:$D$1,0))</f>
        <v>20</v>
      </c>
    </row>
    <row r="2233" spans="1:7" hidden="1" x14ac:dyDescent="0.35">
      <c r="A2233" s="1">
        <v>43920</v>
      </c>
      <c r="B2233" t="s">
        <v>12</v>
      </c>
      <c r="C2233" t="s">
        <v>10</v>
      </c>
      <c r="D2233" t="s">
        <v>9</v>
      </c>
      <c r="E2233">
        <v>5475</v>
      </c>
      <c r="F2233" t="str">
        <f>INDEX([1]Store_Code!$A$2:$A$10,MATCH(B2233,[1]Store_Code!$B$2:$B$10,0))</f>
        <v>St Andrews</v>
      </c>
      <c r="G2233">
        <f>INDEX([1]Store_Size!$B$2:D$10,MATCH(F2233,[1]Store_Size!$A$2:$A$10,0),MATCH(C2233,[1]Store_Size!$B$1:$D$1,0))</f>
        <v>10</v>
      </c>
    </row>
    <row r="2234" spans="1:7" hidden="1" x14ac:dyDescent="0.35">
      <c r="A2234" s="1">
        <v>43854</v>
      </c>
      <c r="B2234" t="s">
        <v>12</v>
      </c>
      <c r="C2234" t="s">
        <v>10</v>
      </c>
      <c r="D2234" t="s">
        <v>9</v>
      </c>
      <c r="E2234">
        <v>5439</v>
      </c>
      <c r="F2234" t="str">
        <f>INDEX([1]Store_Code!$A$2:$A$10,MATCH(B2234,[1]Store_Code!$B$2:$B$10,0))</f>
        <v>St Andrews</v>
      </c>
      <c r="G2234">
        <f>INDEX([1]Store_Size!$B$2:D$10,MATCH(F2234,[1]Store_Size!$A$2:$A$10,0),MATCH(C2234,[1]Store_Size!$B$1:$D$1,0))</f>
        <v>10</v>
      </c>
    </row>
    <row r="2235" spans="1:7" hidden="1" x14ac:dyDescent="0.35">
      <c r="A2235" s="1">
        <v>43879</v>
      </c>
      <c r="B2235" t="s">
        <v>17</v>
      </c>
      <c r="C2235" t="s">
        <v>10</v>
      </c>
      <c r="D2235" t="s">
        <v>9</v>
      </c>
      <c r="E2235">
        <v>5439</v>
      </c>
      <c r="F2235" t="str">
        <f>INDEX([1]Store_Code!$A$2:$A$10,MATCH(B2235,[1]Store_Code!$B$2:$B$10,0))</f>
        <v>Stirling</v>
      </c>
      <c r="G2235">
        <f>INDEX([1]Store_Size!$B$2:D$10,MATCH(F2235,[1]Store_Size!$A$2:$A$10,0),MATCH(C2235,[1]Store_Size!$B$1:$D$1,0))</f>
        <v>15.7</v>
      </c>
    </row>
    <row r="2236" spans="1:7" hidden="1" x14ac:dyDescent="0.35">
      <c r="A2236" s="1">
        <v>43894</v>
      </c>
      <c r="B2236" t="s">
        <v>12</v>
      </c>
      <c r="C2236" t="s">
        <v>10</v>
      </c>
      <c r="D2236" t="s">
        <v>9</v>
      </c>
      <c r="E2236">
        <v>5432</v>
      </c>
      <c r="F2236" t="str">
        <f>INDEX([1]Store_Code!$A$2:$A$10,MATCH(B2236,[1]Store_Code!$B$2:$B$10,0))</f>
        <v>St Andrews</v>
      </c>
      <c r="G2236">
        <f>INDEX([1]Store_Size!$B$2:D$10,MATCH(F2236,[1]Store_Size!$A$2:$A$10,0),MATCH(C2236,[1]Store_Size!$B$1:$D$1,0))</f>
        <v>10</v>
      </c>
    </row>
    <row r="2237" spans="1:7" hidden="1" x14ac:dyDescent="0.35">
      <c r="A2237" s="1">
        <v>43878</v>
      </c>
      <c r="B2237" t="s">
        <v>12</v>
      </c>
      <c r="C2237" t="s">
        <v>10</v>
      </c>
      <c r="D2237" t="s">
        <v>9</v>
      </c>
      <c r="E2237">
        <v>5430</v>
      </c>
      <c r="F2237" t="str">
        <f>INDEX([1]Store_Code!$A$2:$A$10,MATCH(B2237,[1]Store_Code!$B$2:$B$10,0))</f>
        <v>St Andrews</v>
      </c>
      <c r="G2237">
        <f>INDEX([1]Store_Size!$B$2:D$10,MATCH(F2237,[1]Store_Size!$A$2:$A$10,0),MATCH(C2237,[1]Store_Size!$B$1:$D$1,0))</f>
        <v>10</v>
      </c>
    </row>
    <row r="2238" spans="1:7" hidden="1" x14ac:dyDescent="0.35">
      <c r="A2238" s="1">
        <v>43879</v>
      </c>
      <c r="B2238" t="s">
        <v>16</v>
      </c>
      <c r="C2238" t="s">
        <v>10</v>
      </c>
      <c r="D2238" t="s">
        <v>9</v>
      </c>
      <c r="E2238">
        <v>5427</v>
      </c>
      <c r="F2238" t="str">
        <f>INDEX([1]Store_Code!$A$2:$A$10,MATCH(B2238,[1]Store_Code!$B$2:$B$10,0))</f>
        <v>Inverness</v>
      </c>
      <c r="G2238">
        <f>INDEX([1]Store_Size!$B$2:D$10,MATCH(F2238,[1]Store_Size!$A$2:$A$10,0),MATCH(C2238,[1]Store_Size!$B$1:$D$1,0))</f>
        <v>20</v>
      </c>
    </row>
    <row r="2239" spans="1:7" hidden="1" x14ac:dyDescent="0.35">
      <c r="A2239" s="1">
        <v>43849</v>
      </c>
      <c r="B2239" t="s">
        <v>12</v>
      </c>
      <c r="C2239" t="s">
        <v>6</v>
      </c>
      <c r="D2239" t="s">
        <v>9</v>
      </c>
      <c r="E2239">
        <v>5420</v>
      </c>
      <c r="F2239" t="str">
        <f>INDEX([1]Store_Code!$A$2:$A$10,MATCH(B2239,[1]Store_Code!$B$2:$B$10,0))</f>
        <v>St Andrews</v>
      </c>
      <c r="G2239">
        <f>INDEX([1]Store_Size!$B$2:D$10,MATCH(F2239,[1]Store_Size!$A$2:$A$10,0),MATCH(C2239,[1]Store_Size!$B$1:$D$1,0))</f>
        <v>15</v>
      </c>
    </row>
    <row r="2240" spans="1:7" hidden="1" x14ac:dyDescent="0.35">
      <c r="A2240" s="1">
        <v>43885</v>
      </c>
      <c r="B2240" t="s">
        <v>12</v>
      </c>
      <c r="C2240" t="s">
        <v>10</v>
      </c>
      <c r="D2240" t="s">
        <v>9</v>
      </c>
      <c r="E2240">
        <v>5420</v>
      </c>
      <c r="F2240" t="str">
        <f>INDEX([1]Store_Code!$A$2:$A$10,MATCH(B2240,[1]Store_Code!$B$2:$B$10,0))</f>
        <v>St Andrews</v>
      </c>
      <c r="G2240">
        <f>INDEX([1]Store_Size!$B$2:D$10,MATCH(F2240,[1]Store_Size!$A$2:$A$10,0),MATCH(C2240,[1]Store_Size!$B$1:$D$1,0))</f>
        <v>10</v>
      </c>
    </row>
    <row r="2241" spans="1:7" hidden="1" x14ac:dyDescent="0.35">
      <c r="A2241" s="1">
        <v>43860</v>
      </c>
      <c r="B2241" t="s">
        <v>12</v>
      </c>
      <c r="C2241" t="s">
        <v>6</v>
      </c>
      <c r="D2241" t="s">
        <v>9</v>
      </c>
      <c r="E2241">
        <v>5419</v>
      </c>
      <c r="F2241" t="str">
        <f>INDEX([1]Store_Code!$A$2:$A$10,MATCH(B2241,[1]Store_Code!$B$2:$B$10,0))</f>
        <v>St Andrews</v>
      </c>
      <c r="G2241">
        <f>INDEX([1]Store_Size!$B$2:D$10,MATCH(F2241,[1]Store_Size!$A$2:$A$10,0),MATCH(C2241,[1]Store_Size!$B$1:$D$1,0))</f>
        <v>15</v>
      </c>
    </row>
    <row r="2242" spans="1:7" hidden="1" x14ac:dyDescent="0.35">
      <c r="A2242" s="1">
        <v>43876</v>
      </c>
      <c r="B2242" t="s">
        <v>16</v>
      </c>
      <c r="C2242" t="s">
        <v>10</v>
      </c>
      <c r="D2242" t="s">
        <v>9</v>
      </c>
      <c r="E2242">
        <v>5415</v>
      </c>
      <c r="F2242" t="str">
        <f>INDEX([1]Store_Code!$A$2:$A$10,MATCH(B2242,[1]Store_Code!$B$2:$B$10,0))</f>
        <v>Inverness</v>
      </c>
      <c r="G2242">
        <f>INDEX([1]Store_Size!$B$2:D$10,MATCH(F2242,[1]Store_Size!$A$2:$A$10,0),MATCH(C2242,[1]Store_Size!$B$1:$D$1,0))</f>
        <v>20</v>
      </c>
    </row>
    <row r="2243" spans="1:7" hidden="1" x14ac:dyDescent="0.35">
      <c r="A2243" s="1">
        <v>43851</v>
      </c>
      <c r="B2243" t="s">
        <v>17</v>
      </c>
      <c r="C2243" t="s">
        <v>10</v>
      </c>
      <c r="D2243" t="s">
        <v>9</v>
      </c>
      <c r="E2243">
        <v>5408</v>
      </c>
      <c r="F2243" t="str">
        <f>INDEX([1]Store_Code!$A$2:$A$10,MATCH(B2243,[1]Store_Code!$B$2:$B$10,0))</f>
        <v>Stirling</v>
      </c>
      <c r="G2243">
        <f>INDEX([1]Store_Size!$B$2:D$10,MATCH(F2243,[1]Store_Size!$A$2:$A$10,0),MATCH(C2243,[1]Store_Size!$B$1:$D$1,0))</f>
        <v>15.7</v>
      </c>
    </row>
    <row r="2244" spans="1:7" hidden="1" x14ac:dyDescent="0.35">
      <c r="A2244" s="1">
        <v>43908</v>
      </c>
      <c r="B2244" t="s">
        <v>12</v>
      </c>
      <c r="C2244" t="s">
        <v>6</v>
      </c>
      <c r="D2244" t="s">
        <v>9</v>
      </c>
      <c r="E2244">
        <v>5405</v>
      </c>
      <c r="F2244" t="str">
        <f>INDEX([1]Store_Code!$A$2:$A$10,MATCH(B2244,[1]Store_Code!$B$2:$B$10,0))</f>
        <v>St Andrews</v>
      </c>
      <c r="G2244">
        <f>INDEX([1]Store_Size!$B$2:D$10,MATCH(F2244,[1]Store_Size!$A$2:$A$10,0),MATCH(C2244,[1]Store_Size!$B$1:$D$1,0))</f>
        <v>15</v>
      </c>
    </row>
    <row r="2245" spans="1:7" hidden="1" x14ac:dyDescent="0.35">
      <c r="A2245" s="1">
        <v>43851</v>
      </c>
      <c r="B2245" t="s">
        <v>16</v>
      </c>
      <c r="C2245" t="s">
        <v>10</v>
      </c>
      <c r="D2245" t="s">
        <v>9</v>
      </c>
      <c r="E2245">
        <v>5396</v>
      </c>
      <c r="F2245" t="str">
        <f>INDEX([1]Store_Code!$A$2:$A$10,MATCH(B2245,[1]Store_Code!$B$2:$B$10,0))</f>
        <v>Inverness</v>
      </c>
      <c r="G2245">
        <f>INDEX([1]Store_Size!$B$2:D$10,MATCH(F2245,[1]Store_Size!$A$2:$A$10,0),MATCH(C2245,[1]Store_Size!$B$1:$D$1,0))</f>
        <v>20</v>
      </c>
    </row>
    <row r="2246" spans="1:7" hidden="1" x14ac:dyDescent="0.35">
      <c r="A2246" s="1">
        <v>43855</v>
      </c>
      <c r="B2246" t="s">
        <v>12</v>
      </c>
      <c r="C2246" t="s">
        <v>6</v>
      </c>
      <c r="D2246" t="s">
        <v>9</v>
      </c>
      <c r="E2246">
        <v>5396</v>
      </c>
      <c r="F2246" t="str">
        <f>INDEX([1]Store_Code!$A$2:$A$10,MATCH(B2246,[1]Store_Code!$B$2:$B$10,0))</f>
        <v>St Andrews</v>
      </c>
      <c r="G2246">
        <f>INDEX([1]Store_Size!$B$2:D$10,MATCH(F2246,[1]Store_Size!$A$2:$A$10,0),MATCH(C2246,[1]Store_Size!$B$1:$D$1,0))</f>
        <v>15</v>
      </c>
    </row>
    <row r="2247" spans="1:7" hidden="1" x14ac:dyDescent="0.35">
      <c r="A2247" s="1">
        <v>43857</v>
      </c>
      <c r="B2247" t="s">
        <v>12</v>
      </c>
      <c r="C2247" t="s">
        <v>6</v>
      </c>
      <c r="D2247" t="s">
        <v>9</v>
      </c>
      <c r="E2247">
        <v>5396</v>
      </c>
      <c r="F2247" t="str">
        <f>INDEX([1]Store_Code!$A$2:$A$10,MATCH(B2247,[1]Store_Code!$B$2:$B$10,0))</f>
        <v>St Andrews</v>
      </c>
      <c r="G2247">
        <f>INDEX([1]Store_Size!$B$2:D$10,MATCH(F2247,[1]Store_Size!$A$2:$A$10,0),MATCH(C2247,[1]Store_Size!$B$1:$D$1,0))</f>
        <v>15</v>
      </c>
    </row>
    <row r="2248" spans="1:7" hidden="1" x14ac:dyDescent="0.35">
      <c r="A2248" s="1">
        <v>43895</v>
      </c>
      <c r="B2248" t="s">
        <v>12</v>
      </c>
      <c r="C2248" t="s">
        <v>10</v>
      </c>
      <c r="D2248" t="s">
        <v>9</v>
      </c>
      <c r="E2248">
        <v>5382</v>
      </c>
      <c r="F2248" t="str">
        <f>INDEX([1]Store_Code!$A$2:$A$10,MATCH(B2248,[1]Store_Code!$B$2:$B$10,0))</f>
        <v>St Andrews</v>
      </c>
      <c r="G2248">
        <f>INDEX([1]Store_Size!$B$2:D$10,MATCH(F2248,[1]Store_Size!$A$2:$A$10,0),MATCH(C2248,[1]Store_Size!$B$1:$D$1,0))</f>
        <v>10</v>
      </c>
    </row>
    <row r="2249" spans="1:7" hidden="1" x14ac:dyDescent="0.35">
      <c r="A2249" s="1">
        <v>43852</v>
      </c>
      <c r="B2249" t="s">
        <v>12</v>
      </c>
      <c r="C2249" t="s">
        <v>6</v>
      </c>
      <c r="D2249" t="s">
        <v>9</v>
      </c>
      <c r="E2249">
        <v>5372</v>
      </c>
      <c r="F2249" t="str">
        <f>INDEX([1]Store_Code!$A$2:$A$10,MATCH(B2249,[1]Store_Code!$B$2:$B$10,0))</f>
        <v>St Andrews</v>
      </c>
      <c r="G2249">
        <f>INDEX([1]Store_Size!$B$2:D$10,MATCH(F2249,[1]Store_Size!$A$2:$A$10,0),MATCH(C2249,[1]Store_Size!$B$1:$D$1,0))</f>
        <v>15</v>
      </c>
    </row>
    <row r="2250" spans="1:7" hidden="1" x14ac:dyDescent="0.35">
      <c r="A2250" s="1">
        <v>43916</v>
      </c>
      <c r="B2250" t="s">
        <v>12</v>
      </c>
      <c r="C2250" t="s">
        <v>10</v>
      </c>
      <c r="D2250" t="s">
        <v>9</v>
      </c>
      <c r="E2250">
        <v>5370</v>
      </c>
      <c r="F2250" t="str">
        <f>INDEX([1]Store_Code!$A$2:$A$10,MATCH(B2250,[1]Store_Code!$B$2:$B$10,0))</f>
        <v>St Andrews</v>
      </c>
      <c r="G2250">
        <f>INDEX([1]Store_Size!$B$2:D$10,MATCH(F2250,[1]Store_Size!$A$2:$A$10,0),MATCH(C2250,[1]Store_Size!$B$1:$D$1,0))</f>
        <v>10</v>
      </c>
    </row>
    <row r="2251" spans="1:7" hidden="1" x14ac:dyDescent="0.35">
      <c r="A2251" s="1">
        <v>43884</v>
      </c>
      <c r="B2251" t="s">
        <v>12</v>
      </c>
      <c r="C2251" t="s">
        <v>10</v>
      </c>
      <c r="D2251" t="s">
        <v>9</v>
      </c>
      <c r="E2251">
        <v>5369</v>
      </c>
      <c r="F2251" t="str">
        <f>INDEX([1]Store_Code!$A$2:$A$10,MATCH(B2251,[1]Store_Code!$B$2:$B$10,0))</f>
        <v>St Andrews</v>
      </c>
      <c r="G2251">
        <f>INDEX([1]Store_Size!$B$2:D$10,MATCH(F2251,[1]Store_Size!$A$2:$A$10,0),MATCH(C2251,[1]Store_Size!$B$1:$D$1,0))</f>
        <v>10</v>
      </c>
    </row>
    <row r="2252" spans="1:7" hidden="1" x14ac:dyDescent="0.35">
      <c r="A2252" s="1">
        <v>43915</v>
      </c>
      <c r="B2252" t="s">
        <v>12</v>
      </c>
      <c r="C2252" t="s">
        <v>10</v>
      </c>
      <c r="D2252" t="s">
        <v>9</v>
      </c>
      <c r="E2252">
        <v>5336</v>
      </c>
      <c r="F2252" t="str">
        <f>INDEX([1]Store_Code!$A$2:$A$10,MATCH(B2252,[1]Store_Code!$B$2:$B$10,0))</f>
        <v>St Andrews</v>
      </c>
      <c r="G2252">
        <f>INDEX([1]Store_Size!$B$2:D$10,MATCH(F2252,[1]Store_Size!$A$2:$A$10,0),MATCH(C2252,[1]Store_Size!$B$1:$D$1,0))</f>
        <v>10</v>
      </c>
    </row>
    <row r="2253" spans="1:7" hidden="1" x14ac:dyDescent="0.35">
      <c r="A2253" s="1">
        <v>43857</v>
      </c>
      <c r="B2253" t="s">
        <v>12</v>
      </c>
      <c r="C2253" t="s">
        <v>10</v>
      </c>
      <c r="D2253" t="s">
        <v>9</v>
      </c>
      <c r="E2253">
        <v>5324</v>
      </c>
      <c r="F2253" t="str">
        <f>INDEX([1]Store_Code!$A$2:$A$10,MATCH(B2253,[1]Store_Code!$B$2:$B$10,0))</f>
        <v>St Andrews</v>
      </c>
      <c r="G2253">
        <f>INDEX([1]Store_Size!$B$2:D$10,MATCH(F2253,[1]Store_Size!$A$2:$A$10,0),MATCH(C2253,[1]Store_Size!$B$1:$D$1,0))</f>
        <v>10</v>
      </c>
    </row>
    <row r="2254" spans="1:7" hidden="1" x14ac:dyDescent="0.35">
      <c r="A2254" s="1">
        <v>43919</v>
      </c>
      <c r="B2254" t="s">
        <v>17</v>
      </c>
      <c r="C2254" t="s">
        <v>10</v>
      </c>
      <c r="D2254" t="s">
        <v>9</v>
      </c>
      <c r="E2254">
        <v>5324</v>
      </c>
      <c r="F2254" t="str">
        <f>INDEX([1]Store_Code!$A$2:$A$10,MATCH(B2254,[1]Store_Code!$B$2:$B$10,0))</f>
        <v>Stirling</v>
      </c>
      <c r="G2254">
        <f>INDEX([1]Store_Size!$B$2:D$10,MATCH(F2254,[1]Store_Size!$A$2:$A$10,0),MATCH(C2254,[1]Store_Size!$B$1:$D$1,0))</f>
        <v>15.7</v>
      </c>
    </row>
    <row r="2255" spans="1:7" hidden="1" x14ac:dyDescent="0.35">
      <c r="A2255" s="1">
        <v>43919</v>
      </c>
      <c r="B2255" t="s">
        <v>16</v>
      </c>
      <c r="C2255" t="s">
        <v>10</v>
      </c>
      <c r="D2255" t="s">
        <v>9</v>
      </c>
      <c r="E2255">
        <v>5312</v>
      </c>
      <c r="F2255" t="str">
        <f>INDEX([1]Store_Code!$A$2:$A$10,MATCH(B2255,[1]Store_Code!$B$2:$B$10,0))</f>
        <v>Inverness</v>
      </c>
      <c r="G2255">
        <f>INDEX([1]Store_Size!$B$2:D$10,MATCH(F2255,[1]Store_Size!$A$2:$A$10,0),MATCH(C2255,[1]Store_Size!$B$1:$D$1,0))</f>
        <v>20</v>
      </c>
    </row>
    <row r="2256" spans="1:7" hidden="1" x14ac:dyDescent="0.35">
      <c r="A2256" s="1">
        <v>43853</v>
      </c>
      <c r="B2256" t="s">
        <v>12</v>
      </c>
      <c r="C2256" t="s">
        <v>10</v>
      </c>
      <c r="D2256" t="s">
        <v>9</v>
      </c>
      <c r="E2256">
        <v>5302</v>
      </c>
      <c r="F2256" t="str">
        <f>INDEX([1]Store_Code!$A$2:$A$10,MATCH(B2256,[1]Store_Code!$B$2:$B$10,0))</f>
        <v>St Andrews</v>
      </c>
      <c r="G2256">
        <f>INDEX([1]Store_Size!$B$2:D$10,MATCH(F2256,[1]Store_Size!$A$2:$A$10,0),MATCH(C2256,[1]Store_Size!$B$1:$D$1,0))</f>
        <v>10</v>
      </c>
    </row>
    <row r="2257" spans="1:7" hidden="1" x14ac:dyDescent="0.35">
      <c r="A2257" s="1">
        <v>43902</v>
      </c>
      <c r="B2257" t="s">
        <v>12</v>
      </c>
      <c r="C2257" t="s">
        <v>10</v>
      </c>
      <c r="D2257" t="s">
        <v>9</v>
      </c>
      <c r="E2257">
        <v>5286</v>
      </c>
      <c r="F2257" t="str">
        <f>INDEX([1]Store_Code!$A$2:$A$10,MATCH(B2257,[1]Store_Code!$B$2:$B$10,0))</f>
        <v>St Andrews</v>
      </c>
      <c r="G2257">
        <f>INDEX([1]Store_Size!$B$2:D$10,MATCH(F2257,[1]Store_Size!$A$2:$A$10,0),MATCH(C2257,[1]Store_Size!$B$1:$D$1,0))</f>
        <v>10</v>
      </c>
    </row>
    <row r="2258" spans="1:7" hidden="1" x14ac:dyDescent="0.35">
      <c r="A2258" s="1">
        <v>43846</v>
      </c>
      <c r="B2258" t="s">
        <v>12</v>
      </c>
      <c r="C2258" t="s">
        <v>6</v>
      </c>
      <c r="D2258" t="s">
        <v>9</v>
      </c>
      <c r="E2258">
        <v>5284</v>
      </c>
      <c r="F2258" t="str">
        <f>INDEX([1]Store_Code!$A$2:$A$10,MATCH(B2258,[1]Store_Code!$B$2:$B$10,0))</f>
        <v>St Andrews</v>
      </c>
      <c r="G2258">
        <f>INDEX([1]Store_Size!$B$2:D$10,MATCH(F2258,[1]Store_Size!$A$2:$A$10,0),MATCH(C2258,[1]Store_Size!$B$1:$D$1,0))</f>
        <v>15</v>
      </c>
    </row>
    <row r="2259" spans="1:7" hidden="1" x14ac:dyDescent="0.35">
      <c r="A2259" s="1">
        <v>43900</v>
      </c>
      <c r="B2259" t="s">
        <v>17</v>
      </c>
      <c r="C2259" t="s">
        <v>10</v>
      </c>
      <c r="D2259" t="s">
        <v>9</v>
      </c>
      <c r="E2259">
        <v>5277</v>
      </c>
      <c r="F2259" t="str">
        <f>INDEX([1]Store_Code!$A$2:$A$10,MATCH(B2259,[1]Store_Code!$B$2:$B$10,0))</f>
        <v>Stirling</v>
      </c>
      <c r="G2259">
        <f>INDEX([1]Store_Size!$B$2:D$10,MATCH(F2259,[1]Store_Size!$A$2:$A$10,0),MATCH(C2259,[1]Store_Size!$B$1:$D$1,0))</f>
        <v>15.7</v>
      </c>
    </row>
    <row r="2260" spans="1:7" hidden="1" x14ac:dyDescent="0.35">
      <c r="A2260" s="1">
        <v>43900</v>
      </c>
      <c r="B2260" t="s">
        <v>16</v>
      </c>
      <c r="C2260" t="s">
        <v>10</v>
      </c>
      <c r="D2260" t="s">
        <v>9</v>
      </c>
      <c r="E2260">
        <v>5265</v>
      </c>
      <c r="F2260" t="str">
        <f>INDEX([1]Store_Code!$A$2:$A$10,MATCH(B2260,[1]Store_Code!$B$2:$B$10,0))</f>
        <v>Inverness</v>
      </c>
      <c r="G2260">
        <f>INDEX([1]Store_Size!$B$2:D$10,MATCH(F2260,[1]Store_Size!$A$2:$A$10,0),MATCH(C2260,[1]Store_Size!$B$1:$D$1,0))</f>
        <v>20</v>
      </c>
    </row>
    <row r="2261" spans="1:7" hidden="1" x14ac:dyDescent="0.35">
      <c r="A2261" s="1">
        <v>43860</v>
      </c>
      <c r="B2261" t="s">
        <v>16</v>
      </c>
      <c r="C2261" t="s">
        <v>10</v>
      </c>
      <c r="D2261" t="s">
        <v>9</v>
      </c>
      <c r="E2261">
        <v>5247</v>
      </c>
      <c r="F2261" t="str">
        <f>INDEX([1]Store_Code!$A$2:$A$10,MATCH(B2261,[1]Store_Code!$B$2:$B$10,0))</f>
        <v>Inverness</v>
      </c>
      <c r="G2261">
        <f>INDEX([1]Store_Size!$B$2:D$10,MATCH(F2261,[1]Store_Size!$A$2:$A$10,0),MATCH(C2261,[1]Store_Size!$B$1:$D$1,0))</f>
        <v>20</v>
      </c>
    </row>
    <row r="2262" spans="1:7" hidden="1" x14ac:dyDescent="0.35">
      <c r="A2262" s="1">
        <v>43854</v>
      </c>
      <c r="B2262" t="s">
        <v>12</v>
      </c>
      <c r="C2262" t="s">
        <v>6</v>
      </c>
      <c r="D2262" t="s">
        <v>9</v>
      </c>
      <c r="E2262">
        <v>5243</v>
      </c>
      <c r="F2262" t="str">
        <f>INDEX([1]Store_Code!$A$2:$A$10,MATCH(B2262,[1]Store_Code!$B$2:$B$10,0))</f>
        <v>St Andrews</v>
      </c>
      <c r="G2262">
        <f>INDEX([1]Store_Size!$B$2:D$10,MATCH(F2262,[1]Store_Size!$A$2:$A$10,0),MATCH(C2262,[1]Store_Size!$B$1:$D$1,0))</f>
        <v>15</v>
      </c>
    </row>
    <row r="2263" spans="1:7" hidden="1" x14ac:dyDescent="0.35">
      <c r="A2263" s="1">
        <v>43920</v>
      </c>
      <c r="B2263" t="s">
        <v>5</v>
      </c>
      <c r="C2263" t="s">
        <v>6</v>
      </c>
      <c r="D2263" t="s">
        <v>9</v>
      </c>
      <c r="E2263">
        <v>5234</v>
      </c>
      <c r="F2263" t="str">
        <f>INDEX([1]Store_Code!$A$2:$A$10,MATCH(B2263,[1]Store_Code!$B$2:$B$10,0))</f>
        <v>Perth</v>
      </c>
      <c r="G2263">
        <f>INDEX([1]Store_Size!$B$2:D$10,MATCH(F2263,[1]Store_Size!$A$2:$A$10,0),MATCH(C2263,[1]Store_Size!$B$1:$D$1,0))</f>
        <v>18</v>
      </c>
    </row>
    <row r="2264" spans="1:7" hidden="1" x14ac:dyDescent="0.35">
      <c r="A2264" s="1">
        <v>43913</v>
      </c>
      <c r="B2264" t="s">
        <v>5</v>
      </c>
      <c r="C2264" t="s">
        <v>6</v>
      </c>
      <c r="D2264" t="s">
        <v>9</v>
      </c>
      <c r="E2264">
        <v>5230</v>
      </c>
      <c r="F2264" t="str">
        <f>INDEX([1]Store_Code!$A$2:$A$10,MATCH(B2264,[1]Store_Code!$B$2:$B$10,0))</f>
        <v>Perth</v>
      </c>
      <c r="G2264">
        <f>INDEX([1]Store_Size!$B$2:D$10,MATCH(F2264,[1]Store_Size!$A$2:$A$10,0),MATCH(C2264,[1]Store_Size!$B$1:$D$1,0))</f>
        <v>18</v>
      </c>
    </row>
    <row r="2265" spans="1:7" hidden="1" x14ac:dyDescent="0.35">
      <c r="A2265" s="1">
        <v>43864</v>
      </c>
      <c r="B2265" t="s">
        <v>16</v>
      </c>
      <c r="C2265" t="s">
        <v>10</v>
      </c>
      <c r="D2265" t="s">
        <v>9</v>
      </c>
      <c r="E2265">
        <v>5219</v>
      </c>
      <c r="F2265" t="str">
        <f>INDEX([1]Store_Code!$A$2:$A$10,MATCH(B2265,[1]Store_Code!$B$2:$B$10,0))</f>
        <v>Inverness</v>
      </c>
      <c r="G2265">
        <f>INDEX([1]Store_Size!$B$2:D$10,MATCH(F2265,[1]Store_Size!$A$2:$A$10,0),MATCH(C2265,[1]Store_Size!$B$1:$D$1,0))</f>
        <v>20</v>
      </c>
    </row>
    <row r="2266" spans="1:7" hidden="1" x14ac:dyDescent="0.35">
      <c r="A2266" s="1">
        <v>43879</v>
      </c>
      <c r="B2266" t="s">
        <v>12</v>
      </c>
      <c r="C2266" t="s">
        <v>10</v>
      </c>
      <c r="D2266" t="s">
        <v>9</v>
      </c>
      <c r="E2266">
        <v>5212</v>
      </c>
      <c r="F2266" t="str">
        <f>INDEX([1]Store_Code!$A$2:$A$10,MATCH(B2266,[1]Store_Code!$B$2:$B$10,0))</f>
        <v>St Andrews</v>
      </c>
      <c r="G2266">
        <f>INDEX([1]Store_Size!$B$2:D$10,MATCH(F2266,[1]Store_Size!$A$2:$A$10,0),MATCH(C2266,[1]Store_Size!$B$1:$D$1,0))</f>
        <v>10</v>
      </c>
    </row>
    <row r="2267" spans="1:7" hidden="1" x14ac:dyDescent="0.35">
      <c r="A2267" s="1">
        <v>43917</v>
      </c>
      <c r="B2267" t="s">
        <v>5</v>
      </c>
      <c r="C2267" t="s">
        <v>6</v>
      </c>
      <c r="D2267" t="s">
        <v>9</v>
      </c>
      <c r="E2267">
        <v>5212</v>
      </c>
      <c r="F2267" t="str">
        <f>INDEX([1]Store_Code!$A$2:$A$10,MATCH(B2267,[1]Store_Code!$B$2:$B$10,0))</f>
        <v>Perth</v>
      </c>
      <c r="G2267">
        <f>INDEX([1]Store_Size!$B$2:D$10,MATCH(F2267,[1]Store_Size!$A$2:$A$10,0),MATCH(C2267,[1]Store_Size!$B$1:$D$1,0))</f>
        <v>18</v>
      </c>
    </row>
    <row r="2268" spans="1:7" hidden="1" x14ac:dyDescent="0.35">
      <c r="A2268" s="1">
        <v>43907</v>
      </c>
      <c r="B2268" t="s">
        <v>12</v>
      </c>
      <c r="C2268" t="s">
        <v>6</v>
      </c>
      <c r="D2268" t="s">
        <v>9</v>
      </c>
      <c r="E2268">
        <v>5203</v>
      </c>
      <c r="F2268" t="str">
        <f>INDEX([1]Store_Code!$A$2:$A$10,MATCH(B2268,[1]Store_Code!$B$2:$B$10,0))</f>
        <v>St Andrews</v>
      </c>
      <c r="G2268">
        <f>INDEX([1]Store_Size!$B$2:D$10,MATCH(F2268,[1]Store_Size!$A$2:$A$10,0),MATCH(C2268,[1]Store_Size!$B$1:$D$1,0))</f>
        <v>15</v>
      </c>
    </row>
    <row r="2269" spans="1:7" hidden="1" x14ac:dyDescent="0.35">
      <c r="A2269" s="1">
        <v>43914</v>
      </c>
      <c r="B2269" t="s">
        <v>17</v>
      </c>
      <c r="C2269" t="s">
        <v>10</v>
      </c>
      <c r="D2269" t="s">
        <v>9</v>
      </c>
      <c r="E2269">
        <v>5198</v>
      </c>
      <c r="F2269" t="str">
        <f>INDEX([1]Store_Code!$A$2:$A$10,MATCH(B2269,[1]Store_Code!$B$2:$B$10,0))</f>
        <v>Stirling</v>
      </c>
      <c r="G2269">
        <f>INDEX([1]Store_Size!$B$2:D$10,MATCH(F2269,[1]Store_Size!$A$2:$A$10,0),MATCH(C2269,[1]Store_Size!$B$1:$D$1,0))</f>
        <v>15.7</v>
      </c>
    </row>
    <row r="2270" spans="1:7" hidden="1" x14ac:dyDescent="0.35">
      <c r="A2270" s="1">
        <v>43856</v>
      </c>
      <c r="B2270" t="s">
        <v>17</v>
      </c>
      <c r="C2270" t="s">
        <v>10</v>
      </c>
      <c r="D2270" t="s">
        <v>9</v>
      </c>
      <c r="E2270">
        <v>5191</v>
      </c>
      <c r="F2270" t="str">
        <f>INDEX([1]Store_Code!$A$2:$A$10,MATCH(B2270,[1]Store_Code!$B$2:$B$10,0))</f>
        <v>Stirling</v>
      </c>
      <c r="G2270">
        <f>INDEX([1]Store_Size!$B$2:D$10,MATCH(F2270,[1]Store_Size!$A$2:$A$10,0),MATCH(C2270,[1]Store_Size!$B$1:$D$1,0))</f>
        <v>15.7</v>
      </c>
    </row>
    <row r="2271" spans="1:7" hidden="1" x14ac:dyDescent="0.35">
      <c r="A2271" s="1">
        <v>43914</v>
      </c>
      <c r="B2271" t="s">
        <v>16</v>
      </c>
      <c r="C2271" t="s">
        <v>10</v>
      </c>
      <c r="D2271" t="s">
        <v>9</v>
      </c>
      <c r="E2271">
        <v>5185</v>
      </c>
      <c r="F2271" t="str">
        <f>INDEX([1]Store_Code!$A$2:$A$10,MATCH(B2271,[1]Store_Code!$B$2:$B$10,0))</f>
        <v>Inverness</v>
      </c>
      <c r="G2271">
        <f>INDEX([1]Store_Size!$B$2:D$10,MATCH(F2271,[1]Store_Size!$A$2:$A$10,0),MATCH(C2271,[1]Store_Size!$B$1:$D$1,0))</f>
        <v>20</v>
      </c>
    </row>
    <row r="2272" spans="1:7" hidden="1" x14ac:dyDescent="0.35">
      <c r="A2272" s="1">
        <v>43851</v>
      </c>
      <c r="B2272" t="s">
        <v>12</v>
      </c>
      <c r="C2272" t="s">
        <v>10</v>
      </c>
      <c r="D2272" t="s">
        <v>9</v>
      </c>
      <c r="E2272">
        <v>5183</v>
      </c>
      <c r="F2272" t="str">
        <f>INDEX([1]Store_Code!$A$2:$A$10,MATCH(B2272,[1]Store_Code!$B$2:$B$10,0))</f>
        <v>St Andrews</v>
      </c>
      <c r="G2272">
        <f>INDEX([1]Store_Size!$B$2:D$10,MATCH(F2272,[1]Store_Size!$A$2:$A$10,0),MATCH(C2272,[1]Store_Size!$B$1:$D$1,0))</f>
        <v>10</v>
      </c>
    </row>
    <row r="2273" spans="1:7" hidden="1" x14ac:dyDescent="0.35">
      <c r="A2273" s="1">
        <v>43856</v>
      </c>
      <c r="B2273" t="s">
        <v>16</v>
      </c>
      <c r="C2273" t="s">
        <v>10</v>
      </c>
      <c r="D2273" t="s">
        <v>9</v>
      </c>
      <c r="E2273">
        <v>5178</v>
      </c>
      <c r="F2273" t="str">
        <f>INDEX([1]Store_Code!$A$2:$A$10,MATCH(B2273,[1]Store_Code!$B$2:$B$10,0))</f>
        <v>Inverness</v>
      </c>
      <c r="G2273">
        <f>INDEX([1]Store_Size!$B$2:D$10,MATCH(F2273,[1]Store_Size!$A$2:$A$10,0),MATCH(C2273,[1]Store_Size!$B$1:$D$1,0))</f>
        <v>20</v>
      </c>
    </row>
    <row r="2274" spans="1:7" hidden="1" x14ac:dyDescent="0.35">
      <c r="A2274" s="1">
        <v>43873</v>
      </c>
      <c r="B2274" t="s">
        <v>16</v>
      </c>
      <c r="C2274" t="s">
        <v>10</v>
      </c>
      <c r="D2274" t="s">
        <v>9</v>
      </c>
      <c r="E2274">
        <v>5175</v>
      </c>
      <c r="F2274" t="str">
        <f>INDEX([1]Store_Code!$A$2:$A$10,MATCH(B2274,[1]Store_Code!$B$2:$B$10,0))</f>
        <v>Inverness</v>
      </c>
      <c r="G2274">
        <f>INDEX([1]Store_Size!$B$2:D$10,MATCH(F2274,[1]Store_Size!$A$2:$A$10,0),MATCH(C2274,[1]Store_Size!$B$1:$D$1,0))</f>
        <v>20</v>
      </c>
    </row>
    <row r="2275" spans="1:7" hidden="1" x14ac:dyDescent="0.35">
      <c r="A2275" s="1">
        <v>43855</v>
      </c>
      <c r="B2275" t="s">
        <v>17</v>
      </c>
      <c r="C2275" t="s">
        <v>10</v>
      </c>
      <c r="D2275" t="s">
        <v>9</v>
      </c>
      <c r="E2275">
        <v>5156</v>
      </c>
      <c r="F2275" t="str">
        <f>INDEX([1]Store_Code!$A$2:$A$10,MATCH(B2275,[1]Store_Code!$B$2:$B$10,0))</f>
        <v>Stirling</v>
      </c>
      <c r="G2275">
        <f>INDEX([1]Store_Size!$B$2:D$10,MATCH(F2275,[1]Store_Size!$A$2:$A$10,0),MATCH(C2275,[1]Store_Size!$B$1:$D$1,0))</f>
        <v>15.7</v>
      </c>
    </row>
    <row r="2276" spans="1:7" hidden="1" x14ac:dyDescent="0.35">
      <c r="A2276" s="1">
        <v>43849</v>
      </c>
      <c r="B2276" t="s">
        <v>17</v>
      </c>
      <c r="C2276" t="s">
        <v>10</v>
      </c>
      <c r="D2276" t="s">
        <v>9</v>
      </c>
      <c r="E2276">
        <v>5144</v>
      </c>
      <c r="F2276" t="str">
        <f>INDEX([1]Store_Code!$A$2:$A$10,MATCH(B2276,[1]Store_Code!$B$2:$B$10,0))</f>
        <v>Stirling</v>
      </c>
      <c r="G2276">
        <f>INDEX([1]Store_Size!$B$2:D$10,MATCH(F2276,[1]Store_Size!$A$2:$A$10,0),MATCH(C2276,[1]Store_Size!$B$1:$D$1,0))</f>
        <v>15.7</v>
      </c>
    </row>
    <row r="2277" spans="1:7" hidden="1" x14ac:dyDescent="0.35">
      <c r="A2277" s="1">
        <v>43858</v>
      </c>
      <c r="B2277" t="s">
        <v>17</v>
      </c>
      <c r="C2277" t="s">
        <v>10</v>
      </c>
      <c r="D2277" t="s">
        <v>9</v>
      </c>
      <c r="E2277">
        <v>5144</v>
      </c>
      <c r="F2277" t="str">
        <f>INDEX([1]Store_Code!$A$2:$A$10,MATCH(B2277,[1]Store_Code!$B$2:$B$10,0))</f>
        <v>Stirling</v>
      </c>
      <c r="G2277">
        <f>INDEX([1]Store_Size!$B$2:D$10,MATCH(F2277,[1]Store_Size!$A$2:$A$10,0),MATCH(C2277,[1]Store_Size!$B$1:$D$1,0))</f>
        <v>15.7</v>
      </c>
    </row>
    <row r="2278" spans="1:7" hidden="1" x14ac:dyDescent="0.35">
      <c r="A2278" s="1">
        <v>43855</v>
      </c>
      <c r="B2278" t="s">
        <v>16</v>
      </c>
      <c r="C2278" t="s">
        <v>10</v>
      </c>
      <c r="D2278" t="s">
        <v>9</v>
      </c>
      <c r="E2278">
        <v>5143</v>
      </c>
      <c r="F2278" t="str">
        <f>INDEX([1]Store_Code!$A$2:$A$10,MATCH(B2278,[1]Store_Code!$B$2:$B$10,0))</f>
        <v>Inverness</v>
      </c>
      <c r="G2278">
        <f>INDEX([1]Store_Size!$B$2:D$10,MATCH(F2278,[1]Store_Size!$A$2:$A$10,0),MATCH(C2278,[1]Store_Size!$B$1:$D$1,0))</f>
        <v>20</v>
      </c>
    </row>
    <row r="2279" spans="1:7" hidden="1" x14ac:dyDescent="0.35">
      <c r="A2279" s="1">
        <v>43916</v>
      </c>
      <c r="B2279" t="s">
        <v>12</v>
      </c>
      <c r="C2279" t="s">
        <v>6</v>
      </c>
      <c r="D2279" t="s">
        <v>9</v>
      </c>
      <c r="E2279">
        <v>5134</v>
      </c>
      <c r="F2279" t="str">
        <f>INDEX([1]Store_Code!$A$2:$A$10,MATCH(B2279,[1]Store_Code!$B$2:$B$10,0))</f>
        <v>St Andrews</v>
      </c>
      <c r="G2279">
        <f>INDEX([1]Store_Size!$B$2:D$10,MATCH(F2279,[1]Store_Size!$A$2:$A$10,0),MATCH(C2279,[1]Store_Size!$B$1:$D$1,0))</f>
        <v>15</v>
      </c>
    </row>
    <row r="2280" spans="1:7" hidden="1" x14ac:dyDescent="0.35">
      <c r="A2280" s="1">
        <v>43858</v>
      </c>
      <c r="B2280" t="s">
        <v>16</v>
      </c>
      <c r="C2280" t="s">
        <v>10</v>
      </c>
      <c r="D2280" t="s">
        <v>9</v>
      </c>
      <c r="E2280">
        <v>5132</v>
      </c>
      <c r="F2280" t="str">
        <f>INDEX([1]Store_Code!$A$2:$A$10,MATCH(B2280,[1]Store_Code!$B$2:$B$10,0))</f>
        <v>Inverness</v>
      </c>
      <c r="G2280">
        <f>INDEX([1]Store_Size!$B$2:D$10,MATCH(F2280,[1]Store_Size!$A$2:$A$10,0),MATCH(C2280,[1]Store_Size!$B$1:$D$1,0))</f>
        <v>20</v>
      </c>
    </row>
    <row r="2281" spans="1:7" hidden="1" x14ac:dyDescent="0.35">
      <c r="A2281" s="1">
        <v>43849</v>
      </c>
      <c r="B2281" t="s">
        <v>16</v>
      </c>
      <c r="C2281" t="s">
        <v>10</v>
      </c>
      <c r="D2281" t="s">
        <v>9</v>
      </c>
      <c r="E2281">
        <v>5131</v>
      </c>
      <c r="F2281" t="str">
        <f>INDEX([1]Store_Code!$A$2:$A$10,MATCH(B2281,[1]Store_Code!$B$2:$B$10,0))</f>
        <v>Inverness</v>
      </c>
      <c r="G2281">
        <f>INDEX([1]Store_Size!$B$2:D$10,MATCH(F2281,[1]Store_Size!$A$2:$A$10,0),MATCH(C2281,[1]Store_Size!$B$1:$D$1,0))</f>
        <v>20</v>
      </c>
    </row>
    <row r="2282" spans="1:7" hidden="1" x14ac:dyDescent="0.35">
      <c r="A2282" s="1">
        <v>43848</v>
      </c>
      <c r="B2282" t="s">
        <v>12</v>
      </c>
      <c r="C2282" t="s">
        <v>6</v>
      </c>
      <c r="D2282" t="s">
        <v>9</v>
      </c>
      <c r="E2282">
        <v>5126</v>
      </c>
      <c r="F2282" t="str">
        <f>INDEX([1]Store_Code!$A$2:$A$10,MATCH(B2282,[1]Store_Code!$B$2:$B$10,0))</f>
        <v>St Andrews</v>
      </c>
      <c r="G2282">
        <f>INDEX([1]Store_Size!$B$2:D$10,MATCH(F2282,[1]Store_Size!$A$2:$A$10,0),MATCH(C2282,[1]Store_Size!$B$1:$D$1,0))</f>
        <v>15</v>
      </c>
    </row>
    <row r="2283" spans="1:7" hidden="1" x14ac:dyDescent="0.35">
      <c r="A2283" s="1">
        <v>43904</v>
      </c>
      <c r="B2283" t="s">
        <v>17</v>
      </c>
      <c r="C2283" t="s">
        <v>10</v>
      </c>
      <c r="D2283" t="s">
        <v>9</v>
      </c>
      <c r="E2283">
        <v>5125</v>
      </c>
      <c r="F2283" t="str">
        <f>INDEX([1]Store_Code!$A$2:$A$10,MATCH(B2283,[1]Store_Code!$B$2:$B$10,0))</f>
        <v>Stirling</v>
      </c>
      <c r="G2283">
        <f>INDEX([1]Store_Size!$B$2:D$10,MATCH(F2283,[1]Store_Size!$A$2:$A$10,0),MATCH(C2283,[1]Store_Size!$B$1:$D$1,0))</f>
        <v>15.7</v>
      </c>
    </row>
    <row r="2284" spans="1:7" hidden="1" x14ac:dyDescent="0.35">
      <c r="A2284" s="1">
        <v>43915</v>
      </c>
      <c r="B2284" t="s">
        <v>5</v>
      </c>
      <c r="C2284" t="s">
        <v>6</v>
      </c>
      <c r="D2284" t="s">
        <v>9</v>
      </c>
      <c r="E2284">
        <v>5114</v>
      </c>
      <c r="F2284" t="str">
        <f>INDEX([1]Store_Code!$A$2:$A$10,MATCH(B2284,[1]Store_Code!$B$2:$B$10,0))</f>
        <v>Perth</v>
      </c>
      <c r="G2284">
        <f>INDEX([1]Store_Size!$B$2:D$10,MATCH(F2284,[1]Store_Size!$A$2:$A$10,0),MATCH(C2284,[1]Store_Size!$B$1:$D$1,0))</f>
        <v>18</v>
      </c>
    </row>
    <row r="2285" spans="1:7" hidden="1" x14ac:dyDescent="0.35">
      <c r="A2285" s="1">
        <v>43861</v>
      </c>
      <c r="B2285" t="s">
        <v>12</v>
      </c>
      <c r="C2285" t="s">
        <v>6</v>
      </c>
      <c r="D2285" t="s">
        <v>9</v>
      </c>
      <c r="E2285">
        <v>5113</v>
      </c>
      <c r="F2285" t="str">
        <f>INDEX([1]Store_Code!$A$2:$A$10,MATCH(B2285,[1]Store_Code!$B$2:$B$10,0))</f>
        <v>St Andrews</v>
      </c>
      <c r="G2285">
        <f>INDEX([1]Store_Size!$B$2:D$10,MATCH(F2285,[1]Store_Size!$A$2:$A$10,0),MATCH(C2285,[1]Store_Size!$B$1:$D$1,0))</f>
        <v>15</v>
      </c>
    </row>
    <row r="2286" spans="1:7" hidden="1" x14ac:dyDescent="0.35">
      <c r="A2286" s="1">
        <v>43904</v>
      </c>
      <c r="B2286" t="s">
        <v>16</v>
      </c>
      <c r="C2286" t="s">
        <v>10</v>
      </c>
      <c r="D2286" t="s">
        <v>9</v>
      </c>
      <c r="E2286">
        <v>5113</v>
      </c>
      <c r="F2286" t="str">
        <f>INDEX([1]Store_Code!$A$2:$A$10,MATCH(B2286,[1]Store_Code!$B$2:$B$10,0))</f>
        <v>Inverness</v>
      </c>
      <c r="G2286">
        <f>INDEX([1]Store_Size!$B$2:D$10,MATCH(F2286,[1]Store_Size!$A$2:$A$10,0),MATCH(C2286,[1]Store_Size!$B$1:$D$1,0))</f>
        <v>20</v>
      </c>
    </row>
    <row r="2287" spans="1:7" hidden="1" x14ac:dyDescent="0.35">
      <c r="A2287" s="1">
        <v>43919</v>
      </c>
      <c r="B2287" t="s">
        <v>12</v>
      </c>
      <c r="C2287" t="s">
        <v>10</v>
      </c>
      <c r="D2287" t="s">
        <v>9</v>
      </c>
      <c r="E2287">
        <v>5103</v>
      </c>
      <c r="F2287" t="str">
        <f>INDEX([1]Store_Code!$A$2:$A$10,MATCH(B2287,[1]Store_Code!$B$2:$B$10,0))</f>
        <v>St Andrews</v>
      </c>
      <c r="G2287">
        <f>INDEX([1]Store_Size!$B$2:D$10,MATCH(F2287,[1]Store_Size!$A$2:$A$10,0),MATCH(C2287,[1]Store_Size!$B$1:$D$1,0))</f>
        <v>10</v>
      </c>
    </row>
    <row r="2288" spans="1:7" hidden="1" x14ac:dyDescent="0.35">
      <c r="A2288" s="1">
        <v>43911</v>
      </c>
      <c r="B2288" t="s">
        <v>5</v>
      </c>
      <c r="C2288" t="s">
        <v>6</v>
      </c>
      <c r="D2288" t="s">
        <v>9</v>
      </c>
      <c r="E2288">
        <v>5094</v>
      </c>
      <c r="F2288" t="str">
        <f>INDEX([1]Store_Code!$A$2:$A$10,MATCH(B2288,[1]Store_Code!$B$2:$B$10,0))</f>
        <v>Perth</v>
      </c>
      <c r="G2288">
        <f>INDEX([1]Store_Size!$B$2:D$10,MATCH(F2288,[1]Store_Size!$A$2:$A$10,0),MATCH(C2288,[1]Store_Size!$B$1:$D$1,0))</f>
        <v>18</v>
      </c>
    </row>
    <row r="2289" spans="1:7" hidden="1" x14ac:dyDescent="0.35">
      <c r="A2289" s="1">
        <v>43913</v>
      </c>
      <c r="B2289" t="s">
        <v>17</v>
      </c>
      <c r="C2289" t="s">
        <v>10</v>
      </c>
      <c r="D2289" t="s">
        <v>9</v>
      </c>
      <c r="E2289">
        <v>5079</v>
      </c>
      <c r="F2289" t="str">
        <f>INDEX([1]Store_Code!$A$2:$A$10,MATCH(B2289,[1]Store_Code!$B$2:$B$10,0))</f>
        <v>Stirling</v>
      </c>
      <c r="G2289">
        <f>INDEX([1]Store_Size!$B$2:D$10,MATCH(F2289,[1]Store_Size!$A$2:$A$10,0),MATCH(C2289,[1]Store_Size!$B$1:$D$1,0))</f>
        <v>15.7</v>
      </c>
    </row>
    <row r="2290" spans="1:7" hidden="1" x14ac:dyDescent="0.35">
      <c r="A2290" s="1">
        <v>43888</v>
      </c>
      <c r="B2290" t="s">
        <v>17</v>
      </c>
      <c r="C2290" t="s">
        <v>10</v>
      </c>
      <c r="D2290" t="s">
        <v>9</v>
      </c>
      <c r="E2290">
        <v>5069</v>
      </c>
      <c r="F2290" t="str">
        <f>INDEX([1]Store_Code!$A$2:$A$10,MATCH(B2290,[1]Store_Code!$B$2:$B$10,0))</f>
        <v>Stirling</v>
      </c>
      <c r="G2290">
        <f>INDEX([1]Store_Size!$B$2:D$10,MATCH(F2290,[1]Store_Size!$A$2:$A$10,0),MATCH(C2290,[1]Store_Size!$B$1:$D$1,0))</f>
        <v>15.7</v>
      </c>
    </row>
    <row r="2291" spans="1:7" hidden="1" x14ac:dyDescent="0.35">
      <c r="A2291" s="1">
        <v>43913</v>
      </c>
      <c r="B2291" t="s">
        <v>16</v>
      </c>
      <c r="C2291" t="s">
        <v>10</v>
      </c>
      <c r="D2291" t="s">
        <v>9</v>
      </c>
      <c r="E2291">
        <v>5067</v>
      </c>
      <c r="F2291" t="str">
        <f>INDEX([1]Store_Code!$A$2:$A$10,MATCH(B2291,[1]Store_Code!$B$2:$B$10,0))</f>
        <v>Inverness</v>
      </c>
      <c r="G2291">
        <f>INDEX([1]Store_Size!$B$2:D$10,MATCH(F2291,[1]Store_Size!$A$2:$A$10,0),MATCH(C2291,[1]Store_Size!$B$1:$D$1,0))</f>
        <v>20</v>
      </c>
    </row>
    <row r="2292" spans="1:7" hidden="1" x14ac:dyDescent="0.35">
      <c r="A2292" s="1">
        <v>43900</v>
      </c>
      <c r="B2292" t="s">
        <v>12</v>
      </c>
      <c r="C2292" t="s">
        <v>10</v>
      </c>
      <c r="D2292" t="s">
        <v>9</v>
      </c>
      <c r="E2292">
        <v>5056</v>
      </c>
      <c r="F2292" t="str">
        <f>INDEX([1]Store_Code!$A$2:$A$10,MATCH(B2292,[1]Store_Code!$B$2:$B$10,0))</f>
        <v>St Andrews</v>
      </c>
      <c r="G2292">
        <f>INDEX([1]Store_Size!$B$2:D$10,MATCH(F2292,[1]Store_Size!$A$2:$A$10,0),MATCH(C2292,[1]Store_Size!$B$1:$D$1,0))</f>
        <v>10</v>
      </c>
    </row>
    <row r="2293" spans="1:7" hidden="1" x14ac:dyDescent="0.35">
      <c r="A2293" s="1">
        <v>43871</v>
      </c>
      <c r="B2293" t="s">
        <v>16</v>
      </c>
      <c r="C2293" t="s">
        <v>10</v>
      </c>
      <c r="D2293" t="s">
        <v>9</v>
      </c>
      <c r="E2293">
        <v>5053</v>
      </c>
      <c r="F2293" t="str">
        <f>INDEX([1]Store_Code!$A$2:$A$10,MATCH(B2293,[1]Store_Code!$B$2:$B$10,0))</f>
        <v>Inverness</v>
      </c>
      <c r="G2293">
        <f>INDEX([1]Store_Size!$B$2:D$10,MATCH(F2293,[1]Store_Size!$A$2:$A$10,0),MATCH(C2293,[1]Store_Size!$B$1:$D$1,0))</f>
        <v>20</v>
      </c>
    </row>
    <row r="2294" spans="1:7" hidden="1" x14ac:dyDescent="0.35">
      <c r="A2294" s="1">
        <v>43901</v>
      </c>
      <c r="B2294" t="s">
        <v>5</v>
      </c>
      <c r="C2294" t="s">
        <v>6</v>
      </c>
      <c r="D2294" t="s">
        <v>9</v>
      </c>
      <c r="E2294">
        <v>5044</v>
      </c>
      <c r="F2294" t="str">
        <f>INDEX([1]Store_Code!$A$2:$A$10,MATCH(B2294,[1]Store_Code!$B$2:$B$10,0))</f>
        <v>Perth</v>
      </c>
      <c r="G2294">
        <f>INDEX([1]Store_Size!$B$2:D$10,MATCH(F2294,[1]Store_Size!$A$2:$A$10,0),MATCH(C2294,[1]Store_Size!$B$1:$D$1,0))</f>
        <v>18</v>
      </c>
    </row>
    <row r="2295" spans="1:7" hidden="1" x14ac:dyDescent="0.35">
      <c r="A2295" s="1">
        <v>43860</v>
      </c>
      <c r="B2295" t="s">
        <v>12</v>
      </c>
      <c r="C2295" t="s">
        <v>10</v>
      </c>
      <c r="D2295" t="s">
        <v>9</v>
      </c>
      <c r="E2295">
        <v>5039</v>
      </c>
      <c r="F2295" t="str">
        <f>INDEX([1]Store_Code!$A$2:$A$10,MATCH(B2295,[1]Store_Code!$B$2:$B$10,0))</f>
        <v>St Andrews</v>
      </c>
      <c r="G2295">
        <f>INDEX([1]Store_Size!$B$2:D$10,MATCH(F2295,[1]Store_Size!$A$2:$A$10,0),MATCH(C2295,[1]Store_Size!$B$1:$D$1,0))</f>
        <v>10</v>
      </c>
    </row>
    <row r="2296" spans="1:7" hidden="1" x14ac:dyDescent="0.35">
      <c r="A2296" s="1">
        <v>43905</v>
      </c>
      <c r="B2296" t="s">
        <v>17</v>
      </c>
      <c r="C2296" t="s">
        <v>10</v>
      </c>
      <c r="D2296" t="s">
        <v>9</v>
      </c>
      <c r="E2296">
        <v>5009</v>
      </c>
      <c r="F2296" t="str">
        <f>INDEX([1]Store_Code!$A$2:$A$10,MATCH(B2296,[1]Store_Code!$B$2:$B$10,0))</f>
        <v>Stirling</v>
      </c>
      <c r="G2296">
        <f>INDEX([1]Store_Size!$B$2:D$10,MATCH(F2296,[1]Store_Size!$A$2:$A$10,0),MATCH(C2296,[1]Store_Size!$B$1:$D$1,0))</f>
        <v>15.7</v>
      </c>
    </row>
    <row r="2297" spans="1:7" hidden="1" x14ac:dyDescent="0.35">
      <c r="A2297" s="1">
        <v>43919</v>
      </c>
      <c r="B2297" t="s">
        <v>5</v>
      </c>
      <c r="C2297" t="s">
        <v>6</v>
      </c>
      <c r="D2297" t="s">
        <v>9</v>
      </c>
      <c r="E2297">
        <v>5008</v>
      </c>
      <c r="F2297" t="str">
        <f>INDEX([1]Store_Code!$A$2:$A$10,MATCH(B2297,[1]Store_Code!$B$2:$B$10,0))</f>
        <v>Perth</v>
      </c>
      <c r="G2297">
        <f>INDEX([1]Store_Size!$B$2:D$10,MATCH(F2297,[1]Store_Size!$A$2:$A$10,0),MATCH(C2297,[1]Store_Size!$B$1:$D$1,0))</f>
        <v>18</v>
      </c>
    </row>
    <row r="2298" spans="1:7" hidden="1" x14ac:dyDescent="0.35">
      <c r="A2298" s="1">
        <v>43905</v>
      </c>
      <c r="B2298" t="s">
        <v>16</v>
      </c>
      <c r="C2298" t="s">
        <v>10</v>
      </c>
      <c r="D2298" t="s">
        <v>9</v>
      </c>
      <c r="E2298">
        <v>4997</v>
      </c>
      <c r="F2298" t="str">
        <f>INDEX([1]Store_Code!$A$2:$A$10,MATCH(B2298,[1]Store_Code!$B$2:$B$10,0))</f>
        <v>Inverness</v>
      </c>
      <c r="G2298">
        <f>INDEX([1]Store_Size!$B$2:D$10,MATCH(F2298,[1]Store_Size!$A$2:$A$10,0),MATCH(C2298,[1]Store_Size!$B$1:$D$1,0))</f>
        <v>20</v>
      </c>
    </row>
    <row r="2299" spans="1:7" hidden="1" x14ac:dyDescent="0.35">
      <c r="A2299" s="1">
        <v>43869</v>
      </c>
      <c r="B2299" t="s">
        <v>16</v>
      </c>
      <c r="C2299" t="s">
        <v>10</v>
      </c>
      <c r="D2299" t="s">
        <v>9</v>
      </c>
      <c r="E2299">
        <v>4990</v>
      </c>
      <c r="F2299" t="str">
        <f>INDEX([1]Store_Code!$A$2:$A$10,MATCH(B2299,[1]Store_Code!$B$2:$B$10,0))</f>
        <v>Inverness</v>
      </c>
      <c r="G2299">
        <f>INDEX([1]Store_Size!$B$2:D$10,MATCH(F2299,[1]Store_Size!$A$2:$A$10,0),MATCH(C2299,[1]Store_Size!$B$1:$D$1,0))</f>
        <v>20</v>
      </c>
    </row>
    <row r="2300" spans="1:7" hidden="1" x14ac:dyDescent="0.35">
      <c r="A2300" s="1">
        <v>43863</v>
      </c>
      <c r="B2300" t="s">
        <v>16</v>
      </c>
      <c r="C2300" t="s">
        <v>10</v>
      </c>
      <c r="D2300" t="s">
        <v>9</v>
      </c>
      <c r="E2300">
        <v>4987</v>
      </c>
      <c r="F2300" t="str">
        <f>INDEX([1]Store_Code!$A$2:$A$10,MATCH(B2300,[1]Store_Code!$B$2:$B$10,0))</f>
        <v>Inverness</v>
      </c>
      <c r="G2300">
        <f>INDEX([1]Store_Size!$B$2:D$10,MATCH(F2300,[1]Store_Size!$A$2:$A$10,0),MATCH(C2300,[1]Store_Size!$B$1:$D$1,0))</f>
        <v>20</v>
      </c>
    </row>
    <row r="2301" spans="1:7" hidden="1" x14ac:dyDescent="0.35">
      <c r="A2301" s="1">
        <v>43900</v>
      </c>
      <c r="B2301" t="s">
        <v>5</v>
      </c>
      <c r="C2301" t="s">
        <v>6</v>
      </c>
      <c r="D2301" t="s">
        <v>9</v>
      </c>
      <c r="E2301">
        <v>4980</v>
      </c>
      <c r="F2301" t="str">
        <f>INDEX([1]Store_Code!$A$2:$A$10,MATCH(B2301,[1]Store_Code!$B$2:$B$10,0))</f>
        <v>Perth</v>
      </c>
      <c r="G2301">
        <f>INDEX([1]Store_Size!$B$2:D$10,MATCH(F2301,[1]Store_Size!$A$2:$A$10,0),MATCH(C2301,[1]Store_Size!$B$1:$D$1,0))</f>
        <v>18</v>
      </c>
    </row>
    <row r="2302" spans="1:7" hidden="1" x14ac:dyDescent="0.35">
      <c r="A2302" s="1">
        <v>43914</v>
      </c>
      <c r="B2302" t="s">
        <v>12</v>
      </c>
      <c r="C2302" t="s">
        <v>10</v>
      </c>
      <c r="D2302" t="s">
        <v>9</v>
      </c>
      <c r="E2302">
        <v>4980</v>
      </c>
      <c r="F2302" t="str">
        <f>INDEX([1]Store_Code!$A$2:$A$10,MATCH(B2302,[1]Store_Code!$B$2:$B$10,0))</f>
        <v>St Andrews</v>
      </c>
      <c r="G2302">
        <f>INDEX([1]Store_Size!$B$2:D$10,MATCH(F2302,[1]Store_Size!$A$2:$A$10,0),MATCH(C2302,[1]Store_Size!$B$1:$D$1,0))</f>
        <v>10</v>
      </c>
    </row>
    <row r="2303" spans="1:7" hidden="1" x14ac:dyDescent="0.35">
      <c r="A2303" s="1">
        <v>43856</v>
      </c>
      <c r="B2303" t="s">
        <v>12</v>
      </c>
      <c r="C2303" t="s">
        <v>10</v>
      </c>
      <c r="D2303" t="s">
        <v>9</v>
      </c>
      <c r="E2303">
        <v>4975</v>
      </c>
      <c r="F2303" t="str">
        <f>INDEX([1]Store_Code!$A$2:$A$10,MATCH(B2303,[1]Store_Code!$B$2:$B$10,0))</f>
        <v>St Andrews</v>
      </c>
      <c r="G2303">
        <f>INDEX([1]Store_Size!$B$2:D$10,MATCH(F2303,[1]Store_Size!$A$2:$A$10,0),MATCH(C2303,[1]Store_Size!$B$1:$D$1,0))</f>
        <v>10</v>
      </c>
    </row>
    <row r="2304" spans="1:7" hidden="1" x14ac:dyDescent="0.35">
      <c r="A2304" s="1">
        <v>43848</v>
      </c>
      <c r="B2304" t="s">
        <v>17</v>
      </c>
      <c r="C2304" t="s">
        <v>10</v>
      </c>
      <c r="D2304" t="s">
        <v>9</v>
      </c>
      <c r="E2304">
        <v>4972</v>
      </c>
      <c r="F2304" t="str">
        <f>INDEX([1]Store_Code!$A$2:$A$10,MATCH(B2304,[1]Store_Code!$B$2:$B$10,0))</f>
        <v>Stirling</v>
      </c>
      <c r="G2304">
        <f>INDEX([1]Store_Size!$B$2:D$10,MATCH(F2304,[1]Store_Size!$A$2:$A$10,0),MATCH(C2304,[1]Store_Size!$B$1:$D$1,0))</f>
        <v>15.7</v>
      </c>
    </row>
    <row r="2305" spans="1:7" hidden="1" x14ac:dyDescent="0.35">
      <c r="A2305" s="1">
        <v>43848</v>
      </c>
      <c r="B2305" t="s">
        <v>16</v>
      </c>
      <c r="C2305" t="s">
        <v>10</v>
      </c>
      <c r="D2305" t="s">
        <v>9</v>
      </c>
      <c r="E2305">
        <v>4961</v>
      </c>
      <c r="F2305" t="str">
        <f>INDEX([1]Store_Code!$A$2:$A$10,MATCH(B2305,[1]Store_Code!$B$2:$B$10,0))</f>
        <v>Inverness</v>
      </c>
      <c r="G2305">
        <f>INDEX([1]Store_Size!$B$2:D$10,MATCH(F2305,[1]Store_Size!$A$2:$A$10,0),MATCH(C2305,[1]Store_Size!$B$1:$D$1,0))</f>
        <v>20</v>
      </c>
    </row>
    <row r="2306" spans="1:7" hidden="1" x14ac:dyDescent="0.35">
      <c r="A2306" s="1">
        <v>43872</v>
      </c>
      <c r="B2306" t="s">
        <v>16</v>
      </c>
      <c r="C2306" t="s">
        <v>10</v>
      </c>
      <c r="D2306" t="s">
        <v>9</v>
      </c>
      <c r="E2306">
        <v>4959</v>
      </c>
      <c r="F2306" t="str">
        <f>INDEX([1]Store_Code!$A$2:$A$10,MATCH(B2306,[1]Store_Code!$B$2:$B$10,0))</f>
        <v>Inverness</v>
      </c>
      <c r="G2306">
        <f>INDEX([1]Store_Size!$B$2:D$10,MATCH(F2306,[1]Store_Size!$A$2:$A$10,0),MATCH(C2306,[1]Store_Size!$B$1:$D$1,0))</f>
        <v>20</v>
      </c>
    </row>
    <row r="2307" spans="1:7" hidden="1" x14ac:dyDescent="0.35">
      <c r="A2307" s="1">
        <v>43899</v>
      </c>
      <c r="B2307" t="s">
        <v>17</v>
      </c>
      <c r="C2307" t="s">
        <v>10</v>
      </c>
      <c r="D2307" t="s">
        <v>9</v>
      </c>
      <c r="E2307">
        <v>4955</v>
      </c>
      <c r="F2307" t="str">
        <f>INDEX([1]Store_Code!$A$2:$A$10,MATCH(B2307,[1]Store_Code!$B$2:$B$10,0))</f>
        <v>Stirling</v>
      </c>
      <c r="G2307">
        <f>INDEX([1]Store_Size!$B$2:D$10,MATCH(F2307,[1]Store_Size!$A$2:$A$10,0),MATCH(C2307,[1]Store_Size!$B$1:$D$1,0))</f>
        <v>15.7</v>
      </c>
    </row>
    <row r="2308" spans="1:7" hidden="1" x14ac:dyDescent="0.35">
      <c r="A2308" s="1">
        <v>43921</v>
      </c>
      <c r="B2308" t="s">
        <v>5</v>
      </c>
      <c r="C2308" t="s">
        <v>6</v>
      </c>
      <c r="D2308" t="s">
        <v>9</v>
      </c>
      <c r="E2308">
        <v>4951</v>
      </c>
      <c r="F2308" t="str">
        <f>INDEX([1]Store_Code!$A$2:$A$10,MATCH(B2308,[1]Store_Code!$B$2:$B$10,0))</f>
        <v>Perth</v>
      </c>
      <c r="G2308">
        <f>INDEX([1]Store_Size!$B$2:D$10,MATCH(F2308,[1]Store_Size!$A$2:$A$10,0),MATCH(C2308,[1]Store_Size!$B$1:$D$1,0))</f>
        <v>18</v>
      </c>
    </row>
    <row r="2309" spans="1:7" hidden="1" x14ac:dyDescent="0.35">
      <c r="A2309" s="1">
        <v>43899</v>
      </c>
      <c r="B2309" t="s">
        <v>16</v>
      </c>
      <c r="C2309" t="s">
        <v>10</v>
      </c>
      <c r="D2309" t="s">
        <v>9</v>
      </c>
      <c r="E2309">
        <v>4942</v>
      </c>
      <c r="F2309" t="str">
        <f>INDEX([1]Store_Code!$A$2:$A$10,MATCH(B2309,[1]Store_Code!$B$2:$B$10,0))</f>
        <v>Inverness</v>
      </c>
      <c r="G2309">
        <f>INDEX([1]Store_Size!$B$2:D$10,MATCH(F2309,[1]Store_Size!$A$2:$A$10,0),MATCH(C2309,[1]Store_Size!$B$1:$D$1,0))</f>
        <v>20</v>
      </c>
    </row>
    <row r="2310" spans="1:7" hidden="1" x14ac:dyDescent="0.35">
      <c r="A2310" s="1">
        <v>43855</v>
      </c>
      <c r="B2310" t="s">
        <v>12</v>
      </c>
      <c r="C2310" t="s">
        <v>10</v>
      </c>
      <c r="D2310" t="s">
        <v>9</v>
      </c>
      <c r="E2310">
        <v>4940</v>
      </c>
      <c r="F2310" t="str">
        <f>INDEX([1]Store_Code!$A$2:$A$10,MATCH(B2310,[1]Store_Code!$B$2:$B$10,0))</f>
        <v>St Andrews</v>
      </c>
      <c r="G2310">
        <f>INDEX([1]Store_Size!$B$2:D$10,MATCH(F2310,[1]Store_Size!$A$2:$A$10,0),MATCH(C2310,[1]Store_Size!$B$1:$D$1,0))</f>
        <v>10</v>
      </c>
    </row>
    <row r="2311" spans="1:7" hidden="1" x14ac:dyDescent="0.35">
      <c r="A2311" s="1">
        <v>43893</v>
      </c>
      <c r="B2311" t="s">
        <v>17</v>
      </c>
      <c r="C2311" t="s">
        <v>10</v>
      </c>
      <c r="D2311" t="s">
        <v>9</v>
      </c>
      <c r="E2311">
        <v>4932</v>
      </c>
      <c r="F2311" t="str">
        <f>INDEX([1]Store_Code!$A$2:$A$10,MATCH(B2311,[1]Store_Code!$B$2:$B$10,0))</f>
        <v>Stirling</v>
      </c>
      <c r="G2311">
        <f>INDEX([1]Store_Size!$B$2:D$10,MATCH(F2311,[1]Store_Size!$A$2:$A$10,0),MATCH(C2311,[1]Store_Size!$B$1:$D$1,0))</f>
        <v>15.7</v>
      </c>
    </row>
    <row r="2312" spans="1:7" hidden="1" x14ac:dyDescent="0.35">
      <c r="A2312" s="1">
        <v>43858</v>
      </c>
      <c r="B2312" t="s">
        <v>12</v>
      </c>
      <c r="C2312" t="s">
        <v>10</v>
      </c>
      <c r="D2312" t="s">
        <v>9</v>
      </c>
      <c r="E2312">
        <v>4930</v>
      </c>
      <c r="F2312" t="str">
        <f>INDEX([1]Store_Code!$A$2:$A$10,MATCH(B2312,[1]Store_Code!$B$2:$B$10,0))</f>
        <v>St Andrews</v>
      </c>
      <c r="G2312">
        <f>INDEX([1]Store_Size!$B$2:D$10,MATCH(F2312,[1]Store_Size!$A$2:$A$10,0),MATCH(C2312,[1]Store_Size!$B$1:$D$1,0))</f>
        <v>10</v>
      </c>
    </row>
    <row r="2313" spans="1:7" hidden="1" x14ac:dyDescent="0.35">
      <c r="A2313" s="1">
        <v>43849</v>
      </c>
      <c r="B2313" t="s">
        <v>12</v>
      </c>
      <c r="C2313" t="s">
        <v>10</v>
      </c>
      <c r="D2313" t="s">
        <v>9</v>
      </c>
      <c r="E2313">
        <v>4928</v>
      </c>
      <c r="F2313" t="str">
        <f>INDEX([1]Store_Code!$A$2:$A$10,MATCH(B2313,[1]Store_Code!$B$2:$B$10,0))</f>
        <v>St Andrews</v>
      </c>
      <c r="G2313">
        <f>INDEX([1]Store_Size!$B$2:D$10,MATCH(F2313,[1]Store_Size!$A$2:$A$10,0),MATCH(C2313,[1]Store_Size!$B$1:$D$1,0))</f>
        <v>10</v>
      </c>
    </row>
    <row r="2314" spans="1:7" hidden="1" x14ac:dyDescent="0.35">
      <c r="A2314" s="1">
        <v>43889</v>
      </c>
      <c r="B2314" t="s">
        <v>17</v>
      </c>
      <c r="C2314" t="s">
        <v>10</v>
      </c>
      <c r="D2314" t="s">
        <v>9</v>
      </c>
      <c r="E2314">
        <v>4923</v>
      </c>
      <c r="F2314" t="str">
        <f>INDEX([1]Store_Code!$A$2:$A$10,MATCH(B2314,[1]Store_Code!$B$2:$B$10,0))</f>
        <v>Stirling</v>
      </c>
      <c r="G2314">
        <f>INDEX([1]Store_Size!$B$2:D$10,MATCH(F2314,[1]Store_Size!$A$2:$A$10,0),MATCH(C2314,[1]Store_Size!$B$1:$D$1,0))</f>
        <v>15.7</v>
      </c>
    </row>
    <row r="2315" spans="1:7" hidden="1" x14ac:dyDescent="0.35">
      <c r="A2315" s="1">
        <v>43868</v>
      </c>
      <c r="B2315" t="s">
        <v>16</v>
      </c>
      <c r="C2315" t="s">
        <v>10</v>
      </c>
      <c r="D2315" t="s">
        <v>9</v>
      </c>
      <c r="E2315">
        <v>4922</v>
      </c>
      <c r="F2315" t="str">
        <f>INDEX([1]Store_Code!$A$2:$A$10,MATCH(B2315,[1]Store_Code!$B$2:$B$10,0))</f>
        <v>Inverness</v>
      </c>
      <c r="G2315">
        <f>INDEX([1]Store_Size!$B$2:D$10,MATCH(F2315,[1]Store_Size!$A$2:$A$10,0),MATCH(C2315,[1]Store_Size!$B$1:$D$1,0))</f>
        <v>20</v>
      </c>
    </row>
    <row r="2316" spans="1:7" hidden="1" x14ac:dyDescent="0.35">
      <c r="A2316" s="1">
        <v>43893</v>
      </c>
      <c r="B2316" t="s">
        <v>16</v>
      </c>
      <c r="C2316" t="s">
        <v>10</v>
      </c>
      <c r="D2316" t="s">
        <v>9</v>
      </c>
      <c r="E2316">
        <v>4920</v>
      </c>
      <c r="F2316" t="str">
        <f>INDEX([1]Store_Code!$A$2:$A$10,MATCH(B2316,[1]Store_Code!$B$2:$B$10,0))</f>
        <v>Inverness</v>
      </c>
      <c r="G2316">
        <f>INDEX([1]Store_Size!$B$2:D$10,MATCH(F2316,[1]Store_Size!$A$2:$A$10,0),MATCH(C2316,[1]Store_Size!$B$1:$D$1,0))</f>
        <v>20</v>
      </c>
    </row>
    <row r="2317" spans="1:7" hidden="1" x14ac:dyDescent="0.35">
      <c r="A2317" s="1">
        <v>43904</v>
      </c>
      <c r="B2317" t="s">
        <v>12</v>
      </c>
      <c r="C2317" t="s">
        <v>10</v>
      </c>
      <c r="D2317" t="s">
        <v>9</v>
      </c>
      <c r="E2317">
        <v>4911</v>
      </c>
      <c r="F2317" t="str">
        <f>INDEX([1]Store_Code!$A$2:$A$10,MATCH(B2317,[1]Store_Code!$B$2:$B$10,0))</f>
        <v>St Andrews</v>
      </c>
      <c r="G2317">
        <f>INDEX([1]Store_Size!$B$2:D$10,MATCH(F2317,[1]Store_Size!$A$2:$A$10,0),MATCH(C2317,[1]Store_Size!$B$1:$D$1,0))</f>
        <v>10</v>
      </c>
    </row>
    <row r="2318" spans="1:7" hidden="1" x14ac:dyDescent="0.35">
      <c r="A2318" s="1">
        <v>43903</v>
      </c>
      <c r="B2318" t="s">
        <v>5</v>
      </c>
      <c r="C2318" t="s">
        <v>6</v>
      </c>
      <c r="D2318" t="s">
        <v>9</v>
      </c>
      <c r="E2318">
        <v>4899</v>
      </c>
      <c r="F2318" t="str">
        <f>INDEX([1]Store_Code!$A$2:$A$10,MATCH(B2318,[1]Store_Code!$B$2:$B$10,0))</f>
        <v>Perth</v>
      </c>
      <c r="G2318">
        <f>INDEX([1]Store_Size!$B$2:D$10,MATCH(F2318,[1]Store_Size!$A$2:$A$10,0),MATCH(C2318,[1]Store_Size!$B$1:$D$1,0))</f>
        <v>18</v>
      </c>
    </row>
    <row r="2319" spans="1:7" hidden="1" x14ac:dyDescent="0.35">
      <c r="A2319" s="1">
        <v>43913</v>
      </c>
      <c r="B2319" t="s">
        <v>12</v>
      </c>
      <c r="C2319" t="s">
        <v>10</v>
      </c>
      <c r="D2319" t="s">
        <v>9</v>
      </c>
      <c r="E2319">
        <v>4867</v>
      </c>
      <c r="F2319" t="str">
        <f>INDEX([1]Store_Code!$A$2:$A$10,MATCH(B2319,[1]Store_Code!$B$2:$B$10,0))</f>
        <v>St Andrews</v>
      </c>
      <c r="G2319">
        <f>INDEX([1]Store_Size!$B$2:D$10,MATCH(F2319,[1]Store_Size!$A$2:$A$10,0),MATCH(C2319,[1]Store_Size!$B$1:$D$1,0))</f>
        <v>10</v>
      </c>
    </row>
    <row r="2320" spans="1:7" hidden="1" x14ac:dyDescent="0.35">
      <c r="A2320" s="1">
        <v>43888</v>
      </c>
      <c r="B2320" t="s">
        <v>12</v>
      </c>
      <c r="C2320" t="s">
        <v>10</v>
      </c>
      <c r="D2320" t="s">
        <v>9</v>
      </c>
      <c r="E2320">
        <v>4858</v>
      </c>
      <c r="F2320" t="str">
        <f>INDEX([1]Store_Code!$A$2:$A$10,MATCH(B2320,[1]Store_Code!$B$2:$B$10,0))</f>
        <v>St Andrews</v>
      </c>
      <c r="G2320">
        <f>INDEX([1]Store_Size!$B$2:D$10,MATCH(F2320,[1]Store_Size!$A$2:$A$10,0),MATCH(C2320,[1]Store_Size!$B$1:$D$1,0))</f>
        <v>10</v>
      </c>
    </row>
    <row r="2321" spans="1:7" hidden="1" x14ac:dyDescent="0.35">
      <c r="A2321" s="1">
        <v>43909</v>
      </c>
      <c r="B2321" t="s">
        <v>5</v>
      </c>
      <c r="C2321" t="s">
        <v>6</v>
      </c>
      <c r="D2321" t="s">
        <v>9</v>
      </c>
      <c r="E2321">
        <v>4842</v>
      </c>
      <c r="F2321" t="str">
        <f>INDEX([1]Store_Code!$A$2:$A$10,MATCH(B2321,[1]Store_Code!$B$2:$B$10,0))</f>
        <v>Perth</v>
      </c>
      <c r="G2321">
        <f>INDEX([1]Store_Size!$B$2:D$10,MATCH(F2321,[1]Store_Size!$A$2:$A$10,0),MATCH(C2321,[1]Store_Size!$B$1:$D$1,0))</f>
        <v>18</v>
      </c>
    </row>
    <row r="2322" spans="1:7" hidden="1" x14ac:dyDescent="0.35">
      <c r="A2322" s="1">
        <v>43910</v>
      </c>
      <c r="B2322" t="s">
        <v>5</v>
      </c>
      <c r="C2322" t="s">
        <v>6</v>
      </c>
      <c r="D2322" t="s">
        <v>9</v>
      </c>
      <c r="E2322">
        <v>4818</v>
      </c>
      <c r="F2322" t="str">
        <f>INDEX([1]Store_Code!$A$2:$A$10,MATCH(B2322,[1]Store_Code!$B$2:$B$10,0))</f>
        <v>Perth</v>
      </c>
      <c r="G2322">
        <f>INDEX([1]Store_Size!$B$2:D$10,MATCH(F2322,[1]Store_Size!$A$2:$A$10,0),MATCH(C2322,[1]Store_Size!$B$1:$D$1,0))</f>
        <v>18</v>
      </c>
    </row>
    <row r="2323" spans="1:7" hidden="1" x14ac:dyDescent="0.35">
      <c r="A2323" s="1">
        <v>43905</v>
      </c>
      <c r="B2323" t="s">
        <v>12</v>
      </c>
      <c r="C2323" t="s">
        <v>10</v>
      </c>
      <c r="D2323" t="s">
        <v>9</v>
      </c>
      <c r="E2323">
        <v>4798</v>
      </c>
      <c r="F2323" t="str">
        <f>INDEX([1]Store_Code!$A$2:$A$10,MATCH(B2323,[1]Store_Code!$B$2:$B$10,0))</f>
        <v>St Andrews</v>
      </c>
      <c r="G2323">
        <f>INDEX([1]Store_Size!$B$2:D$10,MATCH(F2323,[1]Store_Size!$A$2:$A$10,0),MATCH(C2323,[1]Store_Size!$B$1:$D$1,0))</f>
        <v>10</v>
      </c>
    </row>
    <row r="2324" spans="1:7" hidden="1" x14ac:dyDescent="0.35">
      <c r="A2324" s="1">
        <v>43918</v>
      </c>
      <c r="B2324" t="s">
        <v>5</v>
      </c>
      <c r="C2324" t="s">
        <v>6</v>
      </c>
      <c r="D2324" t="s">
        <v>9</v>
      </c>
      <c r="E2324">
        <v>4783</v>
      </c>
      <c r="F2324" t="str">
        <f>INDEX([1]Store_Code!$A$2:$A$10,MATCH(B2324,[1]Store_Code!$B$2:$B$10,0))</f>
        <v>Perth</v>
      </c>
      <c r="G2324">
        <f>INDEX([1]Store_Size!$B$2:D$10,MATCH(F2324,[1]Store_Size!$A$2:$A$10,0),MATCH(C2324,[1]Store_Size!$B$1:$D$1,0))</f>
        <v>18</v>
      </c>
    </row>
    <row r="2325" spans="1:7" hidden="1" x14ac:dyDescent="0.35">
      <c r="A2325" s="1">
        <v>43848</v>
      </c>
      <c r="B2325" t="s">
        <v>12</v>
      </c>
      <c r="C2325" t="s">
        <v>10</v>
      </c>
      <c r="D2325" t="s">
        <v>9</v>
      </c>
      <c r="E2325">
        <v>4763</v>
      </c>
      <c r="F2325" t="str">
        <f>INDEX([1]Store_Code!$A$2:$A$10,MATCH(B2325,[1]Store_Code!$B$2:$B$10,0))</f>
        <v>St Andrews</v>
      </c>
      <c r="G2325">
        <f>INDEX([1]Store_Size!$B$2:D$10,MATCH(F2325,[1]Store_Size!$A$2:$A$10,0),MATCH(C2325,[1]Store_Size!$B$1:$D$1,0))</f>
        <v>10</v>
      </c>
    </row>
    <row r="2326" spans="1:7" hidden="1" x14ac:dyDescent="0.35">
      <c r="A2326" s="1">
        <v>43914</v>
      </c>
      <c r="B2326" t="s">
        <v>5</v>
      </c>
      <c r="C2326" t="s">
        <v>6</v>
      </c>
      <c r="D2326" t="s">
        <v>9</v>
      </c>
      <c r="E2326">
        <v>4759</v>
      </c>
      <c r="F2326" t="str">
        <f>INDEX([1]Store_Code!$A$2:$A$10,MATCH(B2326,[1]Store_Code!$B$2:$B$10,0))</f>
        <v>Perth</v>
      </c>
      <c r="G2326">
        <f>INDEX([1]Store_Size!$B$2:D$10,MATCH(F2326,[1]Store_Size!$A$2:$A$10,0),MATCH(C2326,[1]Store_Size!$B$1:$D$1,0))</f>
        <v>18</v>
      </c>
    </row>
    <row r="2327" spans="1:7" hidden="1" x14ac:dyDescent="0.35">
      <c r="A2327" s="1">
        <v>43899</v>
      </c>
      <c r="B2327" t="s">
        <v>12</v>
      </c>
      <c r="C2327" t="s">
        <v>10</v>
      </c>
      <c r="D2327" t="s">
        <v>9</v>
      </c>
      <c r="E2327">
        <v>4747</v>
      </c>
      <c r="F2327" t="str">
        <f>INDEX([1]Store_Code!$A$2:$A$10,MATCH(B2327,[1]Store_Code!$B$2:$B$10,0))</f>
        <v>St Andrews</v>
      </c>
      <c r="G2327">
        <f>INDEX([1]Store_Size!$B$2:D$10,MATCH(F2327,[1]Store_Size!$A$2:$A$10,0),MATCH(C2327,[1]Store_Size!$B$1:$D$1,0))</f>
        <v>10</v>
      </c>
    </row>
    <row r="2328" spans="1:7" hidden="1" x14ac:dyDescent="0.35">
      <c r="A2328" s="1">
        <v>43893</v>
      </c>
      <c r="B2328" t="s">
        <v>12</v>
      </c>
      <c r="C2328" t="s">
        <v>10</v>
      </c>
      <c r="D2328" t="s">
        <v>9</v>
      </c>
      <c r="E2328">
        <v>4725</v>
      </c>
      <c r="F2328" t="str">
        <f>INDEX([1]Store_Code!$A$2:$A$10,MATCH(B2328,[1]Store_Code!$B$2:$B$10,0))</f>
        <v>St Andrews</v>
      </c>
      <c r="G2328">
        <f>INDEX([1]Store_Size!$B$2:D$10,MATCH(F2328,[1]Store_Size!$A$2:$A$10,0),MATCH(C2328,[1]Store_Size!$B$1:$D$1,0))</f>
        <v>10</v>
      </c>
    </row>
    <row r="2329" spans="1:7" hidden="1" x14ac:dyDescent="0.35">
      <c r="A2329" s="1">
        <v>43889</v>
      </c>
      <c r="B2329" t="s">
        <v>12</v>
      </c>
      <c r="C2329" t="s">
        <v>10</v>
      </c>
      <c r="D2329" t="s">
        <v>9</v>
      </c>
      <c r="E2329">
        <v>4718</v>
      </c>
      <c r="F2329" t="str">
        <f>INDEX([1]Store_Code!$A$2:$A$10,MATCH(B2329,[1]Store_Code!$B$2:$B$10,0))</f>
        <v>St Andrews</v>
      </c>
      <c r="G2329">
        <f>INDEX([1]Store_Size!$B$2:D$10,MATCH(F2329,[1]Store_Size!$A$2:$A$10,0),MATCH(C2329,[1]Store_Size!$B$1:$D$1,0))</f>
        <v>10</v>
      </c>
    </row>
    <row r="2330" spans="1:7" hidden="1" x14ac:dyDescent="0.35">
      <c r="A2330" s="1">
        <v>43859</v>
      </c>
      <c r="B2330" t="s">
        <v>15</v>
      </c>
      <c r="C2330" t="s">
        <v>10</v>
      </c>
      <c r="D2330" t="s">
        <v>7</v>
      </c>
      <c r="E2330">
        <v>4710</v>
      </c>
      <c r="F2330" t="str">
        <f>INDEX([1]Store_Code!$A$2:$A$10,MATCH(B2330,[1]Store_Code!$B$2:$B$10,0))</f>
        <v>Dumfries</v>
      </c>
      <c r="G2330">
        <f>INDEX([1]Store_Size!$B$2:D$10,MATCH(F2330,[1]Store_Size!$A$2:$A$10,0),MATCH(C2330,[1]Store_Size!$B$1:$D$1,0))</f>
        <v>9</v>
      </c>
    </row>
    <row r="2331" spans="1:7" hidden="1" x14ac:dyDescent="0.35">
      <c r="A2331" s="1">
        <v>43866</v>
      </c>
      <c r="B2331" t="s">
        <v>15</v>
      </c>
      <c r="C2331" t="s">
        <v>10</v>
      </c>
      <c r="D2331" t="s">
        <v>7</v>
      </c>
      <c r="E2331">
        <v>4685</v>
      </c>
      <c r="F2331" t="str">
        <f>INDEX([1]Store_Code!$A$2:$A$10,MATCH(B2331,[1]Store_Code!$B$2:$B$10,0))</f>
        <v>Dumfries</v>
      </c>
      <c r="G2331">
        <f>INDEX([1]Store_Size!$B$2:D$10,MATCH(F2331,[1]Store_Size!$A$2:$A$10,0),MATCH(C2331,[1]Store_Size!$B$1:$D$1,0))</f>
        <v>9</v>
      </c>
    </row>
    <row r="2332" spans="1:7" hidden="1" x14ac:dyDescent="0.35">
      <c r="A2332" s="1">
        <v>43912</v>
      </c>
      <c r="B2332" t="s">
        <v>5</v>
      </c>
      <c r="C2332" t="s">
        <v>6</v>
      </c>
      <c r="D2332" t="s">
        <v>9</v>
      </c>
      <c r="E2332">
        <v>4617</v>
      </c>
      <c r="F2332" t="str">
        <f>INDEX([1]Store_Code!$A$2:$A$10,MATCH(B2332,[1]Store_Code!$B$2:$B$10,0))</f>
        <v>Perth</v>
      </c>
      <c r="G2332">
        <f>INDEX([1]Store_Size!$B$2:D$10,MATCH(F2332,[1]Store_Size!$A$2:$A$10,0),MATCH(C2332,[1]Store_Size!$B$1:$D$1,0))</f>
        <v>18</v>
      </c>
    </row>
    <row r="2333" spans="1:7" hidden="1" x14ac:dyDescent="0.35">
      <c r="A2333" s="1">
        <v>43861</v>
      </c>
      <c r="B2333" t="s">
        <v>15</v>
      </c>
      <c r="C2333" t="s">
        <v>10</v>
      </c>
      <c r="D2333" t="s">
        <v>7</v>
      </c>
      <c r="E2333">
        <v>4610</v>
      </c>
      <c r="F2333" t="str">
        <f>INDEX([1]Store_Code!$A$2:$A$10,MATCH(B2333,[1]Store_Code!$B$2:$B$10,0))</f>
        <v>Dumfries</v>
      </c>
      <c r="G2333">
        <f>INDEX([1]Store_Size!$B$2:D$10,MATCH(F2333,[1]Store_Size!$A$2:$A$10,0),MATCH(C2333,[1]Store_Size!$B$1:$D$1,0))</f>
        <v>9</v>
      </c>
    </row>
    <row r="2334" spans="1:7" hidden="1" x14ac:dyDescent="0.35">
      <c r="A2334" s="1">
        <v>43908</v>
      </c>
      <c r="B2334" t="s">
        <v>5</v>
      </c>
      <c r="C2334" t="s">
        <v>6</v>
      </c>
      <c r="D2334" t="s">
        <v>9</v>
      </c>
      <c r="E2334">
        <v>4541</v>
      </c>
      <c r="F2334" t="str">
        <f>INDEX([1]Store_Code!$A$2:$A$10,MATCH(B2334,[1]Store_Code!$B$2:$B$10,0))</f>
        <v>Perth</v>
      </c>
      <c r="G2334">
        <f>INDEX([1]Store_Size!$B$2:D$10,MATCH(F2334,[1]Store_Size!$A$2:$A$10,0),MATCH(C2334,[1]Store_Size!$B$1:$D$1,0))</f>
        <v>18</v>
      </c>
    </row>
    <row r="2335" spans="1:7" hidden="1" x14ac:dyDescent="0.35">
      <c r="A2335" s="1">
        <v>43867</v>
      </c>
      <c r="B2335" t="s">
        <v>15</v>
      </c>
      <c r="C2335" t="s">
        <v>10</v>
      </c>
      <c r="D2335" t="s">
        <v>7</v>
      </c>
      <c r="E2335">
        <v>4457</v>
      </c>
      <c r="F2335" t="str">
        <f>INDEX([1]Store_Code!$A$2:$A$10,MATCH(B2335,[1]Store_Code!$B$2:$B$10,0))</f>
        <v>Dumfries</v>
      </c>
      <c r="G2335">
        <f>INDEX([1]Store_Size!$B$2:D$10,MATCH(F2335,[1]Store_Size!$A$2:$A$10,0),MATCH(C2335,[1]Store_Size!$B$1:$D$1,0))</f>
        <v>9</v>
      </c>
    </row>
    <row r="2336" spans="1:7" hidden="1" x14ac:dyDescent="0.35">
      <c r="A2336" s="1">
        <v>43907</v>
      </c>
      <c r="B2336" t="s">
        <v>5</v>
      </c>
      <c r="C2336" t="s">
        <v>6</v>
      </c>
      <c r="D2336" t="s">
        <v>9</v>
      </c>
      <c r="E2336">
        <v>4372</v>
      </c>
      <c r="F2336" t="str">
        <f>INDEX([1]Store_Code!$A$2:$A$10,MATCH(B2336,[1]Store_Code!$B$2:$B$10,0))</f>
        <v>Perth</v>
      </c>
      <c r="G2336">
        <f>INDEX([1]Store_Size!$B$2:D$10,MATCH(F2336,[1]Store_Size!$A$2:$A$10,0),MATCH(C2336,[1]Store_Size!$B$1:$D$1,0))</f>
        <v>18</v>
      </c>
    </row>
    <row r="2337" spans="1:7" hidden="1" x14ac:dyDescent="0.35">
      <c r="A2337" s="1">
        <v>43897</v>
      </c>
      <c r="B2337" t="s">
        <v>5</v>
      </c>
      <c r="C2337" t="s">
        <v>6</v>
      </c>
      <c r="D2337" t="s">
        <v>9</v>
      </c>
      <c r="E2337">
        <v>4371</v>
      </c>
      <c r="F2337" t="str">
        <f>INDEX([1]Store_Code!$A$2:$A$10,MATCH(B2337,[1]Store_Code!$B$2:$B$10,0))</f>
        <v>Perth</v>
      </c>
      <c r="G2337">
        <f>INDEX([1]Store_Size!$B$2:D$10,MATCH(F2337,[1]Store_Size!$A$2:$A$10,0),MATCH(C2337,[1]Store_Size!$B$1:$D$1,0))</f>
        <v>18</v>
      </c>
    </row>
    <row r="2338" spans="1:7" hidden="1" x14ac:dyDescent="0.35">
      <c r="A2338" s="1">
        <v>43862</v>
      </c>
      <c r="B2338" t="s">
        <v>15</v>
      </c>
      <c r="C2338" t="s">
        <v>10</v>
      </c>
      <c r="D2338" t="s">
        <v>7</v>
      </c>
      <c r="E2338">
        <v>4340</v>
      </c>
      <c r="F2338" t="str">
        <f>INDEX([1]Store_Code!$A$2:$A$10,MATCH(B2338,[1]Store_Code!$B$2:$B$10,0))</f>
        <v>Dumfries</v>
      </c>
      <c r="G2338">
        <f>INDEX([1]Store_Size!$B$2:D$10,MATCH(F2338,[1]Store_Size!$A$2:$A$10,0),MATCH(C2338,[1]Store_Size!$B$1:$D$1,0))</f>
        <v>9</v>
      </c>
    </row>
    <row r="2339" spans="1:7" hidden="1" x14ac:dyDescent="0.35">
      <c r="A2339" s="1">
        <v>43916</v>
      </c>
      <c r="B2339" t="s">
        <v>5</v>
      </c>
      <c r="C2339" t="s">
        <v>6</v>
      </c>
      <c r="D2339" t="s">
        <v>9</v>
      </c>
      <c r="E2339">
        <v>4315</v>
      </c>
      <c r="F2339" t="str">
        <f>INDEX([1]Store_Code!$A$2:$A$10,MATCH(B2339,[1]Store_Code!$B$2:$B$10,0))</f>
        <v>Perth</v>
      </c>
      <c r="G2339">
        <f>INDEX([1]Store_Size!$B$2:D$10,MATCH(F2339,[1]Store_Size!$A$2:$A$10,0),MATCH(C2339,[1]Store_Size!$B$1:$D$1,0))</f>
        <v>18</v>
      </c>
    </row>
    <row r="2340" spans="1:7" hidden="1" x14ac:dyDescent="0.35">
      <c r="A2340" s="1">
        <v>43898</v>
      </c>
      <c r="B2340" t="s">
        <v>5</v>
      </c>
      <c r="C2340" t="s">
        <v>6</v>
      </c>
      <c r="D2340" t="s">
        <v>9</v>
      </c>
      <c r="E2340">
        <v>4241</v>
      </c>
      <c r="F2340" t="str">
        <f>INDEX([1]Store_Code!$A$2:$A$10,MATCH(B2340,[1]Store_Code!$B$2:$B$10,0))</f>
        <v>Perth</v>
      </c>
      <c r="G2340">
        <f>INDEX([1]Store_Size!$B$2:D$10,MATCH(F2340,[1]Store_Size!$A$2:$A$10,0),MATCH(C2340,[1]Store_Size!$B$1:$D$1,0))</f>
        <v>18</v>
      </c>
    </row>
    <row r="2341" spans="1:7" hidden="1" x14ac:dyDescent="0.35">
      <c r="A2341" s="1">
        <v>43865</v>
      </c>
      <c r="B2341" t="s">
        <v>15</v>
      </c>
      <c r="C2341" t="s">
        <v>10</v>
      </c>
      <c r="D2341" t="s">
        <v>7</v>
      </c>
      <c r="E2341">
        <v>4197</v>
      </c>
      <c r="F2341" t="str">
        <f>INDEX([1]Store_Code!$A$2:$A$10,MATCH(B2341,[1]Store_Code!$B$2:$B$10,0))</f>
        <v>Dumfries</v>
      </c>
      <c r="G2341">
        <f>INDEX([1]Store_Size!$B$2:D$10,MATCH(F2341,[1]Store_Size!$A$2:$A$10,0),MATCH(C2341,[1]Store_Size!$B$1:$D$1,0))</f>
        <v>9</v>
      </c>
    </row>
    <row r="2342" spans="1:7" hidden="1" x14ac:dyDescent="0.35">
      <c r="A2342" s="1">
        <v>43870</v>
      </c>
      <c r="B2342" t="s">
        <v>15</v>
      </c>
      <c r="C2342" t="s">
        <v>10</v>
      </c>
      <c r="D2342" t="s">
        <v>7</v>
      </c>
      <c r="E2342">
        <v>4181</v>
      </c>
      <c r="F2342" t="str">
        <f>INDEX([1]Store_Code!$A$2:$A$10,MATCH(B2342,[1]Store_Code!$B$2:$B$10,0))</f>
        <v>Dumfries</v>
      </c>
      <c r="G2342">
        <f>INDEX([1]Store_Size!$B$2:D$10,MATCH(F2342,[1]Store_Size!$A$2:$A$10,0),MATCH(C2342,[1]Store_Size!$B$1:$D$1,0))</f>
        <v>9</v>
      </c>
    </row>
    <row r="2343" spans="1:7" hidden="1" x14ac:dyDescent="0.35">
      <c r="A2343" s="1">
        <v>43862</v>
      </c>
      <c r="B2343" t="s">
        <v>12</v>
      </c>
      <c r="C2343" t="s">
        <v>6</v>
      </c>
      <c r="D2343" t="s">
        <v>9</v>
      </c>
      <c r="E2343">
        <v>4134</v>
      </c>
      <c r="F2343" t="str">
        <f>INDEX([1]Store_Code!$A$2:$A$10,MATCH(B2343,[1]Store_Code!$B$2:$B$10,0))</f>
        <v>St Andrews</v>
      </c>
      <c r="G2343">
        <f>INDEX([1]Store_Size!$B$2:D$10,MATCH(F2343,[1]Store_Size!$A$2:$A$10,0),MATCH(C2343,[1]Store_Size!$B$1:$D$1,0))</f>
        <v>15</v>
      </c>
    </row>
    <row r="2344" spans="1:7" hidden="1" x14ac:dyDescent="0.35">
      <c r="A2344" s="1">
        <v>43894</v>
      </c>
      <c r="B2344" t="s">
        <v>5</v>
      </c>
      <c r="C2344" t="s">
        <v>6</v>
      </c>
      <c r="D2344" t="s">
        <v>9</v>
      </c>
      <c r="E2344">
        <v>4038</v>
      </c>
      <c r="F2344" t="str">
        <f>INDEX([1]Store_Code!$A$2:$A$10,MATCH(B2344,[1]Store_Code!$B$2:$B$10,0))</f>
        <v>Perth</v>
      </c>
      <c r="G2344">
        <f>INDEX([1]Store_Size!$B$2:D$10,MATCH(F2344,[1]Store_Size!$A$2:$A$10,0),MATCH(C2344,[1]Store_Size!$B$1:$D$1,0))</f>
        <v>18</v>
      </c>
    </row>
    <row r="2345" spans="1:7" hidden="1" x14ac:dyDescent="0.35">
      <c r="A2345" s="1">
        <v>43860</v>
      </c>
      <c r="B2345" t="s">
        <v>15</v>
      </c>
      <c r="C2345" t="s">
        <v>10</v>
      </c>
      <c r="D2345" t="s">
        <v>7</v>
      </c>
      <c r="E2345">
        <v>4036</v>
      </c>
      <c r="F2345" t="str">
        <f>INDEX([1]Store_Code!$A$2:$A$10,MATCH(B2345,[1]Store_Code!$B$2:$B$10,0))</f>
        <v>Dumfries</v>
      </c>
      <c r="G2345">
        <f>INDEX([1]Store_Size!$B$2:D$10,MATCH(F2345,[1]Store_Size!$A$2:$A$10,0),MATCH(C2345,[1]Store_Size!$B$1:$D$1,0))</f>
        <v>9</v>
      </c>
    </row>
    <row r="2346" spans="1:7" hidden="1" x14ac:dyDescent="0.35">
      <c r="A2346" s="1">
        <v>43864</v>
      </c>
      <c r="B2346" t="s">
        <v>15</v>
      </c>
      <c r="C2346" t="s">
        <v>10</v>
      </c>
      <c r="D2346" t="s">
        <v>7</v>
      </c>
      <c r="E2346">
        <v>4018</v>
      </c>
      <c r="F2346" t="str">
        <f>INDEX([1]Store_Code!$A$2:$A$10,MATCH(B2346,[1]Store_Code!$B$2:$B$10,0))</f>
        <v>Dumfries</v>
      </c>
      <c r="G2346">
        <f>INDEX([1]Store_Size!$B$2:D$10,MATCH(F2346,[1]Store_Size!$A$2:$A$10,0),MATCH(C2346,[1]Store_Size!$B$1:$D$1,0))</f>
        <v>9</v>
      </c>
    </row>
    <row r="2347" spans="1:7" hidden="1" x14ac:dyDescent="0.35">
      <c r="A2347" s="1">
        <v>43863</v>
      </c>
      <c r="B2347" t="s">
        <v>12</v>
      </c>
      <c r="C2347" t="s">
        <v>6</v>
      </c>
      <c r="D2347" t="s">
        <v>9</v>
      </c>
      <c r="E2347">
        <v>3998</v>
      </c>
      <c r="F2347" t="str">
        <f>INDEX([1]Store_Code!$A$2:$A$10,MATCH(B2347,[1]Store_Code!$B$2:$B$10,0))</f>
        <v>St Andrews</v>
      </c>
      <c r="G2347">
        <f>INDEX([1]Store_Size!$B$2:D$10,MATCH(F2347,[1]Store_Size!$A$2:$A$10,0),MATCH(C2347,[1]Store_Size!$B$1:$D$1,0))</f>
        <v>15</v>
      </c>
    </row>
    <row r="2348" spans="1:7" hidden="1" x14ac:dyDescent="0.35">
      <c r="A2348" s="1">
        <v>43896</v>
      </c>
      <c r="B2348" t="s">
        <v>5</v>
      </c>
      <c r="C2348" t="s">
        <v>6</v>
      </c>
      <c r="D2348" t="s">
        <v>9</v>
      </c>
      <c r="E2348">
        <v>3940</v>
      </c>
      <c r="F2348" t="str">
        <f>INDEX([1]Store_Code!$A$2:$A$10,MATCH(B2348,[1]Store_Code!$B$2:$B$10,0))</f>
        <v>Perth</v>
      </c>
      <c r="G2348">
        <f>INDEX([1]Store_Size!$B$2:D$10,MATCH(F2348,[1]Store_Size!$A$2:$A$10,0),MATCH(C2348,[1]Store_Size!$B$1:$D$1,0))</f>
        <v>18</v>
      </c>
    </row>
    <row r="2349" spans="1:7" hidden="1" x14ac:dyDescent="0.35">
      <c r="A2349" s="1">
        <v>43896</v>
      </c>
      <c r="B2349" t="s">
        <v>15</v>
      </c>
      <c r="C2349" t="s">
        <v>10</v>
      </c>
      <c r="D2349" t="s">
        <v>9</v>
      </c>
      <c r="E2349">
        <v>3919</v>
      </c>
      <c r="F2349" t="str">
        <f>INDEX([1]Store_Code!$A$2:$A$10,MATCH(B2349,[1]Store_Code!$B$2:$B$10,0))</f>
        <v>Dumfries</v>
      </c>
      <c r="G2349">
        <f>INDEX([1]Store_Size!$B$2:D$10,MATCH(F2349,[1]Store_Size!$A$2:$A$10,0),MATCH(C2349,[1]Store_Size!$B$1:$D$1,0))</f>
        <v>9</v>
      </c>
    </row>
    <row r="2350" spans="1:7" hidden="1" x14ac:dyDescent="0.35">
      <c r="A2350" s="1">
        <v>43871</v>
      </c>
      <c r="B2350" t="s">
        <v>15</v>
      </c>
      <c r="C2350" t="s">
        <v>10</v>
      </c>
      <c r="D2350" t="s">
        <v>7</v>
      </c>
      <c r="E2350">
        <v>3918</v>
      </c>
      <c r="F2350" t="str">
        <f>INDEX([1]Store_Code!$A$2:$A$10,MATCH(B2350,[1]Store_Code!$B$2:$B$10,0))</f>
        <v>Dumfries</v>
      </c>
      <c r="G2350">
        <f>INDEX([1]Store_Size!$B$2:D$10,MATCH(F2350,[1]Store_Size!$A$2:$A$10,0),MATCH(C2350,[1]Store_Size!$B$1:$D$1,0))</f>
        <v>9</v>
      </c>
    </row>
    <row r="2351" spans="1:7" hidden="1" x14ac:dyDescent="0.35">
      <c r="A2351" s="1">
        <v>43881</v>
      </c>
      <c r="B2351" t="s">
        <v>15</v>
      </c>
      <c r="C2351" t="s">
        <v>10</v>
      </c>
      <c r="D2351" t="s">
        <v>9</v>
      </c>
      <c r="E2351">
        <v>3892</v>
      </c>
      <c r="F2351" t="str">
        <f>INDEX([1]Store_Code!$A$2:$A$10,MATCH(B2351,[1]Store_Code!$B$2:$B$10,0))</f>
        <v>Dumfries</v>
      </c>
      <c r="G2351">
        <f>INDEX([1]Store_Size!$B$2:D$10,MATCH(F2351,[1]Store_Size!$A$2:$A$10,0),MATCH(C2351,[1]Store_Size!$B$1:$D$1,0))</f>
        <v>9</v>
      </c>
    </row>
    <row r="2352" spans="1:7" hidden="1" x14ac:dyDescent="0.35">
      <c r="A2352" s="1">
        <v>43895</v>
      </c>
      <c r="B2352" t="s">
        <v>5</v>
      </c>
      <c r="C2352" t="s">
        <v>6</v>
      </c>
      <c r="D2352" t="s">
        <v>9</v>
      </c>
      <c r="E2352">
        <v>3892</v>
      </c>
      <c r="F2352" t="str">
        <f>INDEX([1]Store_Code!$A$2:$A$10,MATCH(B2352,[1]Store_Code!$B$2:$B$10,0))</f>
        <v>Perth</v>
      </c>
      <c r="G2352">
        <f>INDEX([1]Store_Size!$B$2:D$10,MATCH(F2352,[1]Store_Size!$A$2:$A$10,0),MATCH(C2352,[1]Store_Size!$B$1:$D$1,0))</f>
        <v>18</v>
      </c>
    </row>
    <row r="2353" spans="1:7" hidden="1" x14ac:dyDescent="0.35">
      <c r="A2353" s="1">
        <v>43893</v>
      </c>
      <c r="B2353" t="s">
        <v>5</v>
      </c>
      <c r="C2353" t="s">
        <v>6</v>
      </c>
      <c r="D2353" t="s">
        <v>9</v>
      </c>
      <c r="E2353">
        <v>3889</v>
      </c>
      <c r="F2353" t="str">
        <f>INDEX([1]Store_Code!$A$2:$A$10,MATCH(B2353,[1]Store_Code!$B$2:$B$10,0))</f>
        <v>Perth</v>
      </c>
      <c r="G2353">
        <f>INDEX([1]Store_Size!$B$2:D$10,MATCH(F2353,[1]Store_Size!$A$2:$A$10,0),MATCH(C2353,[1]Store_Size!$B$1:$D$1,0))</f>
        <v>18</v>
      </c>
    </row>
    <row r="2354" spans="1:7" hidden="1" x14ac:dyDescent="0.35">
      <c r="A2354" s="1">
        <v>43850</v>
      </c>
      <c r="B2354" t="s">
        <v>15</v>
      </c>
      <c r="C2354" t="s">
        <v>10</v>
      </c>
      <c r="D2354" t="s">
        <v>9</v>
      </c>
      <c r="E2354">
        <v>3885</v>
      </c>
      <c r="F2354" t="str">
        <f>INDEX([1]Store_Code!$A$2:$A$10,MATCH(B2354,[1]Store_Code!$B$2:$B$10,0))</f>
        <v>Dumfries</v>
      </c>
      <c r="G2354">
        <f>INDEX([1]Store_Size!$B$2:D$10,MATCH(F2354,[1]Store_Size!$A$2:$A$10,0),MATCH(C2354,[1]Store_Size!$B$1:$D$1,0))</f>
        <v>9</v>
      </c>
    </row>
    <row r="2355" spans="1:7" hidden="1" x14ac:dyDescent="0.35">
      <c r="A2355" s="1">
        <v>43869</v>
      </c>
      <c r="B2355" t="s">
        <v>15</v>
      </c>
      <c r="C2355" t="s">
        <v>10</v>
      </c>
      <c r="D2355" t="s">
        <v>7</v>
      </c>
      <c r="E2355">
        <v>3880</v>
      </c>
      <c r="F2355" t="str">
        <f>INDEX([1]Store_Code!$A$2:$A$10,MATCH(B2355,[1]Store_Code!$B$2:$B$10,0))</f>
        <v>Dumfries</v>
      </c>
      <c r="G2355">
        <f>INDEX([1]Store_Size!$B$2:D$10,MATCH(F2355,[1]Store_Size!$A$2:$A$10,0),MATCH(C2355,[1]Store_Size!$B$1:$D$1,0))</f>
        <v>9</v>
      </c>
    </row>
    <row r="2356" spans="1:7" hidden="1" x14ac:dyDescent="0.35">
      <c r="A2356" s="1">
        <v>43863</v>
      </c>
      <c r="B2356" t="s">
        <v>15</v>
      </c>
      <c r="C2356" t="s">
        <v>10</v>
      </c>
      <c r="D2356" t="s">
        <v>7</v>
      </c>
      <c r="E2356">
        <v>3878</v>
      </c>
      <c r="F2356" t="str">
        <f>INDEX([1]Store_Code!$A$2:$A$10,MATCH(B2356,[1]Store_Code!$B$2:$B$10,0))</f>
        <v>Dumfries</v>
      </c>
      <c r="G2356">
        <f>INDEX([1]Store_Size!$B$2:D$10,MATCH(F2356,[1]Store_Size!$A$2:$A$10,0),MATCH(C2356,[1]Store_Size!$B$1:$D$1,0))</f>
        <v>9</v>
      </c>
    </row>
    <row r="2357" spans="1:7" hidden="1" x14ac:dyDescent="0.35">
      <c r="A2357" s="1">
        <v>43917</v>
      </c>
      <c r="B2357" t="s">
        <v>15</v>
      </c>
      <c r="C2357" t="s">
        <v>10</v>
      </c>
      <c r="D2357" t="s">
        <v>9</v>
      </c>
      <c r="E2357">
        <v>3865</v>
      </c>
      <c r="F2357" t="str">
        <f>INDEX([1]Store_Code!$A$2:$A$10,MATCH(B2357,[1]Store_Code!$B$2:$B$10,0))</f>
        <v>Dumfries</v>
      </c>
      <c r="G2357">
        <f>INDEX([1]Store_Size!$B$2:D$10,MATCH(F2357,[1]Store_Size!$A$2:$A$10,0),MATCH(C2357,[1]Store_Size!$B$1:$D$1,0))</f>
        <v>9</v>
      </c>
    </row>
    <row r="2358" spans="1:7" hidden="1" x14ac:dyDescent="0.35">
      <c r="A2358" s="1">
        <v>43872</v>
      </c>
      <c r="B2358" t="s">
        <v>15</v>
      </c>
      <c r="C2358" t="s">
        <v>10</v>
      </c>
      <c r="D2358" t="s">
        <v>7</v>
      </c>
      <c r="E2358">
        <v>3862</v>
      </c>
      <c r="F2358" t="str">
        <f>INDEX([1]Store_Code!$A$2:$A$10,MATCH(B2358,[1]Store_Code!$B$2:$B$10,0))</f>
        <v>Dumfries</v>
      </c>
      <c r="G2358">
        <f>INDEX([1]Store_Size!$B$2:D$10,MATCH(F2358,[1]Store_Size!$A$2:$A$10,0),MATCH(C2358,[1]Store_Size!$B$1:$D$1,0))</f>
        <v>9</v>
      </c>
    </row>
    <row r="2359" spans="1:7" hidden="1" x14ac:dyDescent="0.35">
      <c r="A2359" s="1">
        <v>43898</v>
      </c>
      <c r="B2359" t="s">
        <v>15</v>
      </c>
      <c r="C2359" t="s">
        <v>10</v>
      </c>
      <c r="D2359" t="s">
        <v>9</v>
      </c>
      <c r="E2359">
        <v>3852</v>
      </c>
      <c r="F2359" t="str">
        <f>INDEX([1]Store_Code!$A$2:$A$10,MATCH(B2359,[1]Store_Code!$B$2:$B$10,0))</f>
        <v>Dumfries</v>
      </c>
      <c r="G2359">
        <f>INDEX([1]Store_Size!$B$2:D$10,MATCH(F2359,[1]Store_Size!$A$2:$A$10,0),MATCH(C2359,[1]Store_Size!$B$1:$D$1,0))</f>
        <v>9</v>
      </c>
    </row>
    <row r="2360" spans="1:7" hidden="1" x14ac:dyDescent="0.35">
      <c r="A2360" s="1">
        <v>43868</v>
      </c>
      <c r="B2360" t="s">
        <v>15</v>
      </c>
      <c r="C2360" t="s">
        <v>10</v>
      </c>
      <c r="D2360" t="s">
        <v>7</v>
      </c>
      <c r="E2360">
        <v>3838</v>
      </c>
      <c r="F2360" t="str">
        <f>INDEX([1]Store_Code!$A$2:$A$10,MATCH(B2360,[1]Store_Code!$B$2:$B$10,0))</f>
        <v>Dumfries</v>
      </c>
      <c r="G2360">
        <f>INDEX([1]Store_Size!$B$2:D$10,MATCH(F2360,[1]Store_Size!$A$2:$A$10,0),MATCH(C2360,[1]Store_Size!$B$1:$D$1,0))</f>
        <v>9</v>
      </c>
    </row>
    <row r="2361" spans="1:7" hidden="1" x14ac:dyDescent="0.35">
      <c r="A2361" s="1">
        <v>43887</v>
      </c>
      <c r="B2361" t="s">
        <v>15</v>
      </c>
      <c r="C2361" t="s">
        <v>10</v>
      </c>
      <c r="D2361" t="s">
        <v>9</v>
      </c>
      <c r="E2361">
        <v>3837</v>
      </c>
      <c r="F2361" t="str">
        <f>INDEX([1]Store_Code!$A$2:$A$10,MATCH(B2361,[1]Store_Code!$B$2:$B$10,0))</f>
        <v>Dumfries</v>
      </c>
      <c r="G2361">
        <f>INDEX([1]Store_Size!$B$2:D$10,MATCH(F2361,[1]Store_Size!$A$2:$A$10,0),MATCH(C2361,[1]Store_Size!$B$1:$D$1,0))</f>
        <v>9</v>
      </c>
    </row>
    <row r="2362" spans="1:7" hidden="1" x14ac:dyDescent="0.35">
      <c r="A2362" s="1">
        <v>43921</v>
      </c>
      <c r="B2362" t="s">
        <v>15</v>
      </c>
      <c r="C2362" t="s">
        <v>10</v>
      </c>
      <c r="D2362" t="s">
        <v>9</v>
      </c>
      <c r="E2362">
        <v>3827</v>
      </c>
      <c r="F2362" t="str">
        <f>INDEX([1]Store_Code!$A$2:$A$10,MATCH(B2362,[1]Store_Code!$B$2:$B$10,0))</f>
        <v>Dumfries</v>
      </c>
      <c r="G2362">
        <f>INDEX([1]Store_Size!$B$2:D$10,MATCH(F2362,[1]Store_Size!$A$2:$A$10,0),MATCH(C2362,[1]Store_Size!$B$1:$D$1,0))</f>
        <v>9</v>
      </c>
    </row>
    <row r="2363" spans="1:7" hidden="1" x14ac:dyDescent="0.35">
      <c r="A2363" s="1">
        <v>43912</v>
      </c>
      <c r="B2363" t="s">
        <v>15</v>
      </c>
      <c r="C2363" t="s">
        <v>10</v>
      </c>
      <c r="D2363" t="s">
        <v>9</v>
      </c>
      <c r="E2363">
        <v>3760</v>
      </c>
      <c r="F2363" t="str">
        <f>INDEX([1]Store_Code!$A$2:$A$10,MATCH(B2363,[1]Store_Code!$B$2:$B$10,0))</f>
        <v>Dumfries</v>
      </c>
      <c r="G2363">
        <f>INDEX([1]Store_Size!$B$2:D$10,MATCH(F2363,[1]Store_Size!$A$2:$A$10,0),MATCH(C2363,[1]Store_Size!$B$1:$D$1,0))</f>
        <v>9</v>
      </c>
    </row>
    <row r="2364" spans="1:7" hidden="1" x14ac:dyDescent="0.35">
      <c r="A2364" s="1">
        <v>43891</v>
      </c>
      <c r="B2364" t="s">
        <v>15</v>
      </c>
      <c r="C2364" t="s">
        <v>10</v>
      </c>
      <c r="D2364" t="s">
        <v>9</v>
      </c>
      <c r="E2364">
        <v>3752</v>
      </c>
      <c r="F2364" t="str">
        <f>INDEX([1]Store_Code!$A$2:$A$10,MATCH(B2364,[1]Store_Code!$B$2:$B$10,0))</f>
        <v>Dumfries</v>
      </c>
      <c r="G2364">
        <f>INDEX([1]Store_Size!$B$2:D$10,MATCH(F2364,[1]Store_Size!$A$2:$A$10,0),MATCH(C2364,[1]Store_Size!$B$1:$D$1,0))</f>
        <v>9</v>
      </c>
    </row>
    <row r="2365" spans="1:7" hidden="1" x14ac:dyDescent="0.35">
      <c r="A2365" s="1">
        <v>43865</v>
      </c>
      <c r="B2365" t="s">
        <v>12</v>
      </c>
      <c r="C2365" t="s">
        <v>6</v>
      </c>
      <c r="D2365" t="s">
        <v>9</v>
      </c>
      <c r="E2365">
        <v>3747</v>
      </c>
      <c r="F2365" t="str">
        <f>INDEX([1]Store_Code!$A$2:$A$10,MATCH(B2365,[1]Store_Code!$B$2:$B$10,0))</f>
        <v>St Andrews</v>
      </c>
      <c r="G2365">
        <f>INDEX([1]Store_Size!$B$2:D$10,MATCH(F2365,[1]Store_Size!$A$2:$A$10,0),MATCH(C2365,[1]Store_Size!$B$1:$D$1,0))</f>
        <v>15</v>
      </c>
    </row>
    <row r="2366" spans="1:7" hidden="1" x14ac:dyDescent="0.35">
      <c r="A2366" s="1">
        <v>43892</v>
      </c>
      <c r="B2366" t="s">
        <v>15</v>
      </c>
      <c r="C2366" t="s">
        <v>10</v>
      </c>
      <c r="D2366" t="s">
        <v>9</v>
      </c>
      <c r="E2366">
        <v>3747</v>
      </c>
      <c r="F2366" t="str">
        <f>INDEX([1]Store_Code!$A$2:$A$10,MATCH(B2366,[1]Store_Code!$B$2:$B$10,0))</f>
        <v>Dumfries</v>
      </c>
      <c r="G2366">
        <f>INDEX([1]Store_Size!$B$2:D$10,MATCH(F2366,[1]Store_Size!$A$2:$A$10,0),MATCH(C2366,[1]Store_Size!$B$1:$D$1,0))</f>
        <v>9</v>
      </c>
    </row>
    <row r="2367" spans="1:7" hidden="1" x14ac:dyDescent="0.35">
      <c r="A2367" s="1">
        <v>43908</v>
      </c>
      <c r="B2367" t="s">
        <v>15</v>
      </c>
      <c r="C2367" t="s">
        <v>10</v>
      </c>
      <c r="D2367" t="s">
        <v>9</v>
      </c>
      <c r="E2367">
        <v>3704</v>
      </c>
      <c r="F2367" t="str">
        <f>INDEX([1]Store_Code!$A$2:$A$10,MATCH(B2367,[1]Store_Code!$B$2:$B$10,0))</f>
        <v>Dumfries</v>
      </c>
      <c r="G2367">
        <f>INDEX([1]Store_Size!$B$2:D$10,MATCH(F2367,[1]Store_Size!$A$2:$A$10,0),MATCH(C2367,[1]Store_Size!$B$1:$D$1,0))</f>
        <v>9</v>
      </c>
    </row>
    <row r="2368" spans="1:7" hidden="1" x14ac:dyDescent="0.35">
      <c r="A2368" s="1">
        <v>43918</v>
      </c>
      <c r="B2368" t="s">
        <v>15</v>
      </c>
      <c r="C2368" t="s">
        <v>10</v>
      </c>
      <c r="D2368" t="s">
        <v>9</v>
      </c>
      <c r="E2368">
        <v>3689</v>
      </c>
      <c r="F2368" t="str">
        <f>INDEX([1]Store_Code!$A$2:$A$10,MATCH(B2368,[1]Store_Code!$B$2:$B$10,0))</f>
        <v>Dumfries</v>
      </c>
      <c r="G2368">
        <f>INDEX([1]Store_Size!$B$2:D$10,MATCH(F2368,[1]Store_Size!$A$2:$A$10,0),MATCH(C2368,[1]Store_Size!$B$1:$D$1,0))</f>
        <v>9</v>
      </c>
    </row>
    <row r="2369" spans="1:7" hidden="1" x14ac:dyDescent="0.35">
      <c r="A2369" s="1">
        <v>43901</v>
      </c>
      <c r="B2369" t="s">
        <v>15</v>
      </c>
      <c r="C2369" t="s">
        <v>10</v>
      </c>
      <c r="D2369" t="s">
        <v>9</v>
      </c>
      <c r="E2369">
        <v>3685</v>
      </c>
      <c r="F2369" t="str">
        <f>INDEX([1]Store_Code!$A$2:$A$10,MATCH(B2369,[1]Store_Code!$B$2:$B$10,0))</f>
        <v>Dumfries</v>
      </c>
      <c r="G2369">
        <f>INDEX([1]Store_Size!$B$2:D$10,MATCH(F2369,[1]Store_Size!$A$2:$A$10,0),MATCH(C2369,[1]Store_Size!$B$1:$D$1,0))</f>
        <v>9</v>
      </c>
    </row>
    <row r="2370" spans="1:7" hidden="1" x14ac:dyDescent="0.35">
      <c r="A2370" s="1">
        <v>43864</v>
      </c>
      <c r="B2370" t="s">
        <v>12</v>
      </c>
      <c r="C2370" t="s">
        <v>6</v>
      </c>
      <c r="D2370" t="s">
        <v>9</v>
      </c>
      <c r="E2370">
        <v>3684</v>
      </c>
      <c r="F2370" t="str">
        <f>INDEX([1]Store_Code!$A$2:$A$10,MATCH(B2370,[1]Store_Code!$B$2:$B$10,0))</f>
        <v>St Andrews</v>
      </c>
      <c r="G2370">
        <f>INDEX([1]Store_Size!$B$2:D$10,MATCH(F2370,[1]Store_Size!$A$2:$A$10,0),MATCH(C2370,[1]Store_Size!$B$1:$D$1,0))</f>
        <v>15</v>
      </c>
    </row>
    <row r="2371" spans="1:7" hidden="1" x14ac:dyDescent="0.35">
      <c r="A2371" s="1">
        <v>43852</v>
      </c>
      <c r="B2371" t="s">
        <v>15</v>
      </c>
      <c r="C2371" t="s">
        <v>10</v>
      </c>
      <c r="D2371" t="s">
        <v>9</v>
      </c>
      <c r="E2371">
        <v>3682</v>
      </c>
      <c r="F2371" t="str">
        <f>INDEX([1]Store_Code!$A$2:$A$10,MATCH(B2371,[1]Store_Code!$B$2:$B$10,0))</f>
        <v>Dumfries</v>
      </c>
      <c r="G2371">
        <f>INDEX([1]Store_Size!$B$2:D$10,MATCH(F2371,[1]Store_Size!$A$2:$A$10,0),MATCH(C2371,[1]Store_Size!$B$1:$D$1,0))</f>
        <v>9</v>
      </c>
    </row>
    <row r="2372" spans="1:7" hidden="1" x14ac:dyDescent="0.35">
      <c r="A2372" s="1">
        <v>43911</v>
      </c>
      <c r="B2372" t="s">
        <v>15</v>
      </c>
      <c r="C2372" t="s">
        <v>10</v>
      </c>
      <c r="D2372" t="s">
        <v>9</v>
      </c>
      <c r="E2372">
        <v>3682</v>
      </c>
      <c r="F2372" t="str">
        <f>INDEX([1]Store_Code!$A$2:$A$10,MATCH(B2372,[1]Store_Code!$B$2:$B$10,0))</f>
        <v>Dumfries</v>
      </c>
      <c r="G2372">
        <f>INDEX([1]Store_Size!$B$2:D$10,MATCH(F2372,[1]Store_Size!$A$2:$A$10,0),MATCH(C2372,[1]Store_Size!$B$1:$D$1,0))</f>
        <v>9</v>
      </c>
    </row>
    <row r="2373" spans="1:7" hidden="1" x14ac:dyDescent="0.35">
      <c r="A2373" s="1">
        <v>43847</v>
      </c>
      <c r="B2373" t="s">
        <v>15</v>
      </c>
      <c r="C2373" t="s">
        <v>10</v>
      </c>
      <c r="D2373" t="s">
        <v>9</v>
      </c>
      <c r="E2373">
        <v>3648</v>
      </c>
      <c r="F2373" t="str">
        <f>INDEX([1]Store_Code!$A$2:$A$10,MATCH(B2373,[1]Store_Code!$B$2:$B$10,0))</f>
        <v>Dumfries</v>
      </c>
      <c r="G2373">
        <f>INDEX([1]Store_Size!$B$2:D$10,MATCH(F2373,[1]Store_Size!$A$2:$A$10,0),MATCH(C2373,[1]Store_Size!$B$1:$D$1,0))</f>
        <v>9</v>
      </c>
    </row>
    <row r="2374" spans="1:7" hidden="1" x14ac:dyDescent="0.35">
      <c r="A2374" s="1">
        <v>43903</v>
      </c>
      <c r="B2374" t="s">
        <v>15</v>
      </c>
      <c r="C2374" t="s">
        <v>10</v>
      </c>
      <c r="D2374" t="s">
        <v>9</v>
      </c>
      <c r="E2374">
        <v>3645</v>
      </c>
      <c r="F2374" t="str">
        <f>INDEX([1]Store_Code!$A$2:$A$10,MATCH(B2374,[1]Store_Code!$B$2:$B$10,0))</f>
        <v>Dumfries</v>
      </c>
      <c r="G2374">
        <f>INDEX([1]Store_Size!$B$2:D$10,MATCH(F2374,[1]Store_Size!$A$2:$A$10,0),MATCH(C2374,[1]Store_Size!$B$1:$D$1,0))</f>
        <v>9</v>
      </c>
    </row>
    <row r="2375" spans="1:7" hidden="1" x14ac:dyDescent="0.35">
      <c r="A2375" s="1">
        <v>43882</v>
      </c>
      <c r="B2375" t="s">
        <v>15</v>
      </c>
      <c r="C2375" t="s">
        <v>10</v>
      </c>
      <c r="D2375" t="s">
        <v>9</v>
      </c>
      <c r="E2375">
        <v>3641</v>
      </c>
      <c r="F2375" t="str">
        <f>INDEX([1]Store_Code!$A$2:$A$10,MATCH(B2375,[1]Store_Code!$B$2:$B$10,0))</f>
        <v>Dumfries</v>
      </c>
      <c r="G2375">
        <f>INDEX([1]Store_Size!$B$2:D$10,MATCH(F2375,[1]Store_Size!$A$2:$A$10,0),MATCH(C2375,[1]Store_Size!$B$1:$D$1,0))</f>
        <v>9</v>
      </c>
    </row>
    <row r="2376" spans="1:7" hidden="1" x14ac:dyDescent="0.35">
      <c r="A2376" s="1">
        <v>43886</v>
      </c>
      <c r="B2376" t="s">
        <v>15</v>
      </c>
      <c r="C2376" t="s">
        <v>10</v>
      </c>
      <c r="D2376" t="s">
        <v>9</v>
      </c>
      <c r="E2376">
        <v>3634</v>
      </c>
      <c r="F2376" t="str">
        <f>INDEX([1]Store_Code!$A$2:$A$10,MATCH(B2376,[1]Store_Code!$B$2:$B$10,0))</f>
        <v>Dumfries</v>
      </c>
      <c r="G2376">
        <f>INDEX([1]Store_Size!$B$2:D$10,MATCH(F2376,[1]Store_Size!$A$2:$A$10,0),MATCH(C2376,[1]Store_Size!$B$1:$D$1,0))</f>
        <v>9</v>
      </c>
    </row>
    <row r="2377" spans="1:7" hidden="1" x14ac:dyDescent="0.35">
      <c r="A2377" s="1">
        <v>43880</v>
      </c>
      <c r="B2377" t="s">
        <v>15</v>
      </c>
      <c r="C2377" t="s">
        <v>10</v>
      </c>
      <c r="D2377" t="s">
        <v>9</v>
      </c>
      <c r="E2377">
        <v>3586</v>
      </c>
      <c r="F2377" t="str">
        <f>INDEX([1]Store_Code!$A$2:$A$10,MATCH(B2377,[1]Store_Code!$B$2:$B$10,0))</f>
        <v>Dumfries</v>
      </c>
      <c r="G2377">
        <f>INDEX([1]Store_Size!$B$2:D$10,MATCH(F2377,[1]Store_Size!$A$2:$A$10,0),MATCH(C2377,[1]Store_Size!$B$1:$D$1,0))</f>
        <v>9</v>
      </c>
    </row>
    <row r="2378" spans="1:7" hidden="1" x14ac:dyDescent="0.35">
      <c r="A2378" s="1">
        <v>43909</v>
      </c>
      <c r="B2378" t="s">
        <v>15</v>
      </c>
      <c r="C2378" t="s">
        <v>10</v>
      </c>
      <c r="D2378" t="s">
        <v>9</v>
      </c>
      <c r="E2378">
        <v>3566</v>
      </c>
      <c r="F2378" t="str">
        <f>INDEX([1]Store_Code!$A$2:$A$10,MATCH(B2378,[1]Store_Code!$B$2:$B$10,0))</f>
        <v>Dumfries</v>
      </c>
      <c r="G2378">
        <f>INDEX([1]Store_Size!$B$2:D$10,MATCH(F2378,[1]Store_Size!$A$2:$A$10,0),MATCH(C2378,[1]Store_Size!$B$1:$D$1,0))</f>
        <v>9</v>
      </c>
    </row>
    <row r="2379" spans="1:7" hidden="1" x14ac:dyDescent="0.35">
      <c r="A2379" s="1">
        <v>43883</v>
      </c>
      <c r="B2379" t="s">
        <v>15</v>
      </c>
      <c r="C2379" t="s">
        <v>10</v>
      </c>
      <c r="D2379" t="s">
        <v>9</v>
      </c>
      <c r="E2379">
        <v>3548</v>
      </c>
      <c r="F2379" t="str">
        <f>INDEX([1]Store_Code!$A$2:$A$10,MATCH(B2379,[1]Store_Code!$B$2:$B$10,0))</f>
        <v>Dumfries</v>
      </c>
      <c r="G2379">
        <f>INDEX([1]Store_Size!$B$2:D$10,MATCH(F2379,[1]Store_Size!$A$2:$A$10,0),MATCH(C2379,[1]Store_Size!$B$1:$D$1,0))</f>
        <v>9</v>
      </c>
    </row>
    <row r="2380" spans="1:7" hidden="1" x14ac:dyDescent="0.35">
      <c r="A2380" s="1">
        <v>43910</v>
      </c>
      <c r="B2380" t="s">
        <v>15</v>
      </c>
      <c r="C2380" t="s">
        <v>10</v>
      </c>
      <c r="D2380" t="s">
        <v>9</v>
      </c>
      <c r="E2380">
        <v>3547</v>
      </c>
      <c r="F2380" t="str">
        <f>INDEX([1]Store_Code!$A$2:$A$10,MATCH(B2380,[1]Store_Code!$B$2:$B$10,0))</f>
        <v>Dumfries</v>
      </c>
      <c r="G2380">
        <f>INDEX([1]Store_Size!$B$2:D$10,MATCH(F2380,[1]Store_Size!$A$2:$A$10,0),MATCH(C2380,[1]Store_Size!$B$1:$D$1,0))</f>
        <v>9</v>
      </c>
    </row>
    <row r="2381" spans="1:7" hidden="1" x14ac:dyDescent="0.35">
      <c r="A2381" s="1">
        <v>43907</v>
      </c>
      <c r="B2381" t="s">
        <v>15</v>
      </c>
      <c r="C2381" t="s">
        <v>10</v>
      </c>
      <c r="D2381" t="s">
        <v>9</v>
      </c>
      <c r="E2381">
        <v>3529</v>
      </c>
      <c r="F2381" t="str">
        <f>INDEX([1]Store_Code!$A$2:$A$10,MATCH(B2381,[1]Store_Code!$B$2:$B$10,0))</f>
        <v>Dumfries</v>
      </c>
      <c r="G2381">
        <f>INDEX([1]Store_Size!$B$2:D$10,MATCH(F2381,[1]Store_Size!$A$2:$A$10,0),MATCH(C2381,[1]Store_Size!$B$1:$D$1,0))</f>
        <v>9</v>
      </c>
    </row>
    <row r="2382" spans="1:7" hidden="1" x14ac:dyDescent="0.35">
      <c r="A2382" s="1">
        <v>43897</v>
      </c>
      <c r="B2382" t="s">
        <v>15</v>
      </c>
      <c r="C2382" t="s">
        <v>10</v>
      </c>
      <c r="D2382" t="s">
        <v>9</v>
      </c>
      <c r="E2382">
        <v>3525</v>
      </c>
      <c r="F2382" t="str">
        <f>INDEX([1]Store_Code!$A$2:$A$10,MATCH(B2382,[1]Store_Code!$B$2:$B$10,0))</f>
        <v>Dumfries</v>
      </c>
      <c r="G2382">
        <f>INDEX([1]Store_Size!$B$2:D$10,MATCH(F2382,[1]Store_Size!$A$2:$A$10,0),MATCH(C2382,[1]Store_Size!$B$1:$D$1,0))</f>
        <v>9</v>
      </c>
    </row>
    <row r="2383" spans="1:7" hidden="1" x14ac:dyDescent="0.35">
      <c r="A2383" s="1">
        <v>43899</v>
      </c>
      <c r="B2383" t="s">
        <v>5</v>
      </c>
      <c r="C2383" t="s">
        <v>6</v>
      </c>
      <c r="D2383" t="s">
        <v>9</v>
      </c>
      <c r="E2383">
        <v>3516</v>
      </c>
      <c r="F2383" t="str">
        <f>INDEX([1]Store_Code!$A$2:$A$10,MATCH(B2383,[1]Store_Code!$B$2:$B$10,0))</f>
        <v>Perth</v>
      </c>
      <c r="G2383">
        <f>INDEX([1]Store_Size!$B$2:D$10,MATCH(F2383,[1]Store_Size!$A$2:$A$10,0),MATCH(C2383,[1]Store_Size!$B$1:$D$1,0))</f>
        <v>18</v>
      </c>
    </row>
    <row r="2384" spans="1:7" hidden="1" x14ac:dyDescent="0.35">
      <c r="A2384" s="1">
        <v>43906</v>
      </c>
      <c r="B2384" t="s">
        <v>15</v>
      </c>
      <c r="C2384" t="s">
        <v>10</v>
      </c>
      <c r="D2384" t="s">
        <v>9</v>
      </c>
      <c r="E2384">
        <v>3514</v>
      </c>
      <c r="F2384" t="str">
        <f>INDEX([1]Store_Code!$A$2:$A$10,MATCH(B2384,[1]Store_Code!$B$2:$B$10,0))</f>
        <v>Dumfries</v>
      </c>
      <c r="G2384">
        <f>INDEX([1]Store_Size!$B$2:D$10,MATCH(F2384,[1]Store_Size!$A$2:$A$10,0),MATCH(C2384,[1]Store_Size!$B$1:$D$1,0))</f>
        <v>9</v>
      </c>
    </row>
    <row r="2385" spans="1:7" hidden="1" x14ac:dyDescent="0.35">
      <c r="A2385" s="1">
        <v>43875</v>
      </c>
      <c r="B2385" t="s">
        <v>15</v>
      </c>
      <c r="C2385" t="s">
        <v>10</v>
      </c>
      <c r="D2385" t="s">
        <v>9</v>
      </c>
      <c r="E2385">
        <v>3509</v>
      </c>
      <c r="F2385" t="str">
        <f>INDEX([1]Store_Code!$A$2:$A$10,MATCH(B2385,[1]Store_Code!$B$2:$B$10,0))</f>
        <v>Dumfries</v>
      </c>
      <c r="G2385">
        <f>INDEX([1]Store_Size!$B$2:D$10,MATCH(F2385,[1]Store_Size!$A$2:$A$10,0),MATCH(C2385,[1]Store_Size!$B$1:$D$1,0))</f>
        <v>9</v>
      </c>
    </row>
    <row r="2386" spans="1:7" hidden="1" x14ac:dyDescent="0.35">
      <c r="A2386" s="1">
        <v>43920</v>
      </c>
      <c r="B2386" t="s">
        <v>15</v>
      </c>
      <c r="C2386" t="s">
        <v>10</v>
      </c>
      <c r="D2386" t="s">
        <v>9</v>
      </c>
      <c r="E2386">
        <v>3454</v>
      </c>
      <c r="F2386" t="str">
        <f>INDEX([1]Store_Code!$A$2:$A$10,MATCH(B2386,[1]Store_Code!$B$2:$B$10,0))</f>
        <v>Dumfries</v>
      </c>
      <c r="G2386">
        <f>INDEX([1]Store_Size!$B$2:D$10,MATCH(F2386,[1]Store_Size!$A$2:$A$10,0),MATCH(C2386,[1]Store_Size!$B$1:$D$1,0))</f>
        <v>9</v>
      </c>
    </row>
    <row r="2387" spans="1:7" hidden="1" x14ac:dyDescent="0.35">
      <c r="A2387" s="1">
        <v>43854</v>
      </c>
      <c r="B2387" t="s">
        <v>15</v>
      </c>
      <c r="C2387" t="s">
        <v>10</v>
      </c>
      <c r="D2387" t="s">
        <v>9</v>
      </c>
      <c r="E2387">
        <v>3431</v>
      </c>
      <c r="F2387" t="str">
        <f>INDEX([1]Store_Code!$A$2:$A$10,MATCH(B2387,[1]Store_Code!$B$2:$B$10,0))</f>
        <v>Dumfries</v>
      </c>
      <c r="G2387">
        <f>INDEX([1]Store_Size!$B$2:D$10,MATCH(F2387,[1]Store_Size!$A$2:$A$10,0),MATCH(C2387,[1]Store_Size!$B$1:$D$1,0))</f>
        <v>9</v>
      </c>
    </row>
    <row r="2388" spans="1:7" hidden="1" x14ac:dyDescent="0.35">
      <c r="A2388" s="1">
        <v>43894</v>
      </c>
      <c r="B2388" t="s">
        <v>15</v>
      </c>
      <c r="C2388" t="s">
        <v>10</v>
      </c>
      <c r="D2388" t="s">
        <v>9</v>
      </c>
      <c r="E2388">
        <v>3427</v>
      </c>
      <c r="F2388" t="str">
        <f>INDEX([1]Store_Code!$A$2:$A$10,MATCH(B2388,[1]Store_Code!$B$2:$B$10,0))</f>
        <v>Dumfries</v>
      </c>
      <c r="G2388">
        <f>INDEX([1]Store_Size!$B$2:D$10,MATCH(F2388,[1]Store_Size!$A$2:$A$10,0),MATCH(C2388,[1]Store_Size!$B$1:$D$1,0))</f>
        <v>9</v>
      </c>
    </row>
    <row r="2389" spans="1:7" hidden="1" x14ac:dyDescent="0.35">
      <c r="A2389" s="1">
        <v>43878</v>
      </c>
      <c r="B2389" t="s">
        <v>15</v>
      </c>
      <c r="C2389" t="s">
        <v>10</v>
      </c>
      <c r="D2389" t="s">
        <v>9</v>
      </c>
      <c r="E2389">
        <v>3426</v>
      </c>
      <c r="F2389" t="str">
        <f>INDEX([1]Store_Code!$A$2:$A$10,MATCH(B2389,[1]Store_Code!$B$2:$B$10,0))</f>
        <v>Dumfries</v>
      </c>
      <c r="G2389">
        <f>INDEX([1]Store_Size!$B$2:D$10,MATCH(F2389,[1]Store_Size!$A$2:$A$10,0),MATCH(C2389,[1]Store_Size!$B$1:$D$1,0))</f>
        <v>9</v>
      </c>
    </row>
    <row r="2390" spans="1:7" hidden="1" x14ac:dyDescent="0.35">
      <c r="A2390" s="1">
        <v>43885</v>
      </c>
      <c r="B2390" t="s">
        <v>15</v>
      </c>
      <c r="C2390" t="s">
        <v>10</v>
      </c>
      <c r="D2390" t="s">
        <v>9</v>
      </c>
      <c r="E2390">
        <v>3419</v>
      </c>
      <c r="F2390" t="str">
        <f>INDEX([1]Store_Code!$A$2:$A$10,MATCH(B2390,[1]Store_Code!$B$2:$B$10,0))</f>
        <v>Dumfries</v>
      </c>
      <c r="G2390">
        <f>INDEX([1]Store_Size!$B$2:D$10,MATCH(F2390,[1]Store_Size!$A$2:$A$10,0),MATCH(C2390,[1]Store_Size!$B$1:$D$1,0))</f>
        <v>9</v>
      </c>
    </row>
    <row r="2391" spans="1:7" hidden="1" x14ac:dyDescent="0.35">
      <c r="A2391" s="1">
        <v>43895</v>
      </c>
      <c r="B2391" t="s">
        <v>15</v>
      </c>
      <c r="C2391" t="s">
        <v>10</v>
      </c>
      <c r="D2391" t="s">
        <v>9</v>
      </c>
      <c r="E2391">
        <v>3395</v>
      </c>
      <c r="F2391" t="str">
        <f>INDEX([1]Store_Code!$A$2:$A$10,MATCH(B2391,[1]Store_Code!$B$2:$B$10,0))</f>
        <v>Dumfries</v>
      </c>
      <c r="G2391">
        <f>INDEX([1]Store_Size!$B$2:D$10,MATCH(F2391,[1]Store_Size!$A$2:$A$10,0),MATCH(C2391,[1]Store_Size!$B$1:$D$1,0))</f>
        <v>9</v>
      </c>
    </row>
    <row r="2392" spans="1:7" hidden="1" x14ac:dyDescent="0.35">
      <c r="A2392" s="1">
        <v>43916</v>
      </c>
      <c r="B2392" t="s">
        <v>15</v>
      </c>
      <c r="C2392" t="s">
        <v>10</v>
      </c>
      <c r="D2392" t="s">
        <v>9</v>
      </c>
      <c r="E2392">
        <v>3388</v>
      </c>
      <c r="F2392" t="str">
        <f>INDEX([1]Store_Code!$A$2:$A$10,MATCH(B2392,[1]Store_Code!$B$2:$B$10,0))</f>
        <v>Dumfries</v>
      </c>
      <c r="G2392">
        <f>INDEX([1]Store_Size!$B$2:D$10,MATCH(F2392,[1]Store_Size!$A$2:$A$10,0),MATCH(C2392,[1]Store_Size!$B$1:$D$1,0))</f>
        <v>9</v>
      </c>
    </row>
    <row r="2393" spans="1:7" hidden="1" x14ac:dyDescent="0.35">
      <c r="A2393" s="1">
        <v>43884</v>
      </c>
      <c r="B2393" t="s">
        <v>15</v>
      </c>
      <c r="C2393" t="s">
        <v>10</v>
      </c>
      <c r="D2393" t="s">
        <v>9</v>
      </c>
      <c r="E2393">
        <v>3387</v>
      </c>
      <c r="F2393" t="str">
        <f>INDEX([1]Store_Code!$A$2:$A$10,MATCH(B2393,[1]Store_Code!$B$2:$B$10,0))</f>
        <v>Dumfries</v>
      </c>
      <c r="G2393">
        <f>INDEX([1]Store_Size!$B$2:D$10,MATCH(F2393,[1]Store_Size!$A$2:$A$10,0),MATCH(C2393,[1]Store_Size!$B$1:$D$1,0))</f>
        <v>9</v>
      </c>
    </row>
    <row r="2394" spans="1:7" hidden="1" x14ac:dyDescent="0.35">
      <c r="A2394" s="1">
        <v>43877</v>
      </c>
      <c r="B2394" t="s">
        <v>15</v>
      </c>
      <c r="C2394" t="s">
        <v>10</v>
      </c>
      <c r="D2394" t="s">
        <v>9</v>
      </c>
      <c r="E2394">
        <v>3384</v>
      </c>
      <c r="F2394" t="str">
        <f>INDEX([1]Store_Code!$A$2:$A$10,MATCH(B2394,[1]Store_Code!$B$2:$B$10,0))</f>
        <v>Dumfries</v>
      </c>
      <c r="G2394">
        <f>INDEX([1]Store_Size!$B$2:D$10,MATCH(F2394,[1]Store_Size!$A$2:$A$10,0),MATCH(C2394,[1]Store_Size!$B$1:$D$1,0))</f>
        <v>9</v>
      </c>
    </row>
    <row r="2395" spans="1:7" hidden="1" x14ac:dyDescent="0.35">
      <c r="A2395" s="1">
        <v>43915</v>
      </c>
      <c r="B2395" t="s">
        <v>15</v>
      </c>
      <c r="C2395" t="s">
        <v>10</v>
      </c>
      <c r="D2395" t="s">
        <v>9</v>
      </c>
      <c r="E2395">
        <v>3366</v>
      </c>
      <c r="F2395" t="str">
        <f>INDEX([1]Store_Code!$A$2:$A$10,MATCH(B2395,[1]Store_Code!$B$2:$B$10,0))</f>
        <v>Dumfries</v>
      </c>
      <c r="G2395">
        <f>INDEX([1]Store_Size!$B$2:D$10,MATCH(F2395,[1]Store_Size!$A$2:$A$10,0),MATCH(C2395,[1]Store_Size!$B$1:$D$1,0))</f>
        <v>9</v>
      </c>
    </row>
    <row r="2396" spans="1:7" hidden="1" x14ac:dyDescent="0.35">
      <c r="A2396" s="1">
        <v>43857</v>
      </c>
      <c r="B2396" t="s">
        <v>15</v>
      </c>
      <c r="C2396" t="s">
        <v>10</v>
      </c>
      <c r="D2396" t="s">
        <v>9</v>
      </c>
      <c r="E2396">
        <v>3359</v>
      </c>
      <c r="F2396" t="str">
        <f>INDEX([1]Store_Code!$A$2:$A$10,MATCH(B2396,[1]Store_Code!$B$2:$B$10,0))</f>
        <v>Dumfries</v>
      </c>
      <c r="G2396">
        <f>INDEX([1]Store_Size!$B$2:D$10,MATCH(F2396,[1]Store_Size!$A$2:$A$10,0),MATCH(C2396,[1]Store_Size!$B$1:$D$1,0))</f>
        <v>9</v>
      </c>
    </row>
    <row r="2397" spans="1:7" hidden="1" x14ac:dyDescent="0.35">
      <c r="A2397" s="1">
        <v>43874</v>
      </c>
      <c r="B2397" t="s">
        <v>15</v>
      </c>
      <c r="C2397" t="s">
        <v>10</v>
      </c>
      <c r="D2397" t="s">
        <v>9</v>
      </c>
      <c r="E2397">
        <v>3350</v>
      </c>
      <c r="F2397" t="str">
        <f>INDEX([1]Store_Code!$A$2:$A$10,MATCH(B2397,[1]Store_Code!$B$2:$B$10,0))</f>
        <v>Dumfries</v>
      </c>
      <c r="G2397">
        <f>INDEX([1]Store_Size!$B$2:D$10,MATCH(F2397,[1]Store_Size!$A$2:$A$10,0),MATCH(C2397,[1]Store_Size!$B$1:$D$1,0))</f>
        <v>9</v>
      </c>
    </row>
    <row r="2398" spans="1:7" hidden="1" x14ac:dyDescent="0.35">
      <c r="A2398" s="1">
        <v>43853</v>
      </c>
      <c r="B2398" t="s">
        <v>15</v>
      </c>
      <c r="C2398" t="s">
        <v>10</v>
      </c>
      <c r="D2398" t="s">
        <v>9</v>
      </c>
      <c r="E2398">
        <v>3344</v>
      </c>
      <c r="F2398" t="str">
        <f>INDEX([1]Store_Code!$A$2:$A$10,MATCH(B2398,[1]Store_Code!$B$2:$B$10,0))</f>
        <v>Dumfries</v>
      </c>
      <c r="G2398">
        <f>INDEX([1]Store_Size!$B$2:D$10,MATCH(F2398,[1]Store_Size!$A$2:$A$10,0),MATCH(C2398,[1]Store_Size!$B$1:$D$1,0))</f>
        <v>9</v>
      </c>
    </row>
    <row r="2399" spans="1:7" hidden="1" x14ac:dyDescent="0.35">
      <c r="A2399" s="1">
        <v>43902</v>
      </c>
      <c r="B2399" t="s">
        <v>15</v>
      </c>
      <c r="C2399" t="s">
        <v>10</v>
      </c>
      <c r="D2399" t="s">
        <v>9</v>
      </c>
      <c r="E2399">
        <v>3334</v>
      </c>
      <c r="F2399" t="str">
        <f>INDEX([1]Store_Code!$A$2:$A$10,MATCH(B2399,[1]Store_Code!$B$2:$B$10,0))</f>
        <v>Dumfries</v>
      </c>
      <c r="G2399">
        <f>INDEX([1]Store_Size!$B$2:D$10,MATCH(F2399,[1]Store_Size!$A$2:$A$10,0),MATCH(C2399,[1]Store_Size!$B$1:$D$1,0))</f>
        <v>9</v>
      </c>
    </row>
    <row r="2400" spans="1:7" hidden="1" x14ac:dyDescent="0.35">
      <c r="A2400" s="1">
        <v>43879</v>
      </c>
      <c r="B2400" t="s">
        <v>15</v>
      </c>
      <c r="C2400" t="s">
        <v>10</v>
      </c>
      <c r="D2400" t="s">
        <v>9</v>
      </c>
      <c r="E2400">
        <v>3288</v>
      </c>
      <c r="F2400" t="str">
        <f>INDEX([1]Store_Code!$A$2:$A$10,MATCH(B2400,[1]Store_Code!$B$2:$B$10,0))</f>
        <v>Dumfries</v>
      </c>
      <c r="G2400">
        <f>INDEX([1]Store_Size!$B$2:D$10,MATCH(F2400,[1]Store_Size!$A$2:$A$10,0),MATCH(C2400,[1]Store_Size!$B$1:$D$1,0))</f>
        <v>9</v>
      </c>
    </row>
    <row r="2401" spans="1:7" hidden="1" x14ac:dyDescent="0.35">
      <c r="A2401" s="1">
        <v>43876</v>
      </c>
      <c r="B2401" t="s">
        <v>15</v>
      </c>
      <c r="C2401" t="s">
        <v>10</v>
      </c>
      <c r="D2401" t="s">
        <v>9</v>
      </c>
      <c r="E2401">
        <v>3280</v>
      </c>
      <c r="F2401" t="str">
        <f>INDEX([1]Store_Code!$A$2:$A$10,MATCH(B2401,[1]Store_Code!$B$2:$B$10,0))</f>
        <v>Dumfries</v>
      </c>
      <c r="G2401">
        <f>INDEX([1]Store_Size!$B$2:D$10,MATCH(F2401,[1]Store_Size!$A$2:$A$10,0),MATCH(C2401,[1]Store_Size!$B$1:$D$1,0))</f>
        <v>9</v>
      </c>
    </row>
    <row r="2402" spans="1:7" hidden="1" x14ac:dyDescent="0.35">
      <c r="A2402" s="1">
        <v>43851</v>
      </c>
      <c r="B2402" t="s">
        <v>15</v>
      </c>
      <c r="C2402" t="s">
        <v>10</v>
      </c>
      <c r="D2402" t="s">
        <v>9</v>
      </c>
      <c r="E2402">
        <v>3268</v>
      </c>
      <c r="F2402" t="str">
        <f>INDEX([1]Store_Code!$A$2:$A$10,MATCH(B2402,[1]Store_Code!$B$2:$B$10,0))</f>
        <v>Dumfries</v>
      </c>
      <c r="G2402">
        <f>INDEX([1]Store_Size!$B$2:D$10,MATCH(F2402,[1]Store_Size!$A$2:$A$10,0),MATCH(C2402,[1]Store_Size!$B$1:$D$1,0))</f>
        <v>9</v>
      </c>
    </row>
    <row r="2403" spans="1:7" hidden="1" x14ac:dyDescent="0.35">
      <c r="A2403" s="1">
        <v>43919</v>
      </c>
      <c r="B2403" t="s">
        <v>15</v>
      </c>
      <c r="C2403" t="s">
        <v>10</v>
      </c>
      <c r="D2403" t="s">
        <v>9</v>
      </c>
      <c r="E2403">
        <v>3218</v>
      </c>
      <c r="F2403" t="str">
        <f>INDEX([1]Store_Code!$A$2:$A$10,MATCH(B2403,[1]Store_Code!$B$2:$B$10,0))</f>
        <v>Dumfries</v>
      </c>
      <c r="G2403">
        <f>INDEX([1]Store_Size!$B$2:D$10,MATCH(F2403,[1]Store_Size!$A$2:$A$10,0),MATCH(C2403,[1]Store_Size!$B$1:$D$1,0))</f>
        <v>9</v>
      </c>
    </row>
    <row r="2404" spans="1:7" hidden="1" x14ac:dyDescent="0.35">
      <c r="A2404" s="1">
        <v>43900</v>
      </c>
      <c r="B2404" t="s">
        <v>15</v>
      </c>
      <c r="C2404" t="s">
        <v>10</v>
      </c>
      <c r="D2404" t="s">
        <v>9</v>
      </c>
      <c r="E2404">
        <v>3190</v>
      </c>
      <c r="F2404" t="str">
        <f>INDEX([1]Store_Code!$A$2:$A$10,MATCH(B2404,[1]Store_Code!$B$2:$B$10,0))</f>
        <v>Dumfries</v>
      </c>
      <c r="G2404">
        <f>INDEX([1]Store_Size!$B$2:D$10,MATCH(F2404,[1]Store_Size!$A$2:$A$10,0),MATCH(C2404,[1]Store_Size!$B$1:$D$1,0))</f>
        <v>9</v>
      </c>
    </row>
    <row r="2405" spans="1:7" hidden="1" x14ac:dyDescent="0.35">
      <c r="A2405" s="1">
        <v>43914</v>
      </c>
      <c r="B2405" t="s">
        <v>15</v>
      </c>
      <c r="C2405" t="s">
        <v>10</v>
      </c>
      <c r="D2405" t="s">
        <v>9</v>
      </c>
      <c r="E2405">
        <v>3141</v>
      </c>
      <c r="F2405" t="str">
        <f>INDEX([1]Store_Code!$A$2:$A$10,MATCH(B2405,[1]Store_Code!$B$2:$B$10,0))</f>
        <v>Dumfries</v>
      </c>
      <c r="G2405">
        <f>INDEX([1]Store_Size!$B$2:D$10,MATCH(F2405,[1]Store_Size!$A$2:$A$10,0),MATCH(C2405,[1]Store_Size!$B$1:$D$1,0))</f>
        <v>9</v>
      </c>
    </row>
    <row r="2406" spans="1:7" hidden="1" x14ac:dyDescent="0.35">
      <c r="A2406" s="1">
        <v>43856</v>
      </c>
      <c r="B2406" t="s">
        <v>15</v>
      </c>
      <c r="C2406" t="s">
        <v>10</v>
      </c>
      <c r="D2406" t="s">
        <v>9</v>
      </c>
      <c r="E2406">
        <v>3137</v>
      </c>
      <c r="F2406" t="str">
        <f>INDEX([1]Store_Code!$A$2:$A$10,MATCH(B2406,[1]Store_Code!$B$2:$B$10,0))</f>
        <v>Dumfries</v>
      </c>
      <c r="G2406">
        <f>INDEX([1]Store_Size!$B$2:D$10,MATCH(F2406,[1]Store_Size!$A$2:$A$10,0),MATCH(C2406,[1]Store_Size!$B$1:$D$1,0))</f>
        <v>9</v>
      </c>
    </row>
    <row r="2407" spans="1:7" hidden="1" x14ac:dyDescent="0.35">
      <c r="A2407" s="1">
        <v>43873</v>
      </c>
      <c r="B2407" t="s">
        <v>15</v>
      </c>
      <c r="C2407" t="s">
        <v>10</v>
      </c>
      <c r="D2407" t="s">
        <v>9</v>
      </c>
      <c r="E2407">
        <v>3135</v>
      </c>
      <c r="F2407" t="str">
        <f>INDEX([1]Store_Code!$A$2:$A$10,MATCH(B2407,[1]Store_Code!$B$2:$B$10,0))</f>
        <v>Dumfries</v>
      </c>
      <c r="G2407">
        <f>INDEX([1]Store_Size!$B$2:D$10,MATCH(F2407,[1]Store_Size!$A$2:$A$10,0),MATCH(C2407,[1]Store_Size!$B$1:$D$1,0))</f>
        <v>9</v>
      </c>
    </row>
    <row r="2408" spans="1:7" hidden="1" x14ac:dyDescent="0.35">
      <c r="A2408" s="1">
        <v>43855</v>
      </c>
      <c r="B2408" t="s">
        <v>15</v>
      </c>
      <c r="C2408" t="s">
        <v>10</v>
      </c>
      <c r="D2408" t="s">
        <v>9</v>
      </c>
      <c r="E2408">
        <v>3116</v>
      </c>
      <c r="F2408" t="str">
        <f>INDEX([1]Store_Code!$A$2:$A$10,MATCH(B2408,[1]Store_Code!$B$2:$B$10,0))</f>
        <v>Dumfries</v>
      </c>
      <c r="G2408">
        <f>INDEX([1]Store_Size!$B$2:D$10,MATCH(F2408,[1]Store_Size!$A$2:$A$10,0),MATCH(C2408,[1]Store_Size!$B$1:$D$1,0))</f>
        <v>9</v>
      </c>
    </row>
    <row r="2409" spans="1:7" hidden="1" x14ac:dyDescent="0.35">
      <c r="A2409" s="1">
        <v>43849</v>
      </c>
      <c r="B2409" t="s">
        <v>15</v>
      </c>
      <c r="C2409" t="s">
        <v>10</v>
      </c>
      <c r="D2409" t="s">
        <v>9</v>
      </c>
      <c r="E2409">
        <v>3109</v>
      </c>
      <c r="F2409" t="str">
        <f>INDEX([1]Store_Code!$A$2:$A$10,MATCH(B2409,[1]Store_Code!$B$2:$B$10,0))</f>
        <v>Dumfries</v>
      </c>
      <c r="G2409">
        <f>INDEX([1]Store_Size!$B$2:D$10,MATCH(F2409,[1]Store_Size!$A$2:$A$10,0),MATCH(C2409,[1]Store_Size!$B$1:$D$1,0))</f>
        <v>9</v>
      </c>
    </row>
    <row r="2410" spans="1:7" hidden="1" x14ac:dyDescent="0.35">
      <c r="A2410" s="1">
        <v>43858</v>
      </c>
      <c r="B2410" t="s">
        <v>15</v>
      </c>
      <c r="C2410" t="s">
        <v>10</v>
      </c>
      <c r="D2410" t="s">
        <v>9</v>
      </c>
      <c r="E2410">
        <v>3109</v>
      </c>
      <c r="F2410" t="str">
        <f>INDEX([1]Store_Code!$A$2:$A$10,MATCH(B2410,[1]Store_Code!$B$2:$B$10,0))</f>
        <v>Dumfries</v>
      </c>
      <c r="G2410">
        <f>INDEX([1]Store_Size!$B$2:D$10,MATCH(F2410,[1]Store_Size!$A$2:$A$10,0),MATCH(C2410,[1]Store_Size!$B$1:$D$1,0))</f>
        <v>9</v>
      </c>
    </row>
    <row r="2411" spans="1:7" hidden="1" x14ac:dyDescent="0.35">
      <c r="A2411" s="1">
        <v>43904</v>
      </c>
      <c r="B2411" t="s">
        <v>15</v>
      </c>
      <c r="C2411" t="s">
        <v>10</v>
      </c>
      <c r="D2411" t="s">
        <v>9</v>
      </c>
      <c r="E2411">
        <v>3098</v>
      </c>
      <c r="F2411" t="str">
        <f>INDEX([1]Store_Code!$A$2:$A$10,MATCH(B2411,[1]Store_Code!$B$2:$B$10,0))</f>
        <v>Dumfries</v>
      </c>
      <c r="G2411">
        <f>INDEX([1]Store_Size!$B$2:D$10,MATCH(F2411,[1]Store_Size!$A$2:$A$10,0),MATCH(C2411,[1]Store_Size!$B$1:$D$1,0))</f>
        <v>9</v>
      </c>
    </row>
    <row r="2412" spans="1:7" hidden="1" x14ac:dyDescent="0.35">
      <c r="A2412" s="1">
        <v>43913</v>
      </c>
      <c r="B2412" t="s">
        <v>15</v>
      </c>
      <c r="C2412" t="s">
        <v>10</v>
      </c>
      <c r="D2412" t="s">
        <v>9</v>
      </c>
      <c r="E2412">
        <v>3070</v>
      </c>
      <c r="F2412" t="str">
        <f>INDEX([1]Store_Code!$A$2:$A$10,MATCH(B2412,[1]Store_Code!$B$2:$B$10,0))</f>
        <v>Dumfries</v>
      </c>
      <c r="G2412">
        <f>INDEX([1]Store_Size!$B$2:D$10,MATCH(F2412,[1]Store_Size!$A$2:$A$10,0),MATCH(C2412,[1]Store_Size!$B$1:$D$1,0))</f>
        <v>9</v>
      </c>
    </row>
    <row r="2413" spans="1:7" hidden="1" x14ac:dyDescent="0.35">
      <c r="A2413" s="1">
        <v>43888</v>
      </c>
      <c r="B2413" t="s">
        <v>15</v>
      </c>
      <c r="C2413" t="s">
        <v>10</v>
      </c>
      <c r="D2413" t="s">
        <v>9</v>
      </c>
      <c r="E2413">
        <v>3065</v>
      </c>
      <c r="F2413" t="str">
        <f>INDEX([1]Store_Code!$A$2:$A$10,MATCH(B2413,[1]Store_Code!$B$2:$B$10,0))</f>
        <v>Dumfries</v>
      </c>
      <c r="G2413">
        <f>INDEX([1]Store_Size!$B$2:D$10,MATCH(F2413,[1]Store_Size!$A$2:$A$10,0),MATCH(C2413,[1]Store_Size!$B$1:$D$1,0))</f>
        <v>9</v>
      </c>
    </row>
    <row r="2414" spans="1:7" hidden="1" x14ac:dyDescent="0.35">
      <c r="A2414" s="1">
        <v>43905</v>
      </c>
      <c r="B2414" t="s">
        <v>15</v>
      </c>
      <c r="C2414" t="s">
        <v>10</v>
      </c>
      <c r="D2414" t="s">
        <v>9</v>
      </c>
      <c r="E2414">
        <v>3027</v>
      </c>
      <c r="F2414" t="str">
        <f>INDEX([1]Store_Code!$A$2:$A$10,MATCH(B2414,[1]Store_Code!$B$2:$B$10,0))</f>
        <v>Dumfries</v>
      </c>
      <c r="G2414">
        <f>INDEX([1]Store_Size!$B$2:D$10,MATCH(F2414,[1]Store_Size!$A$2:$A$10,0),MATCH(C2414,[1]Store_Size!$B$1:$D$1,0))</f>
        <v>9</v>
      </c>
    </row>
    <row r="2415" spans="1:7" hidden="1" x14ac:dyDescent="0.35">
      <c r="A2415" s="1">
        <v>43848</v>
      </c>
      <c r="B2415" t="s">
        <v>15</v>
      </c>
      <c r="C2415" t="s">
        <v>10</v>
      </c>
      <c r="D2415" t="s">
        <v>9</v>
      </c>
      <c r="E2415">
        <v>3005</v>
      </c>
      <c r="F2415" t="str">
        <f>INDEX([1]Store_Code!$A$2:$A$10,MATCH(B2415,[1]Store_Code!$B$2:$B$10,0))</f>
        <v>Dumfries</v>
      </c>
      <c r="G2415">
        <f>INDEX([1]Store_Size!$B$2:D$10,MATCH(F2415,[1]Store_Size!$A$2:$A$10,0),MATCH(C2415,[1]Store_Size!$B$1:$D$1,0))</f>
        <v>9</v>
      </c>
    </row>
    <row r="2416" spans="1:7" hidden="1" x14ac:dyDescent="0.35">
      <c r="A2416" s="1">
        <v>43899</v>
      </c>
      <c r="B2416" t="s">
        <v>15</v>
      </c>
      <c r="C2416" t="s">
        <v>10</v>
      </c>
      <c r="D2416" t="s">
        <v>9</v>
      </c>
      <c r="E2416">
        <v>2995</v>
      </c>
      <c r="F2416" t="str">
        <f>INDEX([1]Store_Code!$A$2:$A$10,MATCH(B2416,[1]Store_Code!$B$2:$B$10,0))</f>
        <v>Dumfries</v>
      </c>
      <c r="G2416">
        <f>INDEX([1]Store_Size!$B$2:D$10,MATCH(F2416,[1]Store_Size!$A$2:$A$10,0),MATCH(C2416,[1]Store_Size!$B$1:$D$1,0))</f>
        <v>9</v>
      </c>
    </row>
    <row r="2417" spans="1:7" hidden="1" x14ac:dyDescent="0.35">
      <c r="A2417" s="1">
        <v>43893</v>
      </c>
      <c r="B2417" t="s">
        <v>15</v>
      </c>
      <c r="C2417" t="s">
        <v>10</v>
      </c>
      <c r="D2417" t="s">
        <v>9</v>
      </c>
      <c r="E2417">
        <v>2980</v>
      </c>
      <c r="F2417" t="str">
        <f>INDEX([1]Store_Code!$A$2:$A$10,MATCH(B2417,[1]Store_Code!$B$2:$B$10,0))</f>
        <v>Dumfries</v>
      </c>
      <c r="G2417">
        <f>INDEX([1]Store_Size!$B$2:D$10,MATCH(F2417,[1]Store_Size!$A$2:$A$10,0),MATCH(C2417,[1]Store_Size!$B$1:$D$1,0))</f>
        <v>9</v>
      </c>
    </row>
    <row r="2418" spans="1:7" hidden="1" x14ac:dyDescent="0.35">
      <c r="A2418" s="1">
        <v>43889</v>
      </c>
      <c r="B2418" t="s">
        <v>15</v>
      </c>
      <c r="C2418" t="s">
        <v>10</v>
      </c>
      <c r="D2418" t="s">
        <v>9</v>
      </c>
      <c r="E2418">
        <v>2976</v>
      </c>
      <c r="F2418" t="str">
        <f>INDEX([1]Store_Code!$A$2:$A$10,MATCH(B2418,[1]Store_Code!$B$2:$B$10,0))</f>
        <v>Dumfries</v>
      </c>
      <c r="G2418">
        <f>INDEX([1]Store_Size!$B$2:D$10,MATCH(F2418,[1]Store_Size!$A$2:$A$10,0),MATCH(C2418,[1]Store_Size!$B$1:$D$1,0))</f>
        <v>9</v>
      </c>
    </row>
    <row r="2419" spans="1:7" hidden="1" x14ac:dyDescent="0.35">
      <c r="A2419" s="1">
        <v>43840</v>
      </c>
      <c r="B2419" t="s">
        <v>12</v>
      </c>
      <c r="C2419" t="s">
        <v>8</v>
      </c>
      <c r="D2419" t="s">
        <v>7</v>
      </c>
      <c r="E2419">
        <v>1801</v>
      </c>
      <c r="F2419" t="str">
        <f>INDEX([1]Store_Code!$A$2:$A$10,MATCH(B2419,[1]Store_Code!$B$2:$B$10,0))</f>
        <v>St Andrews</v>
      </c>
      <c r="G2419">
        <v>19</v>
      </c>
    </row>
    <row r="2420" spans="1:7" hidden="1" x14ac:dyDescent="0.35">
      <c r="A2420" s="1">
        <v>43878</v>
      </c>
      <c r="B2420" t="s">
        <v>5</v>
      </c>
      <c r="C2420" t="s">
        <v>6</v>
      </c>
      <c r="D2420" t="s">
        <v>7</v>
      </c>
      <c r="E2420">
        <v>910</v>
      </c>
      <c r="F2420" t="str">
        <f>INDEX([1]Store_Code!$A$2:$A$10,MATCH(B2420,[1]Store_Code!$B$2:$B$10,0))</f>
        <v>Perth</v>
      </c>
      <c r="G2420">
        <f>INDEX([1]Store_Size!$B$2:D$10,MATCH(F2420,[1]Store_Size!$A$2:$A$10,0),MATCH(C2420,[1]Store_Size!$B$1:$D$1,0))</f>
        <v>18</v>
      </c>
    </row>
    <row r="2421" spans="1:7" hidden="1" x14ac:dyDescent="0.35">
      <c r="A2421" s="1">
        <v>43877</v>
      </c>
      <c r="B2421" t="s">
        <v>17</v>
      </c>
      <c r="C2421" t="s">
        <v>6</v>
      </c>
      <c r="D2421" t="s">
        <v>9</v>
      </c>
      <c r="E2421">
        <v>842</v>
      </c>
      <c r="F2421" t="str">
        <f>INDEX([1]Store_Code!$A$2:$A$10,MATCH(B2421,[1]Store_Code!$B$2:$B$10,0))</f>
        <v>Stirling</v>
      </c>
      <c r="G2421">
        <f>INDEX([1]Store_Size!$B$2:D$10,MATCH(F2421,[1]Store_Size!$A$2:$A$10,0),MATCH(C2421,[1]Store_Size!$B$1:$D$1,0))</f>
        <v>22</v>
      </c>
    </row>
    <row r="2422" spans="1:7" hidden="1" x14ac:dyDescent="0.35">
      <c r="A2422" s="1">
        <v>43858</v>
      </c>
      <c r="B2422" t="s">
        <v>12</v>
      </c>
      <c r="C2422" t="s">
        <v>6</v>
      </c>
      <c r="D2422" t="s">
        <v>9</v>
      </c>
      <c r="E2422">
        <v>566</v>
      </c>
      <c r="F2422" t="str">
        <f>INDEX([1]Store_Code!$A$2:$A$10,MATCH(B2422,[1]Store_Code!$B$2:$B$10,0))</f>
        <v>St Andrews</v>
      </c>
      <c r="G2422">
        <f>INDEX([1]Store_Size!$B$2:D$10,MATCH(F2422,[1]Store_Size!$A$2:$A$10,0),MATCH(C2422,[1]Store_Size!$B$1:$D$1,0))</f>
        <v>15</v>
      </c>
    </row>
    <row r="2423" spans="1:7" hidden="1" x14ac:dyDescent="0.35">
      <c r="A2423" s="1">
        <v>43916</v>
      </c>
      <c r="B2423" t="s">
        <v>16</v>
      </c>
      <c r="C2423" t="s">
        <v>6</v>
      </c>
      <c r="D2423" t="s">
        <v>9</v>
      </c>
      <c r="E2423">
        <v>83</v>
      </c>
      <c r="F2423" t="str">
        <f>INDEX([1]Store_Code!$A$2:$A$10,MATCH(B2423,[1]Store_Code!$B$2:$B$10,0))</f>
        <v>Inverness</v>
      </c>
      <c r="G2423">
        <f>INDEX([1]Store_Size!$B$2:D$10,MATCH(F2423,[1]Store_Size!$A$2:$A$10,0),MATCH(C2423,[1]Store_Size!$B$1:$D$1,0))</f>
        <v>22</v>
      </c>
    </row>
    <row r="2424" spans="1:7" x14ac:dyDescent="0.35">
      <c r="A2424" s="1">
        <v>43885</v>
      </c>
      <c r="B2424" t="s">
        <v>11</v>
      </c>
      <c r="C2424" t="s">
        <v>10</v>
      </c>
      <c r="D2424" t="s">
        <v>9</v>
      </c>
      <c r="E2424">
        <v>66</v>
      </c>
      <c r="F2424" t="str">
        <f>INDEX([1]Store_Code!$A$2:$A$10,MATCH(B2424,[1]Store_Code!$B$2:$B$10,0))</f>
        <v>Aberdeen</v>
      </c>
      <c r="G2424">
        <f>INDEX([1]Store_Size!$B$2:D$10,MATCH(F2424,[1]Store_Size!$A$2:$A$10,0),MATCH(C2424,[1]Store_Size!$B$1:$D$1,0))</f>
        <v>16</v>
      </c>
    </row>
  </sheetData>
  <autoFilter ref="A1:G2424">
    <filterColumn colId="2">
      <filters>
        <filter val="Homeware"/>
      </filters>
    </filterColumn>
    <filterColumn colId="5">
      <filters>
        <filter val="Aberdeen"/>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workbookViewId="0">
      <selection activeCell="A4" sqref="A3:B13"/>
    </sheetView>
  </sheetViews>
  <sheetFormatPr defaultRowHeight="15.5" x14ac:dyDescent="0.35"/>
  <cols>
    <col min="1" max="1" width="12.25" bestFit="1" customWidth="1"/>
    <col min="2" max="2" width="15.25" bestFit="1" customWidth="1"/>
  </cols>
  <sheetData>
    <row r="3" spans="1:2" x14ac:dyDescent="0.35">
      <c r="A3" s="10" t="s">
        <v>38</v>
      </c>
      <c r="B3" t="s">
        <v>40</v>
      </c>
    </row>
    <row r="4" spans="1:2" x14ac:dyDescent="0.35">
      <c r="A4" s="11" t="s">
        <v>46</v>
      </c>
      <c r="B4" s="12">
        <v>5315316</v>
      </c>
    </row>
    <row r="5" spans="1:2" x14ac:dyDescent="0.35">
      <c r="A5" s="11" t="s">
        <v>47</v>
      </c>
      <c r="B5" s="12">
        <v>2878485</v>
      </c>
    </row>
    <row r="6" spans="1:2" x14ac:dyDescent="0.35">
      <c r="A6" s="11" t="s">
        <v>48</v>
      </c>
      <c r="B6" s="12">
        <v>5321370</v>
      </c>
    </row>
    <row r="7" spans="1:2" x14ac:dyDescent="0.35">
      <c r="A7" s="11" t="s">
        <v>49</v>
      </c>
      <c r="B7" s="12">
        <v>7391986</v>
      </c>
    </row>
    <row r="8" spans="1:2" x14ac:dyDescent="0.35">
      <c r="A8" s="11" t="s">
        <v>50</v>
      </c>
      <c r="B8" s="12">
        <v>11238499</v>
      </c>
    </row>
    <row r="9" spans="1:2" x14ac:dyDescent="0.35">
      <c r="A9" s="11" t="s">
        <v>51</v>
      </c>
      <c r="B9" s="12">
        <v>4475595</v>
      </c>
    </row>
    <row r="10" spans="1:2" x14ac:dyDescent="0.35">
      <c r="A10" s="11" t="s">
        <v>52</v>
      </c>
      <c r="B10" s="12">
        <v>3552567</v>
      </c>
    </row>
    <row r="11" spans="1:2" x14ac:dyDescent="0.35">
      <c r="A11" s="11" t="s">
        <v>53</v>
      </c>
      <c r="B11" s="12">
        <v>2820616</v>
      </c>
    </row>
    <row r="12" spans="1:2" x14ac:dyDescent="0.35">
      <c r="A12" s="11" t="s">
        <v>54</v>
      </c>
      <c r="B12" s="12">
        <v>3935534</v>
      </c>
    </row>
    <row r="13" spans="1:2" x14ac:dyDescent="0.35">
      <c r="A13" s="11" t="s">
        <v>39</v>
      </c>
      <c r="B13" s="12">
        <v>46929968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21" sqref="C21"/>
    </sheetView>
  </sheetViews>
  <sheetFormatPr defaultRowHeight="15.5" x14ac:dyDescent="0.35"/>
  <cols>
    <col min="1" max="1" width="12.25" bestFit="1" customWidth="1"/>
    <col min="2" max="2" width="18.5" bestFit="1" customWidth="1"/>
  </cols>
  <sheetData>
    <row r="1" spans="1:2" x14ac:dyDescent="0.35">
      <c r="A1" s="10" t="s">
        <v>38</v>
      </c>
      <c r="B1" t="s">
        <v>44</v>
      </c>
    </row>
    <row r="2" spans="1:2" x14ac:dyDescent="0.35">
      <c r="A2" s="11" t="s">
        <v>9</v>
      </c>
      <c r="B2" s="12">
        <v>19922.138461538463</v>
      </c>
    </row>
    <row r="3" spans="1:2" x14ac:dyDescent="0.35">
      <c r="A3" s="11" t="s">
        <v>7</v>
      </c>
      <c r="B3" s="12">
        <v>17914.094311377245</v>
      </c>
    </row>
    <row r="4" spans="1:2" x14ac:dyDescent="0.35">
      <c r="A4" s="11" t="s">
        <v>39</v>
      </c>
      <c r="B4" s="12">
        <v>19368.538175815105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6"/>
  <sheetViews>
    <sheetView workbookViewId="0">
      <selection activeCell="W35" sqref="W35"/>
    </sheetView>
  </sheetViews>
  <sheetFormatPr defaultRowHeight="15.5" x14ac:dyDescent="0.35"/>
  <cols>
    <col min="1" max="1" width="15.25" customWidth="1"/>
    <col min="2" max="2" width="15.25" bestFit="1" customWidth="1"/>
    <col min="3" max="3" width="12.25" bestFit="1" customWidth="1"/>
    <col min="4" max="4" width="15.25" bestFit="1" customWidth="1"/>
  </cols>
  <sheetData>
    <row r="3" spans="1:4" x14ac:dyDescent="0.35">
      <c r="A3" t="s">
        <v>40</v>
      </c>
      <c r="C3" s="10" t="s">
        <v>38</v>
      </c>
      <c r="D3" t="s">
        <v>40</v>
      </c>
    </row>
    <row r="4" spans="1:4" x14ac:dyDescent="0.35">
      <c r="A4" s="12">
        <v>46929968</v>
      </c>
      <c r="C4" s="11" t="s">
        <v>41</v>
      </c>
      <c r="D4" s="13">
        <v>0.35946133609125835</v>
      </c>
    </row>
    <row r="5" spans="1:4" x14ac:dyDescent="0.35">
      <c r="C5" s="11" t="s">
        <v>42</v>
      </c>
      <c r="D5" s="13">
        <v>0.29760902457892152</v>
      </c>
    </row>
    <row r="6" spans="1:4" x14ac:dyDescent="0.35">
      <c r="C6" s="11" t="s">
        <v>43</v>
      </c>
      <c r="D6" s="13">
        <v>0.34292963932982012</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S1:W30"/>
  <sheetViews>
    <sheetView showGridLines="0" showRowColHeaders="0" zoomScale="62" zoomScaleNormal="62" workbookViewId="0">
      <selection activeCell="V22" sqref="V22"/>
    </sheetView>
  </sheetViews>
  <sheetFormatPr defaultRowHeight="15.5" x14ac:dyDescent="0.35"/>
  <cols>
    <col min="2" max="2" width="17.83203125" customWidth="1"/>
    <col min="3" max="3" width="15.25" customWidth="1"/>
    <col min="19" max="19" width="21.1640625" customWidth="1"/>
    <col min="20" max="20" width="18.1640625" bestFit="1" customWidth="1"/>
    <col min="21" max="21" width="18.25" customWidth="1"/>
    <col min="22" max="22" width="15.5" customWidth="1"/>
    <col min="23" max="23" width="16.08203125" bestFit="1" customWidth="1"/>
  </cols>
  <sheetData>
    <row r="1" ht="15.5" customHeight="1" x14ac:dyDescent="0.35"/>
    <row r="2" ht="15.5" customHeight="1" x14ac:dyDescent="0.35"/>
    <row r="3" ht="15.5" customHeight="1" x14ac:dyDescent="0.35"/>
    <row r="23" spans="19:23" x14ac:dyDescent="0.35">
      <c r="U23" s="17"/>
    </row>
    <row r="27" spans="19:23" ht="21" x14ac:dyDescent="0.5">
      <c r="S27" s="16"/>
      <c r="U27" s="10" t="s">
        <v>2</v>
      </c>
      <c r="V27" t="s">
        <v>40</v>
      </c>
      <c r="W27" s="14" t="s">
        <v>45</v>
      </c>
    </row>
    <row r="28" spans="19:23" x14ac:dyDescent="0.35">
      <c r="U28" t="s">
        <v>6</v>
      </c>
      <c r="V28" s="13">
        <v>0.20483031226443624</v>
      </c>
      <c r="W28" s="15">
        <f>1-V28</f>
        <v>0.79516968773556373</v>
      </c>
    </row>
    <row r="29" spans="19:23" x14ac:dyDescent="0.35">
      <c r="U29" t="s">
        <v>8</v>
      </c>
      <c r="V29" s="13">
        <v>0.65034612851216944</v>
      </c>
      <c r="W29" s="15">
        <f>1-V29</f>
        <v>0.34965387148783056</v>
      </c>
    </row>
    <row r="30" spans="19:23" x14ac:dyDescent="0.35">
      <c r="U30" t="s">
        <v>10</v>
      </c>
      <c r="V30" s="13">
        <v>0.14482355922339432</v>
      </c>
      <c r="W30" s="15">
        <f>1-V30</f>
        <v>0.85517644077660571</v>
      </c>
    </row>
  </sheetData>
  <conditionalFormatting pivot="1" sqref="V28:V30">
    <cfRule type="dataBar" priority="1">
      <dataBar>
        <cfvo type="min"/>
        <cfvo type="max"/>
        <color rgb="FF63C384"/>
      </dataBar>
      <extLst>
        <ext xmlns:x14="http://schemas.microsoft.com/office/spreadsheetml/2009/9/main" uri="{B025F937-C7B1-47D3-B67F-A62EFF666E3E}">
          <x14:id>{087D4248-A345-4633-9D10-A4B304E18179}</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087D4248-A345-4633-9D10-A4B304E18179}">
            <x14:dataBar minLength="0" maxLength="100" gradient="0">
              <x14:cfvo type="autoMin"/>
              <x14:cfvo type="autoMax"/>
              <x14:negativeFillColor rgb="FFFF0000"/>
              <x14:axisColor rgb="FF000000"/>
            </x14:dataBar>
          </x14:cfRule>
          <xm:sqref>V28:V30</xm:sqref>
        </x14:conditionalFormatting>
      </x14:conditionalFormattings>
    </ex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S5006"/>
  <sheetViews>
    <sheetView tabSelected="1" zoomScale="64" zoomScaleNormal="64" workbookViewId="0">
      <selection activeCell="S10" sqref="S10"/>
    </sheetView>
  </sheetViews>
  <sheetFormatPr defaultRowHeight="15.5" x14ac:dyDescent="0.35"/>
  <cols>
    <col min="1" max="1" width="16.58203125" bestFit="1" customWidth="1"/>
    <col min="6" max="6" width="4.5" style="19" customWidth="1"/>
    <col min="7" max="7" width="13.4140625" customWidth="1"/>
    <col min="8" max="8" width="6.1640625" customWidth="1"/>
    <col min="10" max="10" width="20.83203125" customWidth="1"/>
    <col min="12" max="12" width="17.6640625" customWidth="1"/>
    <col min="13" max="13" width="12.25" customWidth="1"/>
    <col min="15" max="15" width="24.58203125" customWidth="1"/>
    <col min="16" max="16" width="14.6640625" customWidth="1"/>
    <col min="17" max="17" width="11.25" customWidth="1"/>
  </cols>
  <sheetData>
    <row r="4" spans="1:18" ht="23.5" x14ac:dyDescent="0.55000000000000004">
      <c r="G4" s="24" t="s">
        <v>59</v>
      </c>
      <c r="I4" s="29" t="s">
        <v>83</v>
      </c>
      <c r="J4" s="29"/>
      <c r="L4" t="s">
        <v>68</v>
      </c>
      <c r="M4">
        <f ca="1">MAX(J7:J5006)</f>
        <v>8370.2999999999993</v>
      </c>
      <c r="P4" t="s">
        <v>70</v>
      </c>
    </row>
    <row r="5" spans="1:18" x14ac:dyDescent="0.35">
      <c r="L5" t="s">
        <v>56</v>
      </c>
      <c r="M5">
        <f ca="1">MIN(J7:J5006)</f>
        <v>-4210.3999999999996</v>
      </c>
      <c r="O5" t="s">
        <v>75</v>
      </c>
    </row>
    <row r="6" spans="1:18" x14ac:dyDescent="0.35">
      <c r="A6" s="25" t="s">
        <v>61</v>
      </c>
      <c r="F6" s="19" t="s">
        <v>60</v>
      </c>
      <c r="G6" s="24" t="s">
        <v>4</v>
      </c>
      <c r="I6" s="22" t="s">
        <v>85</v>
      </c>
      <c r="J6" s="23" t="s">
        <v>55</v>
      </c>
      <c r="L6" t="s">
        <v>69</v>
      </c>
      <c r="M6">
        <f ca="1">AVERAGE(J7:J5006)</f>
        <v>1411.2444960000025</v>
      </c>
      <c r="O6" t="s">
        <v>79</v>
      </c>
    </row>
    <row r="7" spans="1:18" x14ac:dyDescent="0.35">
      <c r="F7" s="19">
        <v>1</v>
      </c>
      <c r="G7">
        <v>18029</v>
      </c>
      <c r="I7">
        <v>1</v>
      </c>
      <c r="J7">
        <f ca="1">B20</f>
        <v>927.75999999999931</v>
      </c>
      <c r="L7" t="s">
        <v>57</v>
      </c>
      <c r="M7">
        <f ca="1">_xlfn.STDEV.P(J7:J5006)</f>
        <v>2075.2841368422455</v>
      </c>
      <c r="O7" t="s">
        <v>76</v>
      </c>
      <c r="P7" t="s">
        <v>58</v>
      </c>
      <c r="Q7" t="s">
        <v>74</v>
      </c>
      <c r="R7" s="23" t="s">
        <v>80</v>
      </c>
    </row>
    <row r="8" spans="1:18" x14ac:dyDescent="0.35">
      <c r="A8" t="s">
        <v>62</v>
      </c>
      <c r="B8">
        <f ca="1">RANDBETWEEN(MIN(F7:F96),MAX(F7:F96))</f>
        <v>45</v>
      </c>
      <c r="F8" s="19">
        <v>2</v>
      </c>
      <c r="G8">
        <v>17825</v>
      </c>
      <c r="I8">
        <v>2</v>
      </c>
      <c r="J8">
        <f t="dataTable" ref="J8:J5006" dt2D="0" dtr="0" r1="L4" ca="1"/>
        <v>6457.9400000000005</v>
      </c>
      <c r="O8" t="s">
        <v>77</v>
      </c>
      <c r="P8">
        <v>-4000</v>
      </c>
      <c r="Q8">
        <f t="array" aca="1" ref="Q8:Q12" ca="1">FREQUENCY(J7:J5006,P8:P12)</f>
        <v>52</v>
      </c>
      <c r="R8" s="21">
        <f ca="1">Q8/$Q$14</f>
        <v>1.0963525195024247E-2</v>
      </c>
    </row>
    <row r="9" spans="1:18" x14ac:dyDescent="0.35">
      <c r="A9" t="s">
        <v>82</v>
      </c>
      <c r="B9">
        <f ca="1">RANDBETWEEN(60,70)</f>
        <v>69</v>
      </c>
      <c r="D9" t="s">
        <v>64</v>
      </c>
      <c r="F9" s="19">
        <v>3</v>
      </c>
      <c r="G9">
        <v>17554</v>
      </c>
      <c r="I9">
        <v>3</v>
      </c>
      <c r="J9">
        <v>706.69999999999982</v>
      </c>
      <c r="L9" s="27" t="s">
        <v>71</v>
      </c>
      <c r="M9">
        <f ca="1">COUNTIF(J7:J5006,"&lt;0")</f>
        <v>602</v>
      </c>
      <c r="O9" t="s">
        <v>78</v>
      </c>
      <c r="P9">
        <v>0</v>
      </c>
      <c r="Q9">
        <f ca="1"/>
        <v>550</v>
      </c>
      <c r="R9" s="21">
        <f t="shared" ref="R9:R12" ca="1" si="0">Q9/$Q$14</f>
        <v>0.11596036263967953</v>
      </c>
    </row>
    <row r="10" spans="1:18" x14ac:dyDescent="0.35">
      <c r="A10" t="s">
        <v>63</v>
      </c>
      <c r="B10">
        <f ca="1">B9/100</f>
        <v>0.69</v>
      </c>
      <c r="F10" s="19">
        <v>4</v>
      </c>
      <c r="G10">
        <v>15671</v>
      </c>
      <c r="I10">
        <v>4</v>
      </c>
      <c r="J10">
        <v>1033.1800000000003</v>
      </c>
      <c r="L10" s="26" t="s">
        <v>72</v>
      </c>
      <c r="M10" s="18">
        <f ca="1">M9/COUNT(J7:J5006)</f>
        <v>0.12039999999999999</v>
      </c>
      <c r="P10">
        <v>2000</v>
      </c>
      <c r="Q10">
        <f ca="1"/>
        <v>3492</v>
      </c>
      <c r="R10" s="21">
        <f t="shared" ca="1" si="0"/>
        <v>0.73624288425047435</v>
      </c>
    </row>
    <row r="11" spans="1:18" x14ac:dyDescent="0.35">
      <c r="A11" t="s">
        <v>73</v>
      </c>
      <c r="B11">
        <f ca="1">VLOOKUP(B8,F7:G96,2,0)</f>
        <v>7504</v>
      </c>
      <c r="F11" s="19">
        <v>5</v>
      </c>
      <c r="G11">
        <v>15617</v>
      </c>
      <c r="I11">
        <v>5</v>
      </c>
      <c r="J11">
        <v>-88.579999999999927</v>
      </c>
      <c r="P11">
        <v>4000</v>
      </c>
      <c r="Q11">
        <f ca="1"/>
        <v>54</v>
      </c>
      <c r="R11" s="21">
        <f t="shared" ca="1" si="0"/>
        <v>1.1385199240986717E-2</v>
      </c>
    </row>
    <row r="12" spans="1:18" x14ac:dyDescent="0.35">
      <c r="A12" s="24" t="s">
        <v>65</v>
      </c>
      <c r="B12">
        <f ca="1">B10*B11</f>
        <v>5177.7599999999993</v>
      </c>
      <c r="F12" s="19">
        <v>6</v>
      </c>
      <c r="G12">
        <v>15449</v>
      </c>
      <c r="I12">
        <v>6</v>
      </c>
      <c r="J12">
        <v>272.88000000000011</v>
      </c>
      <c r="P12">
        <v>6000</v>
      </c>
      <c r="Q12">
        <f ca="1"/>
        <v>595</v>
      </c>
      <c r="R12" s="21">
        <f t="shared" ca="1" si="0"/>
        <v>0.12544802867383512</v>
      </c>
    </row>
    <row r="13" spans="1:18" x14ac:dyDescent="0.35">
      <c r="F13" s="19">
        <v>7</v>
      </c>
      <c r="G13">
        <v>15361</v>
      </c>
      <c r="I13">
        <v>7</v>
      </c>
      <c r="J13">
        <v>1224.3000000000002</v>
      </c>
    </row>
    <row r="14" spans="1:18" x14ac:dyDescent="0.35">
      <c r="F14" s="19">
        <v>8</v>
      </c>
      <c r="G14">
        <v>14697</v>
      </c>
      <c r="I14">
        <v>8</v>
      </c>
      <c r="J14">
        <v>-157.83999999999969</v>
      </c>
      <c r="K14" s="20"/>
      <c r="M14" s="21"/>
      <c r="P14" t="s">
        <v>81</v>
      </c>
      <c r="Q14">
        <f ca="1">SUM(Q8:Q13)</f>
        <v>4743</v>
      </c>
    </row>
    <row r="15" spans="1:18" x14ac:dyDescent="0.35">
      <c r="A15" s="24" t="s">
        <v>66</v>
      </c>
      <c r="B15">
        <v>4250</v>
      </c>
      <c r="F15" s="19">
        <v>9</v>
      </c>
      <c r="G15">
        <v>14314</v>
      </c>
      <c r="I15">
        <v>9</v>
      </c>
      <c r="J15">
        <v>666.48000000000047</v>
      </c>
    </row>
    <row r="16" spans="1:18" x14ac:dyDescent="0.35">
      <c r="F16" s="19">
        <v>10</v>
      </c>
      <c r="G16">
        <v>14191</v>
      </c>
      <c r="I16">
        <v>10</v>
      </c>
      <c r="J16">
        <v>1114.7999999999993</v>
      </c>
    </row>
    <row r="17" spans="1:19" ht="21" x14ac:dyDescent="0.5">
      <c r="F17" s="19">
        <v>11</v>
      </c>
      <c r="G17">
        <v>14045</v>
      </c>
      <c r="I17">
        <v>11</v>
      </c>
      <c r="J17">
        <v>6255.3200000000015</v>
      </c>
      <c r="Q17" s="30" t="s">
        <v>84</v>
      </c>
      <c r="R17" s="30"/>
      <c r="S17" s="30"/>
    </row>
    <row r="18" spans="1:19" x14ac:dyDescent="0.35">
      <c r="F18" s="19">
        <v>12</v>
      </c>
      <c r="G18">
        <v>13793</v>
      </c>
      <c r="I18">
        <v>12</v>
      </c>
      <c r="J18">
        <v>871.19999999999982</v>
      </c>
    </row>
    <row r="19" spans="1:19" x14ac:dyDescent="0.35">
      <c r="F19" s="19">
        <v>13</v>
      </c>
      <c r="G19">
        <v>13779</v>
      </c>
      <c r="I19">
        <v>13</v>
      </c>
      <c r="J19">
        <v>52.599999999999454</v>
      </c>
    </row>
    <row r="20" spans="1:19" x14ac:dyDescent="0.35">
      <c r="A20" s="24" t="s">
        <v>67</v>
      </c>
      <c r="B20">
        <f ca="1">B12-B15</f>
        <v>927.75999999999931</v>
      </c>
      <c r="F20" s="19">
        <v>14</v>
      </c>
      <c r="G20">
        <v>13572</v>
      </c>
      <c r="I20">
        <v>14</v>
      </c>
      <c r="J20">
        <v>922.76000000000022</v>
      </c>
    </row>
    <row r="21" spans="1:19" x14ac:dyDescent="0.35">
      <c r="F21" s="19">
        <v>15</v>
      </c>
      <c r="G21">
        <v>13444</v>
      </c>
      <c r="I21">
        <v>15</v>
      </c>
      <c r="J21">
        <v>4219.1200000000008</v>
      </c>
    </row>
    <row r="22" spans="1:19" x14ac:dyDescent="0.35">
      <c r="F22" s="19">
        <v>16</v>
      </c>
      <c r="G22">
        <v>12832</v>
      </c>
      <c r="I22">
        <v>16</v>
      </c>
      <c r="J22">
        <v>563.82999999999993</v>
      </c>
    </row>
    <row r="23" spans="1:19" x14ac:dyDescent="0.35">
      <c r="F23" s="19">
        <v>17</v>
      </c>
      <c r="G23">
        <v>9151</v>
      </c>
      <c r="I23">
        <v>17</v>
      </c>
      <c r="J23">
        <v>8037.7999999999993</v>
      </c>
    </row>
    <row r="24" spans="1:19" x14ac:dyDescent="0.35">
      <c r="F24" s="19">
        <v>18</v>
      </c>
      <c r="G24">
        <v>9021</v>
      </c>
      <c r="I24">
        <v>18</v>
      </c>
      <c r="J24">
        <v>424.32000000000062</v>
      </c>
    </row>
    <row r="25" spans="1:19" x14ac:dyDescent="0.35">
      <c r="F25" s="19">
        <v>19</v>
      </c>
      <c r="G25">
        <v>8992</v>
      </c>
      <c r="I25">
        <v>19</v>
      </c>
      <c r="J25">
        <v>104.5600000000004</v>
      </c>
    </row>
    <row r="26" spans="1:19" x14ac:dyDescent="0.35">
      <c r="F26" s="19">
        <v>20</v>
      </c>
      <c r="G26">
        <v>8887</v>
      </c>
      <c r="I26">
        <v>20</v>
      </c>
      <c r="J26">
        <v>484.08999999999924</v>
      </c>
    </row>
    <row r="27" spans="1:19" x14ac:dyDescent="0.35">
      <c r="F27" s="19">
        <v>21</v>
      </c>
      <c r="G27">
        <v>8827</v>
      </c>
      <c r="I27">
        <v>21</v>
      </c>
      <c r="J27">
        <v>-191.07999999999993</v>
      </c>
    </row>
    <row r="28" spans="1:19" x14ac:dyDescent="0.35">
      <c r="F28" s="19">
        <v>22</v>
      </c>
      <c r="G28">
        <v>8815</v>
      </c>
      <c r="I28">
        <v>22</v>
      </c>
      <c r="J28">
        <v>4292.9799999999996</v>
      </c>
    </row>
    <row r="29" spans="1:19" x14ac:dyDescent="0.35">
      <c r="F29" s="19">
        <v>23</v>
      </c>
      <c r="G29">
        <v>8814</v>
      </c>
      <c r="I29">
        <v>23</v>
      </c>
      <c r="J29">
        <v>-4207.1000000000004</v>
      </c>
    </row>
    <row r="30" spans="1:19" x14ac:dyDescent="0.35">
      <c r="F30" s="19">
        <v>24</v>
      </c>
      <c r="G30">
        <v>8759</v>
      </c>
      <c r="I30">
        <v>24</v>
      </c>
      <c r="J30">
        <v>1086.6400000000003</v>
      </c>
    </row>
    <row r="31" spans="1:19" x14ac:dyDescent="0.35">
      <c r="F31" s="19">
        <v>25</v>
      </c>
      <c r="G31">
        <v>8697</v>
      </c>
      <c r="I31">
        <v>25</v>
      </c>
      <c r="J31">
        <v>1706.1200000000008</v>
      </c>
    </row>
    <row r="32" spans="1:19" x14ac:dyDescent="0.35">
      <c r="F32" s="19">
        <v>26</v>
      </c>
      <c r="G32">
        <v>8584</v>
      </c>
      <c r="I32">
        <v>26</v>
      </c>
      <c r="J32">
        <v>6057.2200000000012</v>
      </c>
    </row>
    <row r="33" spans="6:10" x14ac:dyDescent="0.35">
      <c r="F33" s="19">
        <v>27</v>
      </c>
      <c r="G33">
        <v>8422</v>
      </c>
      <c r="I33">
        <v>27</v>
      </c>
      <c r="J33">
        <v>615.76000000000022</v>
      </c>
    </row>
    <row r="34" spans="6:10" x14ac:dyDescent="0.35">
      <c r="F34" s="19">
        <v>28</v>
      </c>
      <c r="G34">
        <v>8386</v>
      </c>
      <c r="I34">
        <v>28</v>
      </c>
      <c r="J34">
        <v>1011.8999999999996</v>
      </c>
    </row>
    <row r="35" spans="6:10" x14ac:dyDescent="0.35">
      <c r="F35" s="19">
        <v>29</v>
      </c>
      <c r="G35">
        <v>8345</v>
      </c>
      <c r="I35">
        <v>29</v>
      </c>
      <c r="J35">
        <v>1311.0100000000002</v>
      </c>
    </row>
    <row r="36" spans="6:10" x14ac:dyDescent="0.35">
      <c r="F36" s="19">
        <v>30</v>
      </c>
      <c r="G36">
        <v>8233</v>
      </c>
      <c r="I36">
        <v>30</v>
      </c>
      <c r="J36">
        <v>8049.2499999999982</v>
      </c>
    </row>
    <row r="37" spans="6:10" x14ac:dyDescent="0.35">
      <c r="F37" s="19">
        <v>31</v>
      </c>
      <c r="G37">
        <v>8193</v>
      </c>
      <c r="I37">
        <v>31</v>
      </c>
      <c r="J37">
        <v>745.54</v>
      </c>
    </row>
    <row r="38" spans="6:10" x14ac:dyDescent="0.35">
      <c r="F38" s="19">
        <v>32</v>
      </c>
      <c r="G38">
        <v>8130</v>
      </c>
      <c r="I38">
        <v>32</v>
      </c>
      <c r="J38">
        <v>5.4400000000005093</v>
      </c>
    </row>
    <row r="39" spans="6:10" x14ac:dyDescent="0.35">
      <c r="F39" s="19">
        <v>33</v>
      </c>
      <c r="G39">
        <v>8028</v>
      </c>
      <c r="I39">
        <v>33</v>
      </c>
      <c r="J39">
        <v>371.32000000000062</v>
      </c>
    </row>
    <row r="40" spans="6:10" x14ac:dyDescent="0.35">
      <c r="F40" s="19">
        <v>34</v>
      </c>
      <c r="G40">
        <v>8014</v>
      </c>
      <c r="I40">
        <v>34</v>
      </c>
      <c r="J40">
        <v>829.65999999999985</v>
      </c>
    </row>
    <row r="41" spans="6:10" x14ac:dyDescent="0.35">
      <c r="F41" s="19">
        <v>35</v>
      </c>
      <c r="G41">
        <v>7969</v>
      </c>
      <c r="I41">
        <v>35</v>
      </c>
      <c r="J41">
        <v>626.28000000000065</v>
      </c>
    </row>
    <row r="42" spans="6:10" x14ac:dyDescent="0.35">
      <c r="F42" s="19">
        <v>36</v>
      </c>
      <c r="G42">
        <v>7848</v>
      </c>
      <c r="I42">
        <v>36</v>
      </c>
      <c r="J42">
        <v>5009.1100000000006</v>
      </c>
    </row>
    <row r="43" spans="6:10" x14ac:dyDescent="0.35">
      <c r="F43" s="19">
        <v>37</v>
      </c>
      <c r="G43">
        <v>7731</v>
      </c>
      <c r="I43">
        <v>37</v>
      </c>
      <c r="J43">
        <v>1240.5999999999995</v>
      </c>
    </row>
    <row r="44" spans="6:10" x14ac:dyDescent="0.35">
      <c r="F44" s="19">
        <v>38</v>
      </c>
      <c r="G44">
        <v>7682</v>
      </c>
      <c r="I44">
        <v>38</v>
      </c>
      <c r="J44">
        <v>443.92000000000007</v>
      </c>
    </row>
    <row r="45" spans="6:10" x14ac:dyDescent="0.35">
      <c r="F45" s="19">
        <v>39</v>
      </c>
      <c r="G45">
        <v>7664</v>
      </c>
      <c r="I45">
        <v>39</v>
      </c>
      <c r="J45">
        <v>807.64000000000033</v>
      </c>
    </row>
    <row r="46" spans="6:10" x14ac:dyDescent="0.35">
      <c r="F46" s="19">
        <v>40</v>
      </c>
      <c r="G46">
        <v>7650</v>
      </c>
      <c r="I46">
        <v>40</v>
      </c>
      <c r="J46">
        <v>-64.789999999999964</v>
      </c>
    </row>
    <row r="47" spans="6:10" x14ac:dyDescent="0.35">
      <c r="F47" s="19">
        <v>41</v>
      </c>
      <c r="G47">
        <v>7641</v>
      </c>
      <c r="I47">
        <v>41</v>
      </c>
      <c r="J47">
        <v>218.85999999999967</v>
      </c>
    </row>
    <row r="48" spans="6:10" x14ac:dyDescent="0.35">
      <c r="F48" s="19">
        <v>42</v>
      </c>
      <c r="G48">
        <v>7607</v>
      </c>
      <c r="I48">
        <v>42</v>
      </c>
      <c r="J48">
        <v>1092.9899999999998</v>
      </c>
    </row>
    <row r="49" spans="6:10" x14ac:dyDescent="0.35">
      <c r="F49" s="19">
        <v>43</v>
      </c>
      <c r="G49">
        <v>7569</v>
      </c>
      <c r="I49">
        <v>43</v>
      </c>
      <c r="J49">
        <v>116.98999999999978</v>
      </c>
    </row>
    <row r="50" spans="6:10" x14ac:dyDescent="0.35">
      <c r="F50" s="19">
        <v>44</v>
      </c>
      <c r="G50">
        <v>7517</v>
      </c>
      <c r="I50">
        <v>44</v>
      </c>
      <c r="J50">
        <v>73.069999999999709</v>
      </c>
    </row>
    <row r="51" spans="6:10" x14ac:dyDescent="0.35">
      <c r="F51" s="19">
        <v>45</v>
      </c>
      <c r="G51">
        <v>7504</v>
      </c>
      <c r="I51">
        <v>45</v>
      </c>
      <c r="J51">
        <v>7649.1400000000012</v>
      </c>
    </row>
    <row r="52" spans="6:10" x14ac:dyDescent="0.35">
      <c r="F52" s="19">
        <v>46</v>
      </c>
      <c r="G52">
        <v>7488</v>
      </c>
      <c r="I52">
        <v>46</v>
      </c>
      <c r="J52">
        <v>1257.6999999999998</v>
      </c>
    </row>
    <row r="53" spans="6:10" x14ac:dyDescent="0.35">
      <c r="F53" s="19">
        <v>47</v>
      </c>
      <c r="G53">
        <v>7477</v>
      </c>
      <c r="I53">
        <v>47</v>
      </c>
      <c r="J53">
        <v>952</v>
      </c>
    </row>
    <row r="54" spans="6:10" x14ac:dyDescent="0.35">
      <c r="F54" s="19">
        <v>48</v>
      </c>
      <c r="G54">
        <v>7442</v>
      </c>
      <c r="I54">
        <v>48</v>
      </c>
      <c r="J54">
        <v>4338.3999999999996</v>
      </c>
    </row>
    <row r="55" spans="6:10" x14ac:dyDescent="0.35">
      <c r="F55" s="19">
        <v>49</v>
      </c>
      <c r="G55">
        <v>7353</v>
      </c>
      <c r="I55">
        <v>49</v>
      </c>
      <c r="J55">
        <v>301.36000000000058</v>
      </c>
    </row>
    <row r="56" spans="6:10" x14ac:dyDescent="0.35">
      <c r="F56" s="19">
        <v>50</v>
      </c>
      <c r="G56">
        <v>7326</v>
      </c>
      <c r="I56">
        <v>50</v>
      </c>
      <c r="J56">
        <v>1019.1199999999999</v>
      </c>
    </row>
    <row r="57" spans="6:10" x14ac:dyDescent="0.35">
      <c r="F57" s="19">
        <v>51</v>
      </c>
      <c r="G57">
        <v>7316</v>
      </c>
      <c r="I57">
        <v>51</v>
      </c>
      <c r="J57">
        <v>1171.0699999999997</v>
      </c>
    </row>
    <row r="58" spans="6:10" x14ac:dyDescent="0.35">
      <c r="F58" s="19">
        <v>52</v>
      </c>
      <c r="G58">
        <v>7312</v>
      </c>
      <c r="I58">
        <v>52</v>
      </c>
      <c r="J58">
        <v>458.80000000000018</v>
      </c>
    </row>
    <row r="59" spans="6:10" x14ac:dyDescent="0.35">
      <c r="F59" s="19">
        <v>53</v>
      </c>
      <c r="G59">
        <v>7272</v>
      </c>
      <c r="I59">
        <v>53</v>
      </c>
      <c r="J59">
        <v>1706.1200000000008</v>
      </c>
    </row>
    <row r="60" spans="6:10" x14ac:dyDescent="0.35">
      <c r="F60" s="19">
        <v>54</v>
      </c>
      <c r="G60">
        <v>7234</v>
      </c>
      <c r="I60">
        <v>54</v>
      </c>
      <c r="J60">
        <v>-48.800000000000182</v>
      </c>
    </row>
    <row r="61" spans="6:10" x14ac:dyDescent="0.35">
      <c r="F61" s="19">
        <v>55</v>
      </c>
      <c r="G61">
        <v>7203</v>
      </c>
      <c r="I61">
        <v>55</v>
      </c>
      <c r="J61">
        <v>1618.5300000000007</v>
      </c>
    </row>
    <row r="62" spans="6:10" x14ac:dyDescent="0.35">
      <c r="F62" s="19">
        <v>56</v>
      </c>
      <c r="G62">
        <v>7177</v>
      </c>
      <c r="I62">
        <v>56</v>
      </c>
      <c r="J62">
        <v>169.35999999999967</v>
      </c>
    </row>
    <row r="63" spans="6:10" x14ac:dyDescent="0.35">
      <c r="F63" s="19">
        <v>57</v>
      </c>
      <c r="G63">
        <v>7173</v>
      </c>
      <c r="I63">
        <v>57</v>
      </c>
      <c r="J63">
        <v>1252.8099999999995</v>
      </c>
    </row>
    <row r="64" spans="6:10" x14ac:dyDescent="0.35">
      <c r="F64" s="19">
        <v>58</v>
      </c>
      <c r="G64">
        <v>7171</v>
      </c>
      <c r="I64">
        <v>58</v>
      </c>
      <c r="J64">
        <v>896.92000000000007</v>
      </c>
    </row>
    <row r="65" spans="6:10" x14ac:dyDescent="0.35">
      <c r="F65" s="19">
        <v>59</v>
      </c>
      <c r="G65">
        <v>7159</v>
      </c>
      <c r="I65">
        <v>59</v>
      </c>
      <c r="J65">
        <v>6927.98</v>
      </c>
    </row>
    <row r="66" spans="6:10" x14ac:dyDescent="0.35">
      <c r="F66" s="19">
        <v>60</v>
      </c>
      <c r="G66">
        <v>7128</v>
      </c>
      <c r="I66">
        <v>60</v>
      </c>
      <c r="J66">
        <v>340.72000000000025</v>
      </c>
    </row>
    <row r="67" spans="6:10" x14ac:dyDescent="0.35">
      <c r="F67" s="19">
        <v>61</v>
      </c>
      <c r="G67">
        <v>7112</v>
      </c>
      <c r="I67">
        <v>61</v>
      </c>
      <c r="J67">
        <v>-99.5600000000004</v>
      </c>
    </row>
    <row r="68" spans="6:10" x14ac:dyDescent="0.35">
      <c r="F68" s="19">
        <v>62</v>
      </c>
      <c r="G68">
        <v>7112</v>
      </c>
      <c r="I68">
        <v>62</v>
      </c>
      <c r="J68">
        <v>432.23999999999978</v>
      </c>
    </row>
    <row r="69" spans="6:10" x14ac:dyDescent="0.35">
      <c r="F69" s="19">
        <v>63</v>
      </c>
      <c r="G69">
        <v>7087</v>
      </c>
      <c r="I69">
        <v>63</v>
      </c>
      <c r="J69">
        <v>7511.18</v>
      </c>
    </row>
    <row r="70" spans="6:10" x14ac:dyDescent="0.35">
      <c r="F70" s="19">
        <v>64</v>
      </c>
      <c r="G70">
        <v>7081</v>
      </c>
      <c r="I70">
        <v>64</v>
      </c>
      <c r="J70">
        <v>145.59999999999945</v>
      </c>
    </row>
    <row r="71" spans="6:10" x14ac:dyDescent="0.35">
      <c r="F71" s="19">
        <v>65</v>
      </c>
      <c r="G71">
        <v>7067</v>
      </c>
      <c r="I71">
        <v>65</v>
      </c>
      <c r="J71">
        <v>702.64000000000033</v>
      </c>
    </row>
    <row r="72" spans="6:10" x14ac:dyDescent="0.35">
      <c r="F72" s="19">
        <v>66</v>
      </c>
      <c r="G72">
        <v>7002</v>
      </c>
      <c r="I72">
        <v>66</v>
      </c>
      <c r="J72">
        <v>-4207.76</v>
      </c>
    </row>
    <row r="73" spans="6:10" x14ac:dyDescent="0.35">
      <c r="F73" s="19">
        <v>67</v>
      </c>
      <c r="G73">
        <v>6972</v>
      </c>
      <c r="I73">
        <v>67</v>
      </c>
      <c r="J73">
        <v>552.5600000000004</v>
      </c>
    </row>
    <row r="74" spans="6:10" x14ac:dyDescent="0.35">
      <c r="F74" s="19">
        <v>68</v>
      </c>
      <c r="G74">
        <v>6932</v>
      </c>
      <c r="I74">
        <v>68</v>
      </c>
      <c r="J74">
        <v>1022.29</v>
      </c>
    </row>
    <row r="75" spans="6:10" x14ac:dyDescent="0.35">
      <c r="F75" s="19">
        <v>69</v>
      </c>
      <c r="G75">
        <v>6916</v>
      </c>
      <c r="I75">
        <v>69</v>
      </c>
      <c r="J75">
        <v>5250.4</v>
      </c>
    </row>
    <row r="76" spans="6:10" x14ac:dyDescent="0.35">
      <c r="F76" s="19">
        <v>70</v>
      </c>
      <c r="G76">
        <v>6912</v>
      </c>
      <c r="I76">
        <v>70</v>
      </c>
      <c r="J76">
        <v>565.07999999999993</v>
      </c>
    </row>
    <row r="77" spans="6:10" x14ac:dyDescent="0.35">
      <c r="F77" s="19">
        <v>71</v>
      </c>
      <c r="G77">
        <v>6900</v>
      </c>
      <c r="I77">
        <v>71</v>
      </c>
      <c r="J77">
        <v>5427.43</v>
      </c>
    </row>
    <row r="78" spans="6:10" x14ac:dyDescent="0.35">
      <c r="F78" s="19">
        <v>72</v>
      </c>
      <c r="G78">
        <v>6896</v>
      </c>
      <c r="I78">
        <v>72</v>
      </c>
      <c r="J78">
        <v>5120.2099999999991</v>
      </c>
    </row>
    <row r="79" spans="6:10" x14ac:dyDescent="0.35">
      <c r="F79" s="19">
        <v>73</v>
      </c>
      <c r="G79">
        <v>6874</v>
      </c>
      <c r="I79">
        <v>73</v>
      </c>
      <c r="J79">
        <v>868.39999999999964</v>
      </c>
    </row>
    <row r="80" spans="6:10" x14ac:dyDescent="0.35">
      <c r="F80" s="19">
        <v>74</v>
      </c>
      <c r="G80">
        <v>6872</v>
      </c>
      <c r="I80">
        <v>74</v>
      </c>
      <c r="J80">
        <v>542.31999999999971</v>
      </c>
    </row>
    <row r="81" spans="6:10" x14ac:dyDescent="0.35">
      <c r="F81" s="19">
        <v>75</v>
      </c>
      <c r="G81">
        <v>6861</v>
      </c>
      <c r="I81">
        <v>75</v>
      </c>
      <c r="J81">
        <v>829.65999999999985</v>
      </c>
    </row>
    <row r="82" spans="6:10" x14ac:dyDescent="0.35">
      <c r="F82" s="19">
        <v>76</v>
      </c>
      <c r="G82">
        <v>6835</v>
      </c>
      <c r="I82">
        <v>76</v>
      </c>
      <c r="J82">
        <v>352.65000000000055</v>
      </c>
    </row>
    <row r="83" spans="6:10" x14ac:dyDescent="0.35">
      <c r="F83" s="19">
        <v>77</v>
      </c>
      <c r="G83">
        <v>6822</v>
      </c>
      <c r="I83">
        <v>77</v>
      </c>
      <c r="J83">
        <v>1086.6400000000003</v>
      </c>
    </row>
    <row r="84" spans="6:10" x14ac:dyDescent="0.35">
      <c r="F84" s="19">
        <v>78</v>
      </c>
      <c r="G84">
        <v>6717</v>
      </c>
      <c r="I84">
        <v>78</v>
      </c>
      <c r="J84">
        <v>-101.44999999999982</v>
      </c>
    </row>
    <row r="85" spans="6:10" x14ac:dyDescent="0.35">
      <c r="F85" s="19">
        <v>79</v>
      </c>
      <c r="G85">
        <v>6662</v>
      </c>
      <c r="I85">
        <v>79</v>
      </c>
      <c r="J85">
        <v>1341.1500000000005</v>
      </c>
    </row>
    <row r="86" spans="6:10" x14ac:dyDescent="0.35">
      <c r="F86" s="19">
        <v>80</v>
      </c>
      <c r="G86">
        <v>6588</v>
      </c>
      <c r="I86">
        <v>80</v>
      </c>
      <c r="J86">
        <v>1403.1699999999992</v>
      </c>
    </row>
    <row r="87" spans="6:10" x14ac:dyDescent="0.35">
      <c r="F87" s="19">
        <v>81</v>
      </c>
      <c r="G87">
        <v>6585</v>
      </c>
      <c r="I87">
        <v>81</v>
      </c>
      <c r="J87">
        <v>1423.62</v>
      </c>
    </row>
    <row r="88" spans="6:10" x14ac:dyDescent="0.35">
      <c r="F88" s="19">
        <v>82</v>
      </c>
      <c r="G88">
        <v>6579</v>
      </c>
      <c r="I88">
        <v>82</v>
      </c>
      <c r="J88">
        <v>750.04</v>
      </c>
    </row>
    <row r="89" spans="6:10" x14ac:dyDescent="0.35">
      <c r="F89" s="19">
        <v>83</v>
      </c>
      <c r="G89">
        <v>6544</v>
      </c>
      <c r="I89">
        <v>83</v>
      </c>
      <c r="J89">
        <v>212.07999999999993</v>
      </c>
    </row>
    <row r="90" spans="6:10" x14ac:dyDescent="0.35">
      <c r="F90" s="19">
        <v>84</v>
      </c>
      <c r="G90">
        <v>6394</v>
      </c>
      <c r="I90">
        <v>84</v>
      </c>
      <c r="J90">
        <v>415.05000000000018</v>
      </c>
    </row>
    <row r="91" spans="6:10" x14ac:dyDescent="0.35">
      <c r="F91" s="19">
        <v>85</v>
      </c>
      <c r="G91">
        <v>6258</v>
      </c>
      <c r="I91">
        <v>85</v>
      </c>
      <c r="J91">
        <v>1046.1999999999998</v>
      </c>
    </row>
    <row r="92" spans="6:10" x14ac:dyDescent="0.35">
      <c r="F92" s="19">
        <v>86</v>
      </c>
      <c r="G92">
        <v>6108</v>
      </c>
      <c r="I92">
        <v>86</v>
      </c>
      <c r="J92">
        <v>356.5600000000004</v>
      </c>
    </row>
    <row r="93" spans="6:10" x14ac:dyDescent="0.35">
      <c r="F93" s="19">
        <v>87</v>
      </c>
      <c r="G93">
        <v>6024</v>
      </c>
      <c r="I93">
        <v>87</v>
      </c>
      <c r="J93">
        <v>4757.4800000000014</v>
      </c>
    </row>
    <row r="94" spans="6:10" x14ac:dyDescent="0.35">
      <c r="F94" s="19">
        <v>88</v>
      </c>
      <c r="G94">
        <v>5969</v>
      </c>
      <c r="I94">
        <v>88</v>
      </c>
      <c r="J94">
        <v>1881.17</v>
      </c>
    </row>
    <row r="95" spans="6:10" x14ac:dyDescent="0.35">
      <c r="F95" s="19">
        <v>89</v>
      </c>
      <c r="G95">
        <v>5886</v>
      </c>
      <c r="I95">
        <v>89</v>
      </c>
      <c r="J95">
        <v>252.39999999999964</v>
      </c>
    </row>
    <row r="96" spans="6:10" x14ac:dyDescent="0.35">
      <c r="F96" s="19">
        <v>90</v>
      </c>
      <c r="G96">
        <v>66</v>
      </c>
      <c r="I96">
        <v>90</v>
      </c>
      <c r="J96">
        <v>5114.6799999999985</v>
      </c>
    </row>
    <row r="97" spans="9:10" x14ac:dyDescent="0.35">
      <c r="I97">
        <v>91</v>
      </c>
      <c r="J97">
        <v>736.14000000000033</v>
      </c>
    </row>
    <row r="98" spans="9:10" x14ac:dyDescent="0.35">
      <c r="I98">
        <v>92</v>
      </c>
      <c r="J98">
        <v>25.599999999999454</v>
      </c>
    </row>
    <row r="99" spans="9:10" x14ac:dyDescent="0.35">
      <c r="I99">
        <v>93</v>
      </c>
      <c r="J99">
        <v>711.22000000000025</v>
      </c>
    </row>
    <row r="100" spans="9:10" x14ac:dyDescent="0.35">
      <c r="I100">
        <v>94</v>
      </c>
      <c r="J100">
        <v>640.02999999999975</v>
      </c>
    </row>
    <row r="101" spans="9:10" x14ac:dyDescent="0.35">
      <c r="I101">
        <v>95</v>
      </c>
      <c r="J101">
        <v>5743.9600000000009</v>
      </c>
    </row>
    <row r="102" spans="9:10" x14ac:dyDescent="0.35">
      <c r="I102">
        <v>96</v>
      </c>
      <c r="J102">
        <v>5399.880000000001</v>
      </c>
    </row>
    <row r="103" spans="9:10" x14ac:dyDescent="0.35">
      <c r="I103">
        <v>97</v>
      </c>
      <c r="J103">
        <v>676.51000000000022</v>
      </c>
    </row>
    <row r="104" spans="9:10" x14ac:dyDescent="0.35">
      <c r="I104">
        <v>98</v>
      </c>
      <c r="J104">
        <v>636.05000000000018</v>
      </c>
    </row>
    <row r="105" spans="9:10" x14ac:dyDescent="0.35">
      <c r="I105">
        <v>99</v>
      </c>
      <c r="J105">
        <v>1257.6999999999998</v>
      </c>
    </row>
    <row r="106" spans="9:10" x14ac:dyDescent="0.35">
      <c r="I106">
        <v>100</v>
      </c>
      <c r="J106">
        <v>-4210.3999999999996</v>
      </c>
    </row>
    <row r="107" spans="9:10" x14ac:dyDescent="0.35">
      <c r="I107">
        <v>101</v>
      </c>
      <c r="J107">
        <v>4457.8999999999996</v>
      </c>
    </row>
    <row r="108" spans="9:10" x14ac:dyDescent="0.35">
      <c r="I108">
        <v>102</v>
      </c>
      <c r="J108">
        <v>5466.02</v>
      </c>
    </row>
    <row r="109" spans="9:10" x14ac:dyDescent="0.35">
      <c r="I109">
        <v>103</v>
      </c>
      <c r="J109">
        <v>-370.03999999999996</v>
      </c>
    </row>
    <row r="110" spans="9:10" x14ac:dyDescent="0.35">
      <c r="I110">
        <v>104</v>
      </c>
      <c r="J110">
        <v>5009.1100000000006</v>
      </c>
    </row>
    <row r="111" spans="9:10" x14ac:dyDescent="0.35">
      <c r="I111">
        <v>105</v>
      </c>
      <c r="J111">
        <v>-48.800000000000182</v>
      </c>
    </row>
    <row r="112" spans="9:10" x14ac:dyDescent="0.35">
      <c r="I112">
        <v>106</v>
      </c>
      <c r="J112">
        <v>841.84000000000015</v>
      </c>
    </row>
    <row r="113" spans="9:10" x14ac:dyDescent="0.35">
      <c r="I113">
        <v>107</v>
      </c>
      <c r="J113">
        <v>865.46</v>
      </c>
    </row>
    <row r="114" spans="9:10" x14ac:dyDescent="0.35">
      <c r="I114">
        <v>108</v>
      </c>
      <c r="J114">
        <v>-33.680000000000291</v>
      </c>
    </row>
    <row r="115" spans="9:10" x14ac:dyDescent="0.35">
      <c r="I115">
        <v>109</v>
      </c>
      <c r="J115">
        <v>-668.59999999999991</v>
      </c>
    </row>
    <row r="116" spans="9:10" x14ac:dyDescent="0.35">
      <c r="I116">
        <v>110</v>
      </c>
      <c r="J116">
        <v>4164.6399999999994</v>
      </c>
    </row>
    <row r="117" spans="9:10" x14ac:dyDescent="0.35">
      <c r="I117">
        <v>111</v>
      </c>
      <c r="J117">
        <v>1369.5999999999995</v>
      </c>
    </row>
    <row r="118" spans="9:10" x14ac:dyDescent="0.35">
      <c r="I118">
        <v>112</v>
      </c>
      <c r="J118">
        <v>4548.42</v>
      </c>
    </row>
    <row r="119" spans="9:10" x14ac:dyDescent="0.35">
      <c r="I119">
        <v>113</v>
      </c>
      <c r="J119">
        <v>-1.4000000000005457</v>
      </c>
    </row>
    <row r="120" spans="9:10" x14ac:dyDescent="0.35">
      <c r="I120">
        <v>114</v>
      </c>
      <c r="J120">
        <v>5160.7999999999993</v>
      </c>
    </row>
    <row r="121" spans="9:10" x14ac:dyDescent="0.35">
      <c r="I121">
        <v>115</v>
      </c>
      <c r="J121">
        <v>4439.59</v>
      </c>
    </row>
    <row r="122" spans="9:10" x14ac:dyDescent="0.35">
      <c r="I122">
        <v>116</v>
      </c>
      <c r="J122">
        <v>214.8100000000004</v>
      </c>
    </row>
    <row r="123" spans="9:10" x14ac:dyDescent="0.35">
      <c r="I123">
        <v>117</v>
      </c>
      <c r="J123">
        <v>1224.3000000000002</v>
      </c>
    </row>
    <row r="124" spans="9:10" x14ac:dyDescent="0.35">
      <c r="I124">
        <v>118</v>
      </c>
      <c r="J124">
        <v>4085.2800000000007</v>
      </c>
    </row>
    <row r="125" spans="9:10" x14ac:dyDescent="0.35">
      <c r="I125">
        <v>119</v>
      </c>
      <c r="J125">
        <v>1832.3499999999995</v>
      </c>
    </row>
    <row r="126" spans="9:10" x14ac:dyDescent="0.35">
      <c r="I126">
        <v>120</v>
      </c>
      <c r="J126">
        <v>372.80000000000018</v>
      </c>
    </row>
    <row r="127" spans="9:10" x14ac:dyDescent="0.35">
      <c r="I127">
        <v>121</v>
      </c>
      <c r="J127">
        <v>5303.0500000000011</v>
      </c>
    </row>
    <row r="128" spans="9:10" x14ac:dyDescent="0.35">
      <c r="I128">
        <v>122</v>
      </c>
      <c r="J128">
        <v>728.39999999999964</v>
      </c>
    </row>
    <row r="129" spans="9:10" x14ac:dyDescent="0.35">
      <c r="I129">
        <v>123</v>
      </c>
      <c r="J129">
        <v>1243.5999999999995</v>
      </c>
    </row>
    <row r="130" spans="9:10" x14ac:dyDescent="0.35">
      <c r="I130">
        <v>124</v>
      </c>
      <c r="J130">
        <v>317.68000000000029</v>
      </c>
    </row>
    <row r="131" spans="9:10" x14ac:dyDescent="0.35">
      <c r="I131">
        <v>125</v>
      </c>
      <c r="J131">
        <v>431.94999999999982</v>
      </c>
    </row>
    <row r="132" spans="9:10" x14ac:dyDescent="0.35">
      <c r="I132">
        <v>126</v>
      </c>
      <c r="J132">
        <v>438.64000000000033</v>
      </c>
    </row>
    <row r="133" spans="9:10" x14ac:dyDescent="0.35">
      <c r="I133">
        <v>127</v>
      </c>
      <c r="J133">
        <v>45.399999999999636</v>
      </c>
    </row>
    <row r="134" spans="9:10" x14ac:dyDescent="0.35">
      <c r="I134">
        <v>128</v>
      </c>
      <c r="J134">
        <v>5769.7999999999993</v>
      </c>
    </row>
    <row r="135" spans="9:10" x14ac:dyDescent="0.35">
      <c r="I135">
        <v>129</v>
      </c>
      <c r="J135">
        <v>4624.68</v>
      </c>
    </row>
    <row r="136" spans="9:10" x14ac:dyDescent="0.35">
      <c r="I136">
        <v>130</v>
      </c>
      <c r="J136">
        <v>7862.2599999999984</v>
      </c>
    </row>
    <row r="137" spans="9:10" x14ac:dyDescent="0.35">
      <c r="I137">
        <v>131</v>
      </c>
      <c r="J137">
        <v>96.100000000000364</v>
      </c>
    </row>
    <row r="138" spans="9:10" x14ac:dyDescent="0.35">
      <c r="I138">
        <v>132</v>
      </c>
      <c r="J138">
        <v>585.15999999999985</v>
      </c>
    </row>
    <row r="139" spans="9:10" x14ac:dyDescent="0.35">
      <c r="I139">
        <v>133</v>
      </c>
      <c r="J139">
        <v>184.30000000000018</v>
      </c>
    </row>
    <row r="140" spans="9:10" x14ac:dyDescent="0.35">
      <c r="I140">
        <v>134</v>
      </c>
      <c r="J140">
        <v>465.90999999999985</v>
      </c>
    </row>
    <row r="141" spans="9:10" x14ac:dyDescent="0.35">
      <c r="I141">
        <v>135</v>
      </c>
      <c r="J141">
        <v>577.19999999999982</v>
      </c>
    </row>
    <row r="142" spans="9:10" x14ac:dyDescent="0.35">
      <c r="I142">
        <v>136</v>
      </c>
      <c r="J142">
        <v>-668.59999999999991</v>
      </c>
    </row>
    <row r="143" spans="9:10" x14ac:dyDescent="0.35">
      <c r="I143">
        <v>137</v>
      </c>
      <c r="J143">
        <v>1039</v>
      </c>
    </row>
    <row r="144" spans="9:10" x14ac:dyDescent="0.35">
      <c r="I144">
        <v>138</v>
      </c>
      <c r="J144">
        <v>501.68000000000029</v>
      </c>
    </row>
    <row r="145" spans="9:10" x14ac:dyDescent="0.35">
      <c r="I145">
        <v>139</v>
      </c>
      <c r="J145">
        <v>1919.7999999999993</v>
      </c>
    </row>
    <row r="146" spans="9:10" x14ac:dyDescent="0.35">
      <c r="I146">
        <v>140</v>
      </c>
      <c r="J146">
        <v>640.23999999999978</v>
      </c>
    </row>
    <row r="147" spans="9:10" x14ac:dyDescent="0.35">
      <c r="I147">
        <v>141</v>
      </c>
      <c r="J147">
        <v>846.69000000000051</v>
      </c>
    </row>
    <row r="148" spans="9:10" x14ac:dyDescent="0.35">
      <c r="I148">
        <v>142</v>
      </c>
      <c r="J148">
        <v>487.42000000000007</v>
      </c>
    </row>
    <row r="149" spans="9:10" x14ac:dyDescent="0.35">
      <c r="I149">
        <v>143</v>
      </c>
      <c r="J149">
        <v>491.67999999999938</v>
      </c>
    </row>
    <row r="150" spans="9:10" x14ac:dyDescent="0.35">
      <c r="I150">
        <v>144</v>
      </c>
      <c r="J150">
        <v>5152.6000000000004</v>
      </c>
    </row>
    <row r="151" spans="9:10" x14ac:dyDescent="0.35">
      <c r="I151">
        <v>145</v>
      </c>
      <c r="J151">
        <v>260.17000000000007</v>
      </c>
    </row>
    <row r="152" spans="9:10" x14ac:dyDescent="0.35">
      <c r="I152">
        <v>146</v>
      </c>
      <c r="J152">
        <v>560.88000000000011</v>
      </c>
    </row>
    <row r="153" spans="9:10" x14ac:dyDescent="0.35">
      <c r="I153">
        <v>147</v>
      </c>
      <c r="J153">
        <v>-274.15999999999985</v>
      </c>
    </row>
    <row r="154" spans="9:10" x14ac:dyDescent="0.35">
      <c r="I154">
        <v>148</v>
      </c>
      <c r="J154">
        <v>-90.800000000000182</v>
      </c>
    </row>
    <row r="155" spans="9:10" x14ac:dyDescent="0.35">
      <c r="I155">
        <v>149</v>
      </c>
      <c r="J155">
        <v>961.52000000000044</v>
      </c>
    </row>
    <row r="156" spans="9:10" x14ac:dyDescent="0.35">
      <c r="I156">
        <v>150</v>
      </c>
      <c r="J156">
        <v>474.94000000000051</v>
      </c>
    </row>
    <row r="157" spans="9:10" x14ac:dyDescent="0.35">
      <c r="I157">
        <v>151</v>
      </c>
      <c r="J157">
        <v>143.9399999999996</v>
      </c>
    </row>
    <row r="158" spans="9:10" x14ac:dyDescent="0.35">
      <c r="I158">
        <v>152</v>
      </c>
      <c r="J158">
        <v>-93.899999999999636</v>
      </c>
    </row>
    <row r="159" spans="9:10" x14ac:dyDescent="0.35">
      <c r="I159">
        <v>153</v>
      </c>
      <c r="J159">
        <v>455.92000000000007</v>
      </c>
    </row>
    <row r="160" spans="9:10" x14ac:dyDescent="0.35">
      <c r="I160">
        <v>154</v>
      </c>
      <c r="J160">
        <v>6525.73</v>
      </c>
    </row>
    <row r="161" spans="9:10" x14ac:dyDescent="0.35">
      <c r="I161">
        <v>155</v>
      </c>
      <c r="J161">
        <v>5.4400000000005093</v>
      </c>
    </row>
    <row r="162" spans="9:10" x14ac:dyDescent="0.35">
      <c r="I162">
        <v>156</v>
      </c>
      <c r="J162">
        <v>820.11999999999989</v>
      </c>
    </row>
    <row r="163" spans="9:10" x14ac:dyDescent="0.35">
      <c r="I163">
        <v>157</v>
      </c>
      <c r="J163">
        <v>3.6000000000003638</v>
      </c>
    </row>
    <row r="164" spans="9:10" x14ac:dyDescent="0.35">
      <c r="I164">
        <v>158</v>
      </c>
      <c r="J164">
        <v>5152.6000000000004</v>
      </c>
    </row>
    <row r="165" spans="9:10" x14ac:dyDescent="0.35">
      <c r="I165">
        <v>159</v>
      </c>
      <c r="J165">
        <v>72.430000000000291</v>
      </c>
    </row>
    <row r="166" spans="9:10" x14ac:dyDescent="0.35">
      <c r="I166">
        <v>160</v>
      </c>
      <c r="J166">
        <v>116.05000000000018</v>
      </c>
    </row>
    <row r="167" spans="9:10" x14ac:dyDescent="0.35">
      <c r="I167">
        <v>161</v>
      </c>
      <c r="J167">
        <v>1117.04</v>
      </c>
    </row>
    <row r="168" spans="9:10" x14ac:dyDescent="0.35">
      <c r="I168">
        <v>162</v>
      </c>
      <c r="J168">
        <v>173.68000000000029</v>
      </c>
    </row>
    <row r="169" spans="9:10" x14ac:dyDescent="0.35">
      <c r="I169">
        <v>163</v>
      </c>
      <c r="J169">
        <v>209.65000000000055</v>
      </c>
    </row>
    <row r="170" spans="9:10" x14ac:dyDescent="0.35">
      <c r="I170">
        <v>164</v>
      </c>
      <c r="J170">
        <v>4300.3600000000006</v>
      </c>
    </row>
    <row r="171" spans="9:10" x14ac:dyDescent="0.35">
      <c r="I171">
        <v>165</v>
      </c>
      <c r="J171">
        <v>5257.5099999999984</v>
      </c>
    </row>
    <row r="172" spans="9:10" x14ac:dyDescent="0.35">
      <c r="I172">
        <v>166</v>
      </c>
      <c r="J172">
        <v>5427.43</v>
      </c>
    </row>
    <row r="173" spans="9:10" x14ac:dyDescent="0.35">
      <c r="I173">
        <v>167</v>
      </c>
      <c r="J173">
        <v>7871</v>
      </c>
    </row>
    <row r="174" spans="9:10" x14ac:dyDescent="0.35">
      <c r="I174">
        <v>168</v>
      </c>
      <c r="J174">
        <v>4624.68</v>
      </c>
    </row>
    <row r="175" spans="9:10" x14ac:dyDescent="0.35">
      <c r="I175">
        <v>169</v>
      </c>
      <c r="J175">
        <v>-167.30000000000018</v>
      </c>
    </row>
    <row r="176" spans="9:10" x14ac:dyDescent="0.35">
      <c r="I176">
        <v>170</v>
      </c>
      <c r="J176">
        <v>610.05000000000018</v>
      </c>
    </row>
    <row r="177" spans="9:10" x14ac:dyDescent="0.35">
      <c r="I177">
        <v>171</v>
      </c>
      <c r="J177">
        <v>-33.680000000000291</v>
      </c>
    </row>
    <row r="178" spans="9:10" x14ac:dyDescent="0.35">
      <c r="I178">
        <v>172</v>
      </c>
      <c r="J178">
        <v>823.56999999999971</v>
      </c>
    </row>
    <row r="179" spans="9:10" x14ac:dyDescent="0.35">
      <c r="I179">
        <v>173</v>
      </c>
      <c r="J179">
        <v>4347.4400000000005</v>
      </c>
    </row>
    <row r="180" spans="9:10" x14ac:dyDescent="0.35">
      <c r="I180">
        <v>174</v>
      </c>
      <c r="J180">
        <v>466.14999999999964</v>
      </c>
    </row>
    <row r="181" spans="9:10" x14ac:dyDescent="0.35">
      <c r="I181">
        <v>175</v>
      </c>
      <c r="J181">
        <v>710.89999999999964</v>
      </c>
    </row>
    <row r="182" spans="9:10" x14ac:dyDescent="0.35">
      <c r="I182">
        <v>176</v>
      </c>
      <c r="J182">
        <v>615.76000000000022</v>
      </c>
    </row>
    <row r="183" spans="9:10" x14ac:dyDescent="0.35">
      <c r="I183">
        <v>177</v>
      </c>
      <c r="J183">
        <v>709.30000000000018</v>
      </c>
    </row>
    <row r="184" spans="9:10" x14ac:dyDescent="0.35">
      <c r="I184">
        <v>178</v>
      </c>
      <c r="J184">
        <v>48.880000000000109</v>
      </c>
    </row>
    <row r="185" spans="9:10" x14ac:dyDescent="0.35">
      <c r="I185">
        <v>179</v>
      </c>
      <c r="J185">
        <v>-429.84000000000015</v>
      </c>
    </row>
    <row r="186" spans="9:10" x14ac:dyDescent="0.35">
      <c r="I186">
        <v>180</v>
      </c>
      <c r="J186">
        <v>285.68000000000029</v>
      </c>
    </row>
    <row r="187" spans="9:10" x14ac:dyDescent="0.35">
      <c r="I187">
        <v>181</v>
      </c>
      <c r="J187">
        <v>421.24000000000069</v>
      </c>
    </row>
    <row r="188" spans="9:10" x14ac:dyDescent="0.35">
      <c r="I188">
        <v>182</v>
      </c>
      <c r="J188">
        <v>-218.7199999999998</v>
      </c>
    </row>
    <row r="189" spans="9:10" x14ac:dyDescent="0.35">
      <c r="I189">
        <v>183</v>
      </c>
      <c r="J189">
        <v>343.55000000000018</v>
      </c>
    </row>
    <row r="190" spans="9:10" x14ac:dyDescent="0.35">
      <c r="I190">
        <v>184</v>
      </c>
      <c r="J190">
        <v>6213.3900000000012</v>
      </c>
    </row>
    <row r="191" spans="9:10" x14ac:dyDescent="0.35">
      <c r="I191">
        <v>185</v>
      </c>
      <c r="J191">
        <v>97</v>
      </c>
    </row>
    <row r="192" spans="9:10" x14ac:dyDescent="0.35">
      <c r="I192">
        <v>186</v>
      </c>
      <c r="J192">
        <v>1881.17</v>
      </c>
    </row>
    <row r="193" spans="9:10" x14ac:dyDescent="0.35">
      <c r="I193">
        <v>187</v>
      </c>
      <c r="J193">
        <v>923.89999999999964</v>
      </c>
    </row>
    <row r="194" spans="9:10" x14ac:dyDescent="0.35">
      <c r="I194">
        <v>188</v>
      </c>
      <c r="J194">
        <v>335.36999999999989</v>
      </c>
    </row>
    <row r="195" spans="9:10" x14ac:dyDescent="0.35">
      <c r="I195">
        <v>189</v>
      </c>
      <c r="J195">
        <v>4832.24</v>
      </c>
    </row>
    <row r="196" spans="9:10" x14ac:dyDescent="0.35">
      <c r="I196">
        <v>190</v>
      </c>
      <c r="J196">
        <v>413.39999999999964</v>
      </c>
    </row>
    <row r="197" spans="9:10" x14ac:dyDescent="0.35">
      <c r="I197">
        <v>191</v>
      </c>
      <c r="J197">
        <v>161.26000000000022</v>
      </c>
    </row>
    <row r="198" spans="9:10" x14ac:dyDescent="0.35">
      <c r="I198">
        <v>192</v>
      </c>
      <c r="J198">
        <v>139.59999999999945</v>
      </c>
    </row>
    <row r="199" spans="9:10" x14ac:dyDescent="0.35">
      <c r="I199">
        <v>193</v>
      </c>
      <c r="J199">
        <v>-4205.78</v>
      </c>
    </row>
    <row r="200" spans="9:10" x14ac:dyDescent="0.35">
      <c r="I200">
        <v>194</v>
      </c>
      <c r="J200">
        <v>959.39999999999964</v>
      </c>
    </row>
    <row r="201" spans="9:10" x14ac:dyDescent="0.35">
      <c r="I201">
        <v>195</v>
      </c>
      <c r="J201">
        <v>1199.5200000000004</v>
      </c>
    </row>
    <row r="202" spans="9:10" x14ac:dyDescent="0.35">
      <c r="I202">
        <v>196</v>
      </c>
      <c r="J202">
        <v>638.54</v>
      </c>
    </row>
    <row r="203" spans="9:10" x14ac:dyDescent="0.35">
      <c r="I203">
        <v>197</v>
      </c>
      <c r="J203">
        <v>689.80000000000018</v>
      </c>
    </row>
    <row r="204" spans="9:10" x14ac:dyDescent="0.35">
      <c r="I204">
        <v>198</v>
      </c>
      <c r="J204">
        <v>490.96000000000004</v>
      </c>
    </row>
    <row r="205" spans="9:10" x14ac:dyDescent="0.35">
      <c r="I205">
        <v>199</v>
      </c>
      <c r="J205">
        <v>7160.1</v>
      </c>
    </row>
    <row r="206" spans="9:10" x14ac:dyDescent="0.35">
      <c r="I206">
        <v>200</v>
      </c>
      <c r="J206">
        <v>1075.4499999999998</v>
      </c>
    </row>
    <row r="207" spans="9:10" x14ac:dyDescent="0.35">
      <c r="I207">
        <v>201</v>
      </c>
      <c r="J207">
        <v>596.78000000000065</v>
      </c>
    </row>
    <row r="208" spans="9:10" x14ac:dyDescent="0.35">
      <c r="I208">
        <v>202</v>
      </c>
      <c r="J208">
        <v>868.39999999999964</v>
      </c>
    </row>
    <row r="209" spans="9:10" x14ac:dyDescent="0.35">
      <c r="I209">
        <v>203</v>
      </c>
      <c r="J209">
        <v>515.04</v>
      </c>
    </row>
    <row r="210" spans="9:10" x14ac:dyDescent="0.35">
      <c r="I210">
        <v>204</v>
      </c>
      <c r="J210">
        <v>311.92000000000007</v>
      </c>
    </row>
    <row r="211" spans="9:10" x14ac:dyDescent="0.35">
      <c r="I211">
        <v>205</v>
      </c>
      <c r="J211">
        <v>334.59999999999945</v>
      </c>
    </row>
    <row r="212" spans="9:10" x14ac:dyDescent="0.35">
      <c r="I212">
        <v>206</v>
      </c>
      <c r="J212">
        <v>438.46000000000004</v>
      </c>
    </row>
    <row r="213" spans="9:10" x14ac:dyDescent="0.35">
      <c r="I213">
        <v>207</v>
      </c>
      <c r="J213">
        <v>-4207.76</v>
      </c>
    </row>
    <row r="214" spans="9:10" x14ac:dyDescent="0.35">
      <c r="I214">
        <v>208</v>
      </c>
      <c r="J214">
        <v>636.05000000000018</v>
      </c>
    </row>
    <row r="215" spans="9:10" x14ac:dyDescent="0.35">
      <c r="I215">
        <v>209</v>
      </c>
      <c r="J215">
        <v>1007.0799999999999</v>
      </c>
    </row>
    <row r="216" spans="9:10" x14ac:dyDescent="0.35">
      <c r="I216">
        <v>210</v>
      </c>
      <c r="J216">
        <v>47.859999999999673</v>
      </c>
    </row>
    <row r="217" spans="9:10" x14ac:dyDescent="0.35">
      <c r="I217">
        <v>211</v>
      </c>
      <c r="J217">
        <v>-4204.46</v>
      </c>
    </row>
    <row r="218" spans="9:10" x14ac:dyDescent="0.35">
      <c r="I218">
        <v>212</v>
      </c>
      <c r="J218">
        <v>722.5</v>
      </c>
    </row>
    <row r="219" spans="9:10" x14ac:dyDescent="0.35">
      <c r="I219">
        <v>213</v>
      </c>
      <c r="J219">
        <v>-233.15000000000009</v>
      </c>
    </row>
    <row r="220" spans="9:10" x14ac:dyDescent="0.35">
      <c r="I220">
        <v>214</v>
      </c>
      <c r="J220">
        <v>5466.02</v>
      </c>
    </row>
    <row r="221" spans="9:10" x14ac:dyDescent="0.35">
      <c r="I221">
        <v>215</v>
      </c>
      <c r="J221">
        <v>3962.4799999999996</v>
      </c>
    </row>
    <row r="222" spans="9:10" x14ac:dyDescent="0.35">
      <c r="I222">
        <v>216</v>
      </c>
      <c r="J222">
        <v>1197.1000000000004</v>
      </c>
    </row>
    <row r="223" spans="9:10" x14ac:dyDescent="0.35">
      <c r="I223">
        <v>217</v>
      </c>
      <c r="J223">
        <v>351.52000000000044</v>
      </c>
    </row>
    <row r="224" spans="9:10" x14ac:dyDescent="0.35">
      <c r="I224">
        <v>218</v>
      </c>
      <c r="J224">
        <v>823.56999999999971</v>
      </c>
    </row>
    <row r="225" spans="9:10" x14ac:dyDescent="0.35">
      <c r="I225">
        <v>219</v>
      </c>
      <c r="J225">
        <v>4690.33</v>
      </c>
    </row>
    <row r="226" spans="9:10" x14ac:dyDescent="0.35">
      <c r="I226">
        <v>220</v>
      </c>
      <c r="J226">
        <v>1303.4499999999998</v>
      </c>
    </row>
    <row r="227" spans="9:10" x14ac:dyDescent="0.35">
      <c r="I227">
        <v>221</v>
      </c>
      <c r="J227">
        <v>1355.7600000000002</v>
      </c>
    </row>
    <row r="228" spans="9:10" x14ac:dyDescent="0.35">
      <c r="I228">
        <v>222</v>
      </c>
      <c r="J228">
        <v>724.88000000000011</v>
      </c>
    </row>
    <row r="229" spans="9:10" x14ac:dyDescent="0.35">
      <c r="I229">
        <v>223</v>
      </c>
      <c r="J229">
        <v>4292.9799999999996</v>
      </c>
    </row>
    <row r="230" spans="9:10" x14ac:dyDescent="0.35">
      <c r="I230">
        <v>224</v>
      </c>
      <c r="J230">
        <v>626.28000000000065</v>
      </c>
    </row>
    <row r="231" spans="9:10" x14ac:dyDescent="0.35">
      <c r="I231">
        <v>225</v>
      </c>
      <c r="J231">
        <v>6445</v>
      </c>
    </row>
    <row r="232" spans="9:10" x14ac:dyDescent="0.35">
      <c r="I232">
        <v>226</v>
      </c>
      <c r="J232">
        <v>-157.63999999999987</v>
      </c>
    </row>
    <row r="233" spans="9:10" x14ac:dyDescent="0.35">
      <c r="I233">
        <v>227</v>
      </c>
      <c r="J233">
        <v>-157.83999999999969</v>
      </c>
    </row>
    <row r="234" spans="9:10" x14ac:dyDescent="0.35">
      <c r="I234">
        <v>228</v>
      </c>
      <c r="J234">
        <v>1174.25</v>
      </c>
    </row>
    <row r="235" spans="9:10" x14ac:dyDescent="0.35">
      <c r="I235">
        <v>229</v>
      </c>
      <c r="J235">
        <v>630.39999999999964</v>
      </c>
    </row>
    <row r="236" spans="9:10" x14ac:dyDescent="0.35">
      <c r="I236">
        <v>230</v>
      </c>
      <c r="J236">
        <v>929.85000000000036</v>
      </c>
    </row>
    <row r="237" spans="9:10" x14ac:dyDescent="0.35">
      <c r="I237">
        <v>231</v>
      </c>
      <c r="J237">
        <v>-429.84000000000015</v>
      </c>
    </row>
    <row r="238" spans="9:10" x14ac:dyDescent="0.35">
      <c r="I238">
        <v>232</v>
      </c>
      <c r="J238">
        <v>522.04</v>
      </c>
    </row>
    <row r="239" spans="9:10" x14ac:dyDescent="0.35">
      <c r="I239">
        <v>233</v>
      </c>
      <c r="J239">
        <v>5160.1500000000015</v>
      </c>
    </row>
    <row r="240" spans="9:10" x14ac:dyDescent="0.35">
      <c r="I240">
        <v>234</v>
      </c>
      <c r="J240">
        <v>1567.9000000000005</v>
      </c>
    </row>
    <row r="241" spans="9:10" x14ac:dyDescent="0.35">
      <c r="I241">
        <v>235</v>
      </c>
      <c r="J241">
        <v>-131.39000000000033</v>
      </c>
    </row>
    <row r="242" spans="9:10" x14ac:dyDescent="0.35">
      <c r="I242">
        <v>236</v>
      </c>
      <c r="J242">
        <v>-171.01999999999998</v>
      </c>
    </row>
    <row r="243" spans="9:10" x14ac:dyDescent="0.35">
      <c r="I243">
        <v>237</v>
      </c>
      <c r="J243">
        <v>808.24000000000069</v>
      </c>
    </row>
    <row r="244" spans="9:10" x14ac:dyDescent="0.35">
      <c r="I244">
        <v>238</v>
      </c>
      <c r="J244">
        <v>414.22000000000025</v>
      </c>
    </row>
    <row r="245" spans="9:10" x14ac:dyDescent="0.35">
      <c r="I245">
        <v>239</v>
      </c>
      <c r="J245">
        <v>1157.92</v>
      </c>
    </row>
    <row r="246" spans="9:10" x14ac:dyDescent="0.35">
      <c r="I246">
        <v>240</v>
      </c>
      <c r="J246">
        <v>1114.7999999999993</v>
      </c>
    </row>
    <row r="247" spans="9:10" x14ac:dyDescent="0.35">
      <c r="I247">
        <v>241</v>
      </c>
      <c r="J247">
        <v>694.96</v>
      </c>
    </row>
    <row r="248" spans="9:10" x14ac:dyDescent="0.35">
      <c r="I248">
        <v>242</v>
      </c>
      <c r="J248">
        <v>1240.5999999999995</v>
      </c>
    </row>
    <row r="249" spans="9:10" x14ac:dyDescent="0.35">
      <c r="I249">
        <v>243</v>
      </c>
      <c r="J249">
        <v>6409.8099999999995</v>
      </c>
    </row>
    <row r="250" spans="9:10" x14ac:dyDescent="0.35">
      <c r="I250">
        <v>244</v>
      </c>
      <c r="J250">
        <v>442</v>
      </c>
    </row>
    <row r="251" spans="9:10" x14ac:dyDescent="0.35">
      <c r="I251">
        <v>245</v>
      </c>
      <c r="J251">
        <v>986.23999999999978</v>
      </c>
    </row>
    <row r="252" spans="9:10" x14ac:dyDescent="0.35">
      <c r="I252">
        <v>246</v>
      </c>
      <c r="J252">
        <v>493.05999999999949</v>
      </c>
    </row>
    <row r="253" spans="9:10" x14ac:dyDescent="0.35">
      <c r="I253">
        <v>247</v>
      </c>
      <c r="J253">
        <v>1479.75</v>
      </c>
    </row>
    <row r="254" spans="9:10" x14ac:dyDescent="0.35">
      <c r="I254">
        <v>248</v>
      </c>
      <c r="J254">
        <v>359.19999999999982</v>
      </c>
    </row>
    <row r="255" spans="9:10" x14ac:dyDescent="0.35">
      <c r="I255">
        <v>249</v>
      </c>
      <c r="J255">
        <v>-48.800000000000182</v>
      </c>
    </row>
    <row r="256" spans="9:10" x14ac:dyDescent="0.35">
      <c r="I256">
        <v>250</v>
      </c>
      <c r="J256">
        <v>6041.8700000000008</v>
      </c>
    </row>
    <row r="257" spans="9:10" x14ac:dyDescent="0.35">
      <c r="I257">
        <v>251</v>
      </c>
      <c r="J257">
        <v>697.84000000000015</v>
      </c>
    </row>
    <row r="258" spans="9:10" x14ac:dyDescent="0.35">
      <c r="I258">
        <v>252</v>
      </c>
      <c r="J258">
        <v>4974.1499999999996</v>
      </c>
    </row>
    <row r="259" spans="9:10" x14ac:dyDescent="0.35">
      <c r="I259">
        <v>253</v>
      </c>
      <c r="J259">
        <v>390.26999999999953</v>
      </c>
    </row>
    <row r="260" spans="9:10" x14ac:dyDescent="0.35">
      <c r="I260">
        <v>254</v>
      </c>
      <c r="J260">
        <v>676.51000000000022</v>
      </c>
    </row>
    <row r="261" spans="9:10" x14ac:dyDescent="0.35">
      <c r="I261">
        <v>255</v>
      </c>
      <c r="J261">
        <v>851.19999999999982</v>
      </c>
    </row>
    <row r="262" spans="9:10" x14ac:dyDescent="0.35">
      <c r="I262">
        <v>256</v>
      </c>
      <c r="J262">
        <v>-4203.8</v>
      </c>
    </row>
    <row r="263" spans="9:10" x14ac:dyDescent="0.35">
      <c r="I263">
        <v>257</v>
      </c>
      <c r="J263">
        <v>1157.3800000000001</v>
      </c>
    </row>
    <row r="264" spans="9:10" x14ac:dyDescent="0.35">
      <c r="I264">
        <v>258</v>
      </c>
      <c r="J264">
        <v>-153.67999999999938</v>
      </c>
    </row>
    <row r="265" spans="9:10" x14ac:dyDescent="0.35">
      <c r="I265">
        <v>259</v>
      </c>
      <c r="J265">
        <v>343.55000000000018</v>
      </c>
    </row>
    <row r="266" spans="9:10" x14ac:dyDescent="0.35">
      <c r="I266">
        <v>260</v>
      </c>
      <c r="J266">
        <v>6037.9</v>
      </c>
    </row>
    <row r="267" spans="9:10" x14ac:dyDescent="0.35">
      <c r="I267">
        <v>261</v>
      </c>
      <c r="J267">
        <v>552.69999999999982</v>
      </c>
    </row>
    <row r="268" spans="9:10" x14ac:dyDescent="0.35">
      <c r="I268">
        <v>262</v>
      </c>
      <c r="J268">
        <v>-4203.8</v>
      </c>
    </row>
    <row r="269" spans="9:10" x14ac:dyDescent="0.35">
      <c r="I269">
        <v>263</v>
      </c>
      <c r="J269">
        <v>304</v>
      </c>
    </row>
    <row r="270" spans="9:10" x14ac:dyDescent="0.35">
      <c r="I270">
        <v>264</v>
      </c>
      <c r="J270">
        <v>331.35999999999967</v>
      </c>
    </row>
    <row r="271" spans="9:10" x14ac:dyDescent="0.35">
      <c r="I271">
        <v>265</v>
      </c>
      <c r="J271">
        <v>896.94000000000051</v>
      </c>
    </row>
    <row r="272" spans="9:10" x14ac:dyDescent="0.35">
      <c r="I272">
        <v>266</v>
      </c>
      <c r="J272">
        <v>5791.85</v>
      </c>
    </row>
    <row r="273" spans="9:10" x14ac:dyDescent="0.35">
      <c r="I273">
        <v>267</v>
      </c>
      <c r="J273">
        <v>-119.72000000000025</v>
      </c>
    </row>
    <row r="274" spans="9:10" x14ac:dyDescent="0.35">
      <c r="I274">
        <v>268</v>
      </c>
      <c r="J274">
        <v>627.64000000000033</v>
      </c>
    </row>
    <row r="275" spans="9:10" x14ac:dyDescent="0.35">
      <c r="I275">
        <v>269</v>
      </c>
      <c r="J275">
        <v>4439.59</v>
      </c>
    </row>
    <row r="276" spans="9:10" x14ac:dyDescent="0.35">
      <c r="I276">
        <v>270</v>
      </c>
      <c r="J276">
        <v>88.319999999999709</v>
      </c>
    </row>
    <row r="277" spans="9:10" x14ac:dyDescent="0.35">
      <c r="I277">
        <v>271</v>
      </c>
      <c r="J277">
        <v>620.52999999999975</v>
      </c>
    </row>
    <row r="278" spans="9:10" x14ac:dyDescent="0.35">
      <c r="I278">
        <v>272</v>
      </c>
      <c r="J278">
        <v>508.23999999999978</v>
      </c>
    </row>
    <row r="279" spans="9:10" x14ac:dyDescent="0.35">
      <c r="I279">
        <v>273</v>
      </c>
      <c r="J279">
        <v>-101.44999999999982</v>
      </c>
    </row>
    <row r="280" spans="9:10" x14ac:dyDescent="0.35">
      <c r="I280">
        <v>274</v>
      </c>
      <c r="J280">
        <v>1415.4400000000005</v>
      </c>
    </row>
    <row r="281" spans="9:10" x14ac:dyDescent="0.35">
      <c r="I281">
        <v>275</v>
      </c>
      <c r="J281">
        <v>334.59999999999945</v>
      </c>
    </row>
    <row r="282" spans="9:10" x14ac:dyDescent="0.35">
      <c r="I282">
        <v>276</v>
      </c>
      <c r="J282">
        <v>2.9200000000000728</v>
      </c>
    </row>
    <row r="283" spans="9:10" x14ac:dyDescent="0.35">
      <c r="I283">
        <v>277</v>
      </c>
      <c r="J283">
        <v>1972.6800000000003</v>
      </c>
    </row>
    <row r="284" spans="9:10" x14ac:dyDescent="0.35">
      <c r="I284">
        <v>278</v>
      </c>
      <c r="J284">
        <v>728.39999999999964</v>
      </c>
    </row>
    <row r="285" spans="9:10" x14ac:dyDescent="0.35">
      <c r="I285">
        <v>279</v>
      </c>
      <c r="J285">
        <v>142.35999999999967</v>
      </c>
    </row>
    <row r="286" spans="9:10" x14ac:dyDescent="0.35">
      <c r="I286">
        <v>280</v>
      </c>
      <c r="J286">
        <v>327.4399999999996</v>
      </c>
    </row>
    <row r="287" spans="9:10" x14ac:dyDescent="0.35">
      <c r="I287">
        <v>281</v>
      </c>
      <c r="J287">
        <v>5936.15</v>
      </c>
    </row>
    <row r="288" spans="9:10" x14ac:dyDescent="0.35">
      <c r="I288">
        <v>282</v>
      </c>
      <c r="J288">
        <v>388.96000000000004</v>
      </c>
    </row>
    <row r="289" spans="9:10" x14ac:dyDescent="0.35">
      <c r="I289">
        <v>283</v>
      </c>
      <c r="J289">
        <v>232.40000000000055</v>
      </c>
    </row>
    <row r="290" spans="9:10" x14ac:dyDescent="0.35">
      <c r="I290">
        <v>284</v>
      </c>
      <c r="J290">
        <v>4164.6399999999994</v>
      </c>
    </row>
    <row r="291" spans="9:10" x14ac:dyDescent="0.35">
      <c r="I291">
        <v>285</v>
      </c>
      <c r="J291">
        <v>5936.15</v>
      </c>
    </row>
    <row r="292" spans="9:10" x14ac:dyDescent="0.35">
      <c r="I292">
        <v>286</v>
      </c>
      <c r="J292">
        <v>5257.5099999999984</v>
      </c>
    </row>
    <row r="293" spans="9:10" x14ac:dyDescent="0.35">
      <c r="I293">
        <v>287</v>
      </c>
      <c r="J293">
        <v>157.93000000000029</v>
      </c>
    </row>
    <row r="294" spans="9:10" x14ac:dyDescent="0.35">
      <c r="I294">
        <v>288</v>
      </c>
      <c r="J294">
        <v>808.24000000000069</v>
      </c>
    </row>
    <row r="295" spans="9:10" x14ac:dyDescent="0.35">
      <c r="I295">
        <v>289</v>
      </c>
      <c r="J295">
        <v>320.74000000000069</v>
      </c>
    </row>
    <row r="296" spans="9:10" x14ac:dyDescent="0.35">
      <c r="I296">
        <v>290</v>
      </c>
      <c r="J296">
        <v>1092.9899999999998</v>
      </c>
    </row>
    <row r="297" spans="9:10" x14ac:dyDescent="0.35">
      <c r="I297">
        <v>291</v>
      </c>
      <c r="J297">
        <v>766.96</v>
      </c>
    </row>
    <row r="298" spans="9:10" x14ac:dyDescent="0.35">
      <c r="I298">
        <v>292</v>
      </c>
      <c r="J298">
        <v>588.39999999999964</v>
      </c>
    </row>
    <row r="299" spans="9:10" x14ac:dyDescent="0.35">
      <c r="I299">
        <v>293</v>
      </c>
      <c r="J299">
        <v>-221.77999999999975</v>
      </c>
    </row>
    <row r="300" spans="9:10" x14ac:dyDescent="0.35">
      <c r="I300">
        <v>294</v>
      </c>
      <c r="J300">
        <v>-4208.42</v>
      </c>
    </row>
    <row r="301" spans="9:10" x14ac:dyDescent="0.35">
      <c r="I301">
        <v>295</v>
      </c>
      <c r="J301">
        <v>35.4399999999996</v>
      </c>
    </row>
    <row r="302" spans="9:10" x14ac:dyDescent="0.35">
      <c r="I302">
        <v>296</v>
      </c>
      <c r="J302">
        <v>289.50999999999931</v>
      </c>
    </row>
    <row r="303" spans="9:10" x14ac:dyDescent="0.35">
      <c r="I303">
        <v>297</v>
      </c>
      <c r="J303">
        <v>503.98000000000047</v>
      </c>
    </row>
    <row r="304" spans="9:10" x14ac:dyDescent="0.35">
      <c r="I304">
        <v>298</v>
      </c>
      <c r="J304">
        <v>1278.4000000000005</v>
      </c>
    </row>
    <row r="305" spans="9:10" x14ac:dyDescent="0.35">
      <c r="I305">
        <v>299</v>
      </c>
      <c r="J305">
        <v>258.64000000000033</v>
      </c>
    </row>
    <row r="306" spans="9:10" x14ac:dyDescent="0.35">
      <c r="I306">
        <v>300</v>
      </c>
      <c r="J306">
        <v>834.36000000000058</v>
      </c>
    </row>
    <row r="307" spans="9:10" x14ac:dyDescent="0.35">
      <c r="I307">
        <v>301</v>
      </c>
      <c r="J307">
        <v>-247.51999999999953</v>
      </c>
    </row>
    <row r="308" spans="9:10" x14ac:dyDescent="0.35">
      <c r="I308">
        <v>302</v>
      </c>
      <c r="J308">
        <v>3449.2</v>
      </c>
    </row>
    <row r="309" spans="9:10" x14ac:dyDescent="0.35">
      <c r="I309">
        <v>303</v>
      </c>
      <c r="J309">
        <v>1038.3999999999996</v>
      </c>
    </row>
    <row r="310" spans="9:10" x14ac:dyDescent="0.35">
      <c r="I310">
        <v>304</v>
      </c>
      <c r="J310">
        <v>-219.80000000000018</v>
      </c>
    </row>
    <row r="311" spans="9:10" x14ac:dyDescent="0.35">
      <c r="I311">
        <v>305</v>
      </c>
      <c r="J311">
        <v>884.97999999999956</v>
      </c>
    </row>
    <row r="312" spans="9:10" x14ac:dyDescent="0.35">
      <c r="I312">
        <v>306</v>
      </c>
      <c r="J312">
        <v>-233.15000000000009</v>
      </c>
    </row>
    <row r="313" spans="9:10" x14ac:dyDescent="0.35">
      <c r="I313">
        <v>307</v>
      </c>
      <c r="J313">
        <v>-302.60000000000036</v>
      </c>
    </row>
    <row r="314" spans="9:10" x14ac:dyDescent="0.35">
      <c r="I314">
        <v>308</v>
      </c>
      <c r="J314">
        <v>1430.7699999999995</v>
      </c>
    </row>
    <row r="315" spans="9:10" x14ac:dyDescent="0.35">
      <c r="I315">
        <v>309</v>
      </c>
      <c r="J315">
        <v>351.52000000000044</v>
      </c>
    </row>
    <row r="316" spans="9:10" x14ac:dyDescent="0.35">
      <c r="I316">
        <v>310</v>
      </c>
      <c r="J316">
        <v>5395.2999999999993</v>
      </c>
    </row>
    <row r="317" spans="9:10" x14ac:dyDescent="0.35">
      <c r="I317">
        <v>311</v>
      </c>
      <c r="J317">
        <v>242.80000000000018</v>
      </c>
    </row>
    <row r="318" spans="9:10" x14ac:dyDescent="0.35">
      <c r="I318">
        <v>312</v>
      </c>
      <c r="J318">
        <v>841.84000000000015</v>
      </c>
    </row>
    <row r="319" spans="9:10" x14ac:dyDescent="0.35">
      <c r="I319">
        <v>313</v>
      </c>
      <c r="J319">
        <v>442.77999999999975</v>
      </c>
    </row>
    <row r="320" spans="9:10" x14ac:dyDescent="0.35">
      <c r="I320">
        <v>314</v>
      </c>
      <c r="J320">
        <v>1591.5</v>
      </c>
    </row>
    <row r="321" spans="9:10" x14ac:dyDescent="0.35">
      <c r="I321">
        <v>315</v>
      </c>
      <c r="J321">
        <v>1837.8999999999996</v>
      </c>
    </row>
    <row r="322" spans="9:10" x14ac:dyDescent="0.35">
      <c r="I322">
        <v>316</v>
      </c>
      <c r="J322">
        <v>373</v>
      </c>
    </row>
    <row r="323" spans="9:10" x14ac:dyDescent="0.35">
      <c r="I323">
        <v>317</v>
      </c>
      <c r="J323">
        <v>-71.699999999999818</v>
      </c>
    </row>
    <row r="324" spans="9:10" x14ac:dyDescent="0.35">
      <c r="I324">
        <v>318</v>
      </c>
      <c r="J324">
        <v>5936.15</v>
      </c>
    </row>
    <row r="325" spans="9:10" x14ac:dyDescent="0.35">
      <c r="I325">
        <v>319</v>
      </c>
      <c r="J325">
        <v>936.72999999999956</v>
      </c>
    </row>
    <row r="326" spans="9:10" x14ac:dyDescent="0.35">
      <c r="I326">
        <v>320</v>
      </c>
      <c r="J326">
        <v>5791.85</v>
      </c>
    </row>
    <row r="327" spans="9:10" x14ac:dyDescent="0.35">
      <c r="I327">
        <v>321</v>
      </c>
      <c r="J327">
        <v>98.079999999999927</v>
      </c>
    </row>
    <row r="328" spans="9:10" x14ac:dyDescent="0.35">
      <c r="I328">
        <v>322</v>
      </c>
      <c r="J328">
        <v>1268.17</v>
      </c>
    </row>
    <row r="329" spans="9:10" x14ac:dyDescent="0.35">
      <c r="I329">
        <v>323</v>
      </c>
      <c r="J329">
        <v>829.65999999999985</v>
      </c>
    </row>
    <row r="330" spans="9:10" x14ac:dyDescent="0.35">
      <c r="I330">
        <v>324</v>
      </c>
      <c r="J330">
        <v>1606.6400000000003</v>
      </c>
    </row>
    <row r="331" spans="9:10" x14ac:dyDescent="0.35">
      <c r="I331">
        <v>325</v>
      </c>
      <c r="J331">
        <v>161.26000000000022</v>
      </c>
    </row>
    <row r="332" spans="9:10" x14ac:dyDescent="0.35">
      <c r="I332">
        <v>326</v>
      </c>
      <c r="J332">
        <v>-102.80000000000018</v>
      </c>
    </row>
    <row r="333" spans="9:10" x14ac:dyDescent="0.35">
      <c r="I333">
        <v>327</v>
      </c>
      <c r="J333">
        <v>1243.7600000000002</v>
      </c>
    </row>
    <row r="334" spans="9:10" x14ac:dyDescent="0.35">
      <c r="I334">
        <v>328</v>
      </c>
      <c r="J334">
        <v>443.92000000000007</v>
      </c>
    </row>
    <row r="335" spans="9:10" x14ac:dyDescent="0.35">
      <c r="I335">
        <v>329</v>
      </c>
      <c r="J335">
        <v>3893.2</v>
      </c>
    </row>
    <row r="336" spans="9:10" x14ac:dyDescent="0.35">
      <c r="I336">
        <v>330</v>
      </c>
      <c r="J336">
        <v>-9.8000000000001819</v>
      </c>
    </row>
    <row r="337" spans="9:10" x14ac:dyDescent="0.35">
      <c r="I337">
        <v>331</v>
      </c>
      <c r="J337">
        <v>491.67999999999938</v>
      </c>
    </row>
    <row r="338" spans="9:10" x14ac:dyDescent="0.35">
      <c r="I338">
        <v>332</v>
      </c>
      <c r="J338">
        <v>770.61999999999989</v>
      </c>
    </row>
    <row r="339" spans="9:10" x14ac:dyDescent="0.35">
      <c r="I339">
        <v>333</v>
      </c>
      <c r="J339">
        <v>-31.239999999999782</v>
      </c>
    </row>
    <row r="340" spans="9:10" x14ac:dyDescent="0.35">
      <c r="I340">
        <v>334</v>
      </c>
      <c r="J340">
        <v>5596.99</v>
      </c>
    </row>
    <row r="341" spans="9:10" x14ac:dyDescent="0.35">
      <c r="I341">
        <v>335</v>
      </c>
      <c r="J341">
        <v>162.73999999999978</v>
      </c>
    </row>
    <row r="342" spans="9:10" x14ac:dyDescent="0.35">
      <c r="I342">
        <v>336</v>
      </c>
      <c r="J342">
        <v>772.13000000000011</v>
      </c>
    </row>
    <row r="343" spans="9:10" x14ac:dyDescent="0.35">
      <c r="I343">
        <v>337</v>
      </c>
      <c r="J343">
        <v>413.39999999999964</v>
      </c>
    </row>
    <row r="344" spans="9:10" x14ac:dyDescent="0.35">
      <c r="I344">
        <v>338</v>
      </c>
      <c r="J344">
        <v>534.5</v>
      </c>
    </row>
    <row r="345" spans="9:10" x14ac:dyDescent="0.35">
      <c r="I345">
        <v>339</v>
      </c>
      <c r="J345">
        <v>329.45000000000073</v>
      </c>
    </row>
    <row r="346" spans="9:10" x14ac:dyDescent="0.35">
      <c r="I346">
        <v>340</v>
      </c>
      <c r="J346">
        <v>372.80000000000018</v>
      </c>
    </row>
    <row r="347" spans="9:10" x14ac:dyDescent="0.35">
      <c r="I347">
        <v>341</v>
      </c>
      <c r="J347">
        <v>229.84000000000015</v>
      </c>
    </row>
    <row r="348" spans="9:10" x14ac:dyDescent="0.35">
      <c r="I348">
        <v>342</v>
      </c>
      <c r="J348">
        <v>-48.800000000000182</v>
      </c>
    </row>
    <row r="349" spans="9:10" x14ac:dyDescent="0.35">
      <c r="I349">
        <v>343</v>
      </c>
      <c r="J349">
        <v>799</v>
      </c>
    </row>
    <row r="350" spans="9:10" x14ac:dyDescent="0.35">
      <c r="I350">
        <v>344</v>
      </c>
      <c r="J350">
        <v>6406.2800000000007</v>
      </c>
    </row>
    <row r="351" spans="9:10" x14ac:dyDescent="0.35">
      <c r="I351">
        <v>345</v>
      </c>
      <c r="J351">
        <v>5116.0600000000013</v>
      </c>
    </row>
    <row r="352" spans="9:10" x14ac:dyDescent="0.35">
      <c r="I352">
        <v>346</v>
      </c>
      <c r="J352">
        <v>235.32999999999993</v>
      </c>
    </row>
    <row r="353" spans="9:10" x14ac:dyDescent="0.35">
      <c r="I353">
        <v>347</v>
      </c>
      <c r="J353">
        <v>-489.5300000000002</v>
      </c>
    </row>
    <row r="354" spans="9:10" x14ac:dyDescent="0.35">
      <c r="I354">
        <v>348</v>
      </c>
      <c r="J354">
        <v>596.78000000000065</v>
      </c>
    </row>
    <row r="355" spans="9:10" x14ac:dyDescent="0.35">
      <c r="I355">
        <v>349</v>
      </c>
      <c r="J355">
        <v>6369.5600000000013</v>
      </c>
    </row>
    <row r="356" spans="9:10" x14ac:dyDescent="0.35">
      <c r="I356">
        <v>350</v>
      </c>
      <c r="J356">
        <v>767.67999999999938</v>
      </c>
    </row>
    <row r="357" spans="9:10" x14ac:dyDescent="0.35">
      <c r="I357">
        <v>351</v>
      </c>
      <c r="J357">
        <v>80.300000000000182</v>
      </c>
    </row>
    <row r="358" spans="9:10" x14ac:dyDescent="0.35">
      <c r="I358">
        <v>352</v>
      </c>
      <c r="J358">
        <v>5129.24</v>
      </c>
    </row>
    <row r="359" spans="9:10" x14ac:dyDescent="0.35">
      <c r="I359">
        <v>353</v>
      </c>
      <c r="J359">
        <v>1161.6999999999998</v>
      </c>
    </row>
    <row r="360" spans="9:10" x14ac:dyDescent="0.35">
      <c r="I360">
        <v>354</v>
      </c>
      <c r="J360">
        <v>772.13000000000011</v>
      </c>
    </row>
    <row r="361" spans="9:10" x14ac:dyDescent="0.35">
      <c r="I361">
        <v>355</v>
      </c>
      <c r="J361">
        <v>702.1299999999992</v>
      </c>
    </row>
    <row r="362" spans="9:10" x14ac:dyDescent="0.35">
      <c r="I362">
        <v>356</v>
      </c>
      <c r="J362">
        <v>5779.4400000000005</v>
      </c>
    </row>
    <row r="363" spans="9:10" x14ac:dyDescent="0.35">
      <c r="I363">
        <v>357</v>
      </c>
      <c r="J363">
        <v>335.36999999999989</v>
      </c>
    </row>
    <row r="364" spans="9:10" x14ac:dyDescent="0.35">
      <c r="I364">
        <v>358</v>
      </c>
      <c r="J364">
        <v>4978.9600000000009</v>
      </c>
    </row>
    <row r="365" spans="9:10" x14ac:dyDescent="0.35">
      <c r="I365">
        <v>359</v>
      </c>
      <c r="J365">
        <v>1011.8999999999996</v>
      </c>
    </row>
    <row r="366" spans="9:10" x14ac:dyDescent="0.35">
      <c r="I366">
        <v>360</v>
      </c>
      <c r="J366">
        <v>1664.0900000000001</v>
      </c>
    </row>
    <row r="367" spans="9:10" x14ac:dyDescent="0.35">
      <c r="I367">
        <v>361</v>
      </c>
      <c r="J367">
        <v>602.98000000000047</v>
      </c>
    </row>
    <row r="368" spans="9:10" x14ac:dyDescent="0.35">
      <c r="I368">
        <v>362</v>
      </c>
      <c r="J368">
        <v>80.619999999999891</v>
      </c>
    </row>
    <row r="369" spans="9:10" x14ac:dyDescent="0.35">
      <c r="I369">
        <v>363</v>
      </c>
      <c r="J369">
        <v>1954.4799999999996</v>
      </c>
    </row>
    <row r="370" spans="9:10" x14ac:dyDescent="0.35">
      <c r="I370">
        <v>364</v>
      </c>
      <c r="J370">
        <v>-20.359999999999673</v>
      </c>
    </row>
    <row r="371" spans="9:10" x14ac:dyDescent="0.35">
      <c r="I371">
        <v>365</v>
      </c>
      <c r="J371">
        <v>728.39999999999964</v>
      </c>
    </row>
    <row r="372" spans="9:10" x14ac:dyDescent="0.35">
      <c r="I372">
        <v>366</v>
      </c>
      <c r="J372">
        <v>403.35000000000036</v>
      </c>
    </row>
    <row r="373" spans="9:10" x14ac:dyDescent="0.35">
      <c r="I373">
        <v>367</v>
      </c>
      <c r="J373">
        <v>-297.20000000000027</v>
      </c>
    </row>
    <row r="374" spans="9:10" x14ac:dyDescent="0.35">
      <c r="I374">
        <v>368</v>
      </c>
      <c r="J374">
        <v>851.19999999999982</v>
      </c>
    </row>
    <row r="375" spans="9:10" x14ac:dyDescent="0.35">
      <c r="I375">
        <v>369</v>
      </c>
      <c r="J375">
        <v>5483.52</v>
      </c>
    </row>
    <row r="376" spans="9:10" x14ac:dyDescent="0.35">
      <c r="I376">
        <v>370</v>
      </c>
      <c r="J376">
        <v>1248.6099999999997</v>
      </c>
    </row>
    <row r="377" spans="9:10" x14ac:dyDescent="0.35">
      <c r="I377">
        <v>371</v>
      </c>
      <c r="J377">
        <v>493</v>
      </c>
    </row>
    <row r="378" spans="9:10" x14ac:dyDescent="0.35">
      <c r="I378">
        <v>372</v>
      </c>
      <c r="J378">
        <v>140.22000000000025</v>
      </c>
    </row>
    <row r="379" spans="9:10" x14ac:dyDescent="0.35">
      <c r="I379">
        <v>373</v>
      </c>
      <c r="J379">
        <v>1279.6599999999999</v>
      </c>
    </row>
    <row r="380" spans="9:10" x14ac:dyDescent="0.35">
      <c r="I380">
        <v>374</v>
      </c>
      <c r="J380">
        <v>4706.3500000000004</v>
      </c>
    </row>
    <row r="381" spans="9:10" x14ac:dyDescent="0.35">
      <c r="I381">
        <v>375</v>
      </c>
      <c r="J381">
        <v>840.44999999999982</v>
      </c>
    </row>
    <row r="382" spans="9:10" x14ac:dyDescent="0.35">
      <c r="I382">
        <v>376</v>
      </c>
      <c r="J382">
        <v>223.72000000000025</v>
      </c>
    </row>
    <row r="383" spans="9:10" x14ac:dyDescent="0.35">
      <c r="I383">
        <v>377</v>
      </c>
      <c r="J383">
        <v>1074.8999999999996</v>
      </c>
    </row>
    <row r="384" spans="9:10" x14ac:dyDescent="0.35">
      <c r="I384">
        <v>378</v>
      </c>
      <c r="J384">
        <v>7871</v>
      </c>
    </row>
    <row r="385" spans="9:10" x14ac:dyDescent="0.35">
      <c r="I385">
        <v>379</v>
      </c>
      <c r="J385">
        <v>627.64000000000033</v>
      </c>
    </row>
    <row r="386" spans="9:10" x14ac:dyDescent="0.35">
      <c r="I386">
        <v>380</v>
      </c>
      <c r="J386">
        <v>654.96</v>
      </c>
    </row>
    <row r="387" spans="9:10" x14ac:dyDescent="0.35">
      <c r="I387">
        <v>381</v>
      </c>
      <c r="J387">
        <v>1235.1199999999999</v>
      </c>
    </row>
    <row r="388" spans="9:10" x14ac:dyDescent="0.35">
      <c r="I388">
        <v>382</v>
      </c>
      <c r="J388">
        <v>821.23000000000047</v>
      </c>
    </row>
    <row r="389" spans="9:10" x14ac:dyDescent="0.35">
      <c r="I389">
        <v>383</v>
      </c>
      <c r="J389">
        <v>630.36000000000058</v>
      </c>
    </row>
    <row r="390" spans="9:10" x14ac:dyDescent="0.35">
      <c r="I390">
        <v>384</v>
      </c>
      <c r="J390">
        <v>1174.25</v>
      </c>
    </row>
    <row r="391" spans="9:10" x14ac:dyDescent="0.35">
      <c r="I391">
        <v>385</v>
      </c>
      <c r="J391">
        <v>909.1299999999992</v>
      </c>
    </row>
    <row r="392" spans="9:10" x14ac:dyDescent="0.35">
      <c r="I392">
        <v>386</v>
      </c>
      <c r="J392">
        <v>840.44999999999982</v>
      </c>
    </row>
    <row r="393" spans="9:10" x14ac:dyDescent="0.35">
      <c r="I393">
        <v>387</v>
      </c>
      <c r="J393">
        <v>5120.2099999999991</v>
      </c>
    </row>
    <row r="394" spans="9:10" x14ac:dyDescent="0.35">
      <c r="I394">
        <v>388</v>
      </c>
      <c r="J394">
        <v>986.23999999999978</v>
      </c>
    </row>
    <row r="395" spans="9:10" x14ac:dyDescent="0.35">
      <c r="I395">
        <v>389</v>
      </c>
      <c r="J395">
        <v>5581.0400000000009</v>
      </c>
    </row>
    <row r="396" spans="9:10" x14ac:dyDescent="0.35">
      <c r="I396">
        <v>390</v>
      </c>
      <c r="J396">
        <v>397.80000000000018</v>
      </c>
    </row>
    <row r="397" spans="9:10" x14ac:dyDescent="0.35">
      <c r="I397">
        <v>391</v>
      </c>
      <c r="J397">
        <v>1793.7099999999991</v>
      </c>
    </row>
    <row r="398" spans="9:10" x14ac:dyDescent="0.35">
      <c r="I398">
        <v>392</v>
      </c>
      <c r="J398">
        <v>25.599999999999454</v>
      </c>
    </row>
    <row r="399" spans="9:10" x14ac:dyDescent="0.35">
      <c r="I399">
        <v>393</v>
      </c>
      <c r="J399">
        <v>1008.1600000000008</v>
      </c>
    </row>
    <row r="400" spans="9:10" x14ac:dyDescent="0.35">
      <c r="I400">
        <v>394</v>
      </c>
      <c r="J400">
        <v>215.19999999999982</v>
      </c>
    </row>
    <row r="401" spans="9:10" x14ac:dyDescent="0.35">
      <c r="I401">
        <v>395</v>
      </c>
      <c r="J401">
        <v>260.19999999999982</v>
      </c>
    </row>
    <row r="402" spans="9:10" x14ac:dyDescent="0.35">
      <c r="I402">
        <v>396</v>
      </c>
      <c r="J402">
        <v>7692.75</v>
      </c>
    </row>
    <row r="403" spans="9:10" x14ac:dyDescent="0.35">
      <c r="I403">
        <v>397</v>
      </c>
      <c r="J403">
        <v>370.32000000000062</v>
      </c>
    </row>
    <row r="404" spans="9:10" x14ac:dyDescent="0.35">
      <c r="I404">
        <v>398</v>
      </c>
      <c r="J404">
        <v>6457.9400000000005</v>
      </c>
    </row>
    <row r="405" spans="9:10" x14ac:dyDescent="0.35">
      <c r="I405">
        <v>399</v>
      </c>
      <c r="J405">
        <v>-131.39000000000033</v>
      </c>
    </row>
    <row r="406" spans="9:10" x14ac:dyDescent="0.35">
      <c r="I406">
        <v>400</v>
      </c>
      <c r="J406">
        <v>1038.1599999999999</v>
      </c>
    </row>
    <row r="407" spans="9:10" x14ac:dyDescent="0.35">
      <c r="I407">
        <v>401</v>
      </c>
      <c r="J407">
        <v>287.89000000000033</v>
      </c>
    </row>
    <row r="408" spans="9:10" x14ac:dyDescent="0.35">
      <c r="I408">
        <v>402</v>
      </c>
      <c r="J408">
        <v>6809.02</v>
      </c>
    </row>
    <row r="409" spans="9:10" x14ac:dyDescent="0.35">
      <c r="I409">
        <v>403</v>
      </c>
      <c r="J409">
        <v>657.27999999999975</v>
      </c>
    </row>
    <row r="410" spans="9:10" x14ac:dyDescent="0.35">
      <c r="I410">
        <v>404</v>
      </c>
      <c r="J410">
        <v>745.54</v>
      </c>
    </row>
    <row r="411" spans="9:10" x14ac:dyDescent="0.35">
      <c r="I411">
        <v>405</v>
      </c>
      <c r="J411">
        <v>-99.5600000000004</v>
      </c>
    </row>
    <row r="412" spans="9:10" x14ac:dyDescent="0.35">
      <c r="I412">
        <v>406</v>
      </c>
      <c r="J412">
        <v>1048.4800000000005</v>
      </c>
    </row>
    <row r="413" spans="9:10" x14ac:dyDescent="0.35">
      <c r="I413">
        <v>407</v>
      </c>
      <c r="J413">
        <v>-165.44000000000005</v>
      </c>
    </row>
    <row r="414" spans="9:10" x14ac:dyDescent="0.35">
      <c r="I414">
        <v>408</v>
      </c>
      <c r="J414">
        <v>961.52000000000044</v>
      </c>
    </row>
    <row r="415" spans="9:10" x14ac:dyDescent="0.35">
      <c r="I415">
        <v>409</v>
      </c>
      <c r="J415">
        <v>-99.5600000000004</v>
      </c>
    </row>
    <row r="416" spans="9:10" x14ac:dyDescent="0.35">
      <c r="I416">
        <v>410</v>
      </c>
      <c r="J416">
        <v>4757.4800000000014</v>
      </c>
    </row>
    <row r="417" spans="9:10" x14ac:dyDescent="0.35">
      <c r="I417">
        <v>411</v>
      </c>
      <c r="J417">
        <v>615.76000000000022</v>
      </c>
    </row>
    <row r="418" spans="9:10" x14ac:dyDescent="0.35">
      <c r="I418">
        <v>412</v>
      </c>
      <c r="J418">
        <v>-126.80000000000018</v>
      </c>
    </row>
    <row r="419" spans="9:10" x14ac:dyDescent="0.35">
      <c r="I419">
        <v>413</v>
      </c>
      <c r="J419">
        <v>1575.8200000000006</v>
      </c>
    </row>
    <row r="420" spans="9:10" x14ac:dyDescent="0.35">
      <c r="I420">
        <v>414</v>
      </c>
      <c r="J420">
        <v>771.09999999999945</v>
      </c>
    </row>
    <row r="421" spans="9:10" x14ac:dyDescent="0.35">
      <c r="I421">
        <v>415</v>
      </c>
      <c r="J421">
        <v>5257.5099999999984</v>
      </c>
    </row>
    <row r="422" spans="9:10" x14ac:dyDescent="0.35">
      <c r="I422">
        <v>416</v>
      </c>
      <c r="J422">
        <v>450.16000000000076</v>
      </c>
    </row>
    <row r="423" spans="9:10" x14ac:dyDescent="0.35">
      <c r="I423">
        <v>417</v>
      </c>
      <c r="J423">
        <v>4219.1200000000008</v>
      </c>
    </row>
    <row r="424" spans="9:10" x14ac:dyDescent="0.35">
      <c r="I424">
        <v>418</v>
      </c>
      <c r="J424">
        <v>163.96000000000004</v>
      </c>
    </row>
    <row r="425" spans="9:10" x14ac:dyDescent="0.35">
      <c r="I425">
        <v>419</v>
      </c>
      <c r="J425">
        <v>415.05000000000018</v>
      </c>
    </row>
    <row r="426" spans="9:10" x14ac:dyDescent="0.35">
      <c r="I426">
        <v>420</v>
      </c>
      <c r="J426">
        <v>329.45000000000073</v>
      </c>
    </row>
    <row r="427" spans="9:10" x14ac:dyDescent="0.35">
      <c r="I427">
        <v>421</v>
      </c>
      <c r="J427">
        <v>4732.3999999999996</v>
      </c>
    </row>
    <row r="428" spans="9:10" x14ac:dyDescent="0.35">
      <c r="I428">
        <v>422</v>
      </c>
      <c r="J428">
        <v>1479.75</v>
      </c>
    </row>
    <row r="429" spans="9:10" x14ac:dyDescent="0.35">
      <c r="I429">
        <v>423</v>
      </c>
      <c r="J429">
        <v>689.80000000000018</v>
      </c>
    </row>
    <row r="430" spans="9:10" x14ac:dyDescent="0.35">
      <c r="I430">
        <v>424</v>
      </c>
      <c r="J430">
        <v>291.39999999999964</v>
      </c>
    </row>
    <row r="431" spans="9:10" x14ac:dyDescent="0.35">
      <c r="I431">
        <v>425</v>
      </c>
      <c r="J431">
        <v>-110</v>
      </c>
    </row>
    <row r="432" spans="9:10" x14ac:dyDescent="0.35">
      <c r="I432">
        <v>426</v>
      </c>
      <c r="J432">
        <v>5250.4</v>
      </c>
    </row>
    <row r="433" spans="9:10" x14ac:dyDescent="0.35">
      <c r="I433">
        <v>427</v>
      </c>
      <c r="J433">
        <v>684.82000000000062</v>
      </c>
    </row>
    <row r="434" spans="9:10" x14ac:dyDescent="0.35">
      <c r="I434">
        <v>428</v>
      </c>
      <c r="J434">
        <v>666.48000000000047</v>
      </c>
    </row>
    <row r="435" spans="9:10" x14ac:dyDescent="0.35">
      <c r="I435">
        <v>429</v>
      </c>
      <c r="J435">
        <v>1423.62</v>
      </c>
    </row>
    <row r="436" spans="9:10" x14ac:dyDescent="0.35">
      <c r="I436">
        <v>430</v>
      </c>
      <c r="J436">
        <v>5340.380000000001</v>
      </c>
    </row>
    <row r="437" spans="9:10" x14ac:dyDescent="0.35">
      <c r="I437">
        <v>431</v>
      </c>
      <c r="J437">
        <v>533.07999999999993</v>
      </c>
    </row>
    <row r="438" spans="9:10" x14ac:dyDescent="0.35">
      <c r="I438">
        <v>432</v>
      </c>
      <c r="J438">
        <v>515.04</v>
      </c>
    </row>
    <row r="439" spans="9:10" x14ac:dyDescent="0.35">
      <c r="I439">
        <v>433</v>
      </c>
      <c r="J439">
        <v>5156.08</v>
      </c>
    </row>
    <row r="440" spans="9:10" x14ac:dyDescent="0.35">
      <c r="I440">
        <v>434</v>
      </c>
      <c r="J440">
        <v>1321.2400000000007</v>
      </c>
    </row>
    <row r="441" spans="9:10" x14ac:dyDescent="0.35">
      <c r="I441">
        <v>435</v>
      </c>
      <c r="J441">
        <v>30.25</v>
      </c>
    </row>
    <row r="442" spans="9:10" x14ac:dyDescent="0.35">
      <c r="I442">
        <v>436</v>
      </c>
      <c r="J442">
        <v>1089.2300000000005</v>
      </c>
    </row>
    <row r="443" spans="9:10" x14ac:dyDescent="0.35">
      <c r="I443">
        <v>437</v>
      </c>
      <c r="J443">
        <v>451.89999999999964</v>
      </c>
    </row>
    <row r="444" spans="9:10" x14ac:dyDescent="0.35">
      <c r="I444">
        <v>438</v>
      </c>
      <c r="J444">
        <v>534.5</v>
      </c>
    </row>
    <row r="445" spans="9:10" x14ac:dyDescent="0.35">
      <c r="I445">
        <v>439</v>
      </c>
      <c r="J445">
        <v>-85.460000000000036</v>
      </c>
    </row>
    <row r="446" spans="9:10" x14ac:dyDescent="0.35">
      <c r="I446">
        <v>440</v>
      </c>
      <c r="J446">
        <v>5427.43</v>
      </c>
    </row>
    <row r="447" spans="9:10" x14ac:dyDescent="0.35">
      <c r="I447">
        <v>441</v>
      </c>
      <c r="J447">
        <v>1526.5500000000002</v>
      </c>
    </row>
    <row r="448" spans="9:10" x14ac:dyDescent="0.35">
      <c r="I448">
        <v>442</v>
      </c>
      <c r="J448">
        <v>272.88000000000011</v>
      </c>
    </row>
    <row r="449" spans="9:10" x14ac:dyDescent="0.35">
      <c r="I449">
        <v>443</v>
      </c>
      <c r="J449">
        <v>543.22000000000025</v>
      </c>
    </row>
    <row r="450" spans="9:10" x14ac:dyDescent="0.35">
      <c r="I450">
        <v>444</v>
      </c>
      <c r="J450">
        <v>694.23999999999978</v>
      </c>
    </row>
    <row r="451" spans="9:10" x14ac:dyDescent="0.35">
      <c r="I451">
        <v>445</v>
      </c>
      <c r="J451">
        <v>854.46</v>
      </c>
    </row>
    <row r="452" spans="9:10" x14ac:dyDescent="0.35">
      <c r="I452">
        <v>446</v>
      </c>
      <c r="J452">
        <v>684.82000000000062</v>
      </c>
    </row>
    <row r="453" spans="9:10" x14ac:dyDescent="0.35">
      <c r="I453">
        <v>447</v>
      </c>
      <c r="J453">
        <v>555.90999999999985</v>
      </c>
    </row>
    <row r="454" spans="9:10" x14ac:dyDescent="0.35">
      <c r="I454">
        <v>448</v>
      </c>
      <c r="J454">
        <v>1664.0900000000001</v>
      </c>
    </row>
    <row r="455" spans="9:10" x14ac:dyDescent="0.35">
      <c r="I455">
        <v>449</v>
      </c>
      <c r="J455">
        <v>546.53000000000065</v>
      </c>
    </row>
    <row r="456" spans="9:10" x14ac:dyDescent="0.35">
      <c r="I456">
        <v>450</v>
      </c>
      <c r="J456">
        <v>1656.0500000000002</v>
      </c>
    </row>
    <row r="457" spans="9:10" x14ac:dyDescent="0.35">
      <c r="I457">
        <v>451</v>
      </c>
      <c r="J457">
        <v>258.64000000000033</v>
      </c>
    </row>
    <row r="458" spans="9:10" x14ac:dyDescent="0.35">
      <c r="I458">
        <v>452</v>
      </c>
      <c r="J458">
        <v>427.42000000000007</v>
      </c>
    </row>
    <row r="459" spans="9:10" x14ac:dyDescent="0.35">
      <c r="I459">
        <v>453</v>
      </c>
      <c r="J459">
        <v>343.27999999999975</v>
      </c>
    </row>
    <row r="460" spans="9:10" x14ac:dyDescent="0.35">
      <c r="I460">
        <v>454</v>
      </c>
      <c r="J460">
        <v>364.03999999999996</v>
      </c>
    </row>
    <row r="461" spans="9:10" x14ac:dyDescent="0.35">
      <c r="I461">
        <v>455</v>
      </c>
      <c r="J461">
        <v>383.19999999999982</v>
      </c>
    </row>
    <row r="462" spans="9:10" x14ac:dyDescent="0.35">
      <c r="I462">
        <v>456</v>
      </c>
      <c r="J462">
        <v>1348.4400000000005</v>
      </c>
    </row>
    <row r="463" spans="9:10" x14ac:dyDescent="0.35">
      <c r="I463">
        <v>457</v>
      </c>
      <c r="J463">
        <v>-659.54</v>
      </c>
    </row>
    <row r="464" spans="9:10" x14ac:dyDescent="0.35">
      <c r="I464">
        <v>458</v>
      </c>
      <c r="J464">
        <v>4439.59</v>
      </c>
    </row>
    <row r="465" spans="9:10" x14ac:dyDescent="0.35">
      <c r="I465">
        <v>459</v>
      </c>
      <c r="J465">
        <v>352.65000000000055</v>
      </c>
    </row>
    <row r="466" spans="9:10" x14ac:dyDescent="0.35">
      <c r="I466">
        <v>460</v>
      </c>
      <c r="J466">
        <v>897.09999999999945</v>
      </c>
    </row>
    <row r="467" spans="9:10" x14ac:dyDescent="0.35">
      <c r="I467">
        <v>461</v>
      </c>
      <c r="J467">
        <v>7468.85</v>
      </c>
    </row>
    <row r="468" spans="9:10" x14ac:dyDescent="0.35">
      <c r="I468">
        <v>462</v>
      </c>
      <c r="J468">
        <v>1257.6999999999998</v>
      </c>
    </row>
    <row r="469" spans="9:10" x14ac:dyDescent="0.35">
      <c r="I469">
        <v>463</v>
      </c>
      <c r="J469">
        <v>-31.239999999999782</v>
      </c>
    </row>
    <row r="470" spans="9:10" x14ac:dyDescent="0.35">
      <c r="I470">
        <v>464</v>
      </c>
      <c r="J470">
        <v>-221.77999999999975</v>
      </c>
    </row>
    <row r="471" spans="9:10" x14ac:dyDescent="0.35">
      <c r="I471">
        <v>465</v>
      </c>
      <c r="J471">
        <v>566.80000000000018</v>
      </c>
    </row>
    <row r="472" spans="9:10" x14ac:dyDescent="0.35">
      <c r="I472">
        <v>466</v>
      </c>
      <c r="J472">
        <v>4317.4499999999989</v>
      </c>
    </row>
    <row r="473" spans="9:10" x14ac:dyDescent="0.35">
      <c r="I473">
        <v>467</v>
      </c>
      <c r="J473">
        <v>211.02999999999975</v>
      </c>
    </row>
    <row r="474" spans="9:10" x14ac:dyDescent="0.35">
      <c r="I474">
        <v>468</v>
      </c>
      <c r="J474">
        <v>1009.54</v>
      </c>
    </row>
    <row r="475" spans="9:10" x14ac:dyDescent="0.35">
      <c r="I475">
        <v>469</v>
      </c>
      <c r="J475">
        <v>959.39999999999964</v>
      </c>
    </row>
    <row r="476" spans="9:10" x14ac:dyDescent="0.35">
      <c r="I476">
        <v>470</v>
      </c>
      <c r="J476">
        <v>26.350000000000364</v>
      </c>
    </row>
    <row r="477" spans="9:10" x14ac:dyDescent="0.35">
      <c r="I477">
        <v>471</v>
      </c>
      <c r="J477">
        <v>1229.1099999999997</v>
      </c>
    </row>
    <row r="478" spans="9:10" x14ac:dyDescent="0.35">
      <c r="I478">
        <v>472</v>
      </c>
      <c r="J478">
        <v>1259.9399999999996</v>
      </c>
    </row>
    <row r="479" spans="9:10" x14ac:dyDescent="0.35">
      <c r="I479">
        <v>473</v>
      </c>
      <c r="J479">
        <v>771.09999999999945</v>
      </c>
    </row>
    <row r="480" spans="9:10" x14ac:dyDescent="0.35">
      <c r="I480">
        <v>474</v>
      </c>
      <c r="J480">
        <v>484.18000000000029</v>
      </c>
    </row>
    <row r="481" spans="9:10" x14ac:dyDescent="0.35">
      <c r="I481">
        <v>475</v>
      </c>
      <c r="J481">
        <v>5267.17</v>
      </c>
    </row>
    <row r="482" spans="9:10" x14ac:dyDescent="0.35">
      <c r="I482">
        <v>476</v>
      </c>
      <c r="J482">
        <v>1214.6800000000003</v>
      </c>
    </row>
    <row r="483" spans="9:10" x14ac:dyDescent="0.35">
      <c r="I483">
        <v>477</v>
      </c>
      <c r="J483">
        <v>945.88000000000011</v>
      </c>
    </row>
    <row r="484" spans="9:10" x14ac:dyDescent="0.35">
      <c r="I484">
        <v>478</v>
      </c>
      <c r="J484">
        <v>525.39999999999964</v>
      </c>
    </row>
    <row r="485" spans="9:10" x14ac:dyDescent="0.35">
      <c r="I485">
        <v>479</v>
      </c>
      <c r="J485">
        <v>4317.4499999999989</v>
      </c>
    </row>
    <row r="486" spans="9:10" x14ac:dyDescent="0.35">
      <c r="I486">
        <v>480</v>
      </c>
      <c r="J486">
        <v>329.45000000000073</v>
      </c>
    </row>
    <row r="487" spans="9:10" x14ac:dyDescent="0.35">
      <c r="I487">
        <v>481</v>
      </c>
      <c r="J487">
        <v>-152.63000000000011</v>
      </c>
    </row>
    <row r="488" spans="9:10" x14ac:dyDescent="0.35">
      <c r="I488">
        <v>482</v>
      </c>
      <c r="J488">
        <v>117.15999999999985</v>
      </c>
    </row>
    <row r="489" spans="9:10" x14ac:dyDescent="0.35">
      <c r="I489">
        <v>483</v>
      </c>
      <c r="J489">
        <v>242.80000000000018</v>
      </c>
    </row>
    <row r="490" spans="9:10" x14ac:dyDescent="0.35">
      <c r="I490">
        <v>484</v>
      </c>
      <c r="J490">
        <v>235.07999999999993</v>
      </c>
    </row>
    <row r="491" spans="9:10" x14ac:dyDescent="0.35">
      <c r="I491">
        <v>485</v>
      </c>
      <c r="J491">
        <v>-4206.4399999999996</v>
      </c>
    </row>
    <row r="492" spans="9:10" x14ac:dyDescent="0.35">
      <c r="I492">
        <v>486</v>
      </c>
      <c r="J492">
        <v>1530.9400000000005</v>
      </c>
    </row>
    <row r="493" spans="9:10" x14ac:dyDescent="0.35">
      <c r="I493">
        <v>487</v>
      </c>
      <c r="J493">
        <v>998.82999999999993</v>
      </c>
    </row>
    <row r="494" spans="9:10" x14ac:dyDescent="0.35">
      <c r="I494">
        <v>488</v>
      </c>
      <c r="J494">
        <v>696.89999999999964</v>
      </c>
    </row>
    <row r="495" spans="9:10" x14ac:dyDescent="0.35">
      <c r="I495">
        <v>489</v>
      </c>
      <c r="J495">
        <v>505.40000000000055</v>
      </c>
    </row>
    <row r="496" spans="9:10" x14ac:dyDescent="0.35">
      <c r="I496">
        <v>490</v>
      </c>
      <c r="J496">
        <v>-4209.08</v>
      </c>
    </row>
    <row r="497" spans="9:10" x14ac:dyDescent="0.35">
      <c r="I497">
        <v>491</v>
      </c>
      <c r="J497">
        <v>5791.85</v>
      </c>
    </row>
    <row r="498" spans="9:10" x14ac:dyDescent="0.35">
      <c r="I498">
        <v>492</v>
      </c>
      <c r="J498">
        <v>823.56999999999971</v>
      </c>
    </row>
    <row r="499" spans="9:10" x14ac:dyDescent="0.35">
      <c r="I499">
        <v>493</v>
      </c>
      <c r="J499">
        <v>285.92000000000007</v>
      </c>
    </row>
    <row r="500" spans="9:10" x14ac:dyDescent="0.35">
      <c r="I500">
        <v>494</v>
      </c>
      <c r="J500">
        <v>33.980000000000473</v>
      </c>
    </row>
    <row r="501" spans="9:10" x14ac:dyDescent="0.35">
      <c r="I501">
        <v>495</v>
      </c>
      <c r="J501">
        <v>268.98999999999978</v>
      </c>
    </row>
    <row r="502" spans="9:10" x14ac:dyDescent="0.35">
      <c r="I502">
        <v>496</v>
      </c>
      <c r="J502">
        <v>-85.460000000000036</v>
      </c>
    </row>
    <row r="503" spans="9:10" x14ac:dyDescent="0.35">
      <c r="I503">
        <v>497</v>
      </c>
      <c r="J503">
        <v>334.59999999999945</v>
      </c>
    </row>
    <row r="504" spans="9:10" x14ac:dyDescent="0.35">
      <c r="I504">
        <v>498</v>
      </c>
      <c r="J504">
        <v>88.319999999999709</v>
      </c>
    </row>
    <row r="505" spans="9:10" x14ac:dyDescent="0.35">
      <c r="I505">
        <v>499</v>
      </c>
      <c r="J505">
        <v>823.56999999999971</v>
      </c>
    </row>
    <row r="506" spans="9:10" x14ac:dyDescent="0.35">
      <c r="I506">
        <v>500</v>
      </c>
      <c r="J506">
        <v>896.92000000000007</v>
      </c>
    </row>
    <row r="507" spans="9:10" x14ac:dyDescent="0.35">
      <c r="I507">
        <v>501</v>
      </c>
      <c r="J507">
        <v>3962.4799999999996</v>
      </c>
    </row>
    <row r="508" spans="9:10" x14ac:dyDescent="0.35">
      <c r="I508">
        <v>502</v>
      </c>
      <c r="J508">
        <v>588.39999999999964</v>
      </c>
    </row>
    <row r="509" spans="9:10" x14ac:dyDescent="0.35">
      <c r="I509">
        <v>503</v>
      </c>
      <c r="J509">
        <v>6213.3900000000012</v>
      </c>
    </row>
    <row r="510" spans="9:10" x14ac:dyDescent="0.35">
      <c r="I510">
        <v>504</v>
      </c>
      <c r="J510">
        <v>92.140000000000327</v>
      </c>
    </row>
    <row r="511" spans="9:10" x14ac:dyDescent="0.35">
      <c r="I511">
        <v>505</v>
      </c>
      <c r="J511">
        <v>821.23000000000047</v>
      </c>
    </row>
    <row r="512" spans="9:10" x14ac:dyDescent="0.35">
      <c r="I512">
        <v>506</v>
      </c>
      <c r="J512">
        <v>772.72000000000025</v>
      </c>
    </row>
    <row r="513" spans="9:10" x14ac:dyDescent="0.35">
      <c r="I513">
        <v>507</v>
      </c>
      <c r="J513">
        <v>346.77999999999975</v>
      </c>
    </row>
    <row r="514" spans="9:10" x14ac:dyDescent="0.35">
      <c r="I514">
        <v>508</v>
      </c>
      <c r="J514">
        <v>4406.51</v>
      </c>
    </row>
    <row r="515" spans="9:10" x14ac:dyDescent="0.35">
      <c r="I515">
        <v>509</v>
      </c>
      <c r="J515">
        <v>511.36000000000058</v>
      </c>
    </row>
    <row r="516" spans="9:10" x14ac:dyDescent="0.35">
      <c r="I516">
        <v>510</v>
      </c>
      <c r="J516">
        <v>993.52000000000044</v>
      </c>
    </row>
    <row r="517" spans="9:10" x14ac:dyDescent="0.35">
      <c r="I517">
        <v>511</v>
      </c>
      <c r="J517">
        <v>80.300000000000182</v>
      </c>
    </row>
    <row r="518" spans="9:10" x14ac:dyDescent="0.35">
      <c r="I518">
        <v>512</v>
      </c>
      <c r="J518">
        <v>772.72000000000025</v>
      </c>
    </row>
    <row r="519" spans="9:10" x14ac:dyDescent="0.35">
      <c r="I519">
        <v>513</v>
      </c>
      <c r="J519">
        <v>3962.4799999999996</v>
      </c>
    </row>
    <row r="520" spans="9:10" x14ac:dyDescent="0.35">
      <c r="I520">
        <v>514</v>
      </c>
      <c r="J520">
        <v>1115.8000000000002</v>
      </c>
    </row>
    <row r="521" spans="9:10" x14ac:dyDescent="0.35">
      <c r="I521">
        <v>515</v>
      </c>
      <c r="J521">
        <v>5257.5099999999984</v>
      </c>
    </row>
    <row r="522" spans="9:10" x14ac:dyDescent="0.35">
      <c r="I522">
        <v>516</v>
      </c>
      <c r="J522">
        <v>4568.5599999999995</v>
      </c>
    </row>
    <row r="523" spans="9:10" x14ac:dyDescent="0.35">
      <c r="I523">
        <v>517</v>
      </c>
      <c r="J523">
        <v>4624.68</v>
      </c>
    </row>
    <row r="524" spans="9:10" x14ac:dyDescent="0.35">
      <c r="I524">
        <v>518</v>
      </c>
      <c r="J524">
        <v>163.96000000000004</v>
      </c>
    </row>
    <row r="525" spans="9:10" x14ac:dyDescent="0.35">
      <c r="I525">
        <v>519</v>
      </c>
      <c r="J525">
        <v>-718.40000000000009</v>
      </c>
    </row>
    <row r="526" spans="9:10" x14ac:dyDescent="0.35">
      <c r="I526">
        <v>520</v>
      </c>
      <c r="J526">
        <v>404.07999999999993</v>
      </c>
    </row>
    <row r="527" spans="9:10" x14ac:dyDescent="0.35">
      <c r="I527">
        <v>521</v>
      </c>
      <c r="J527">
        <v>5622.73</v>
      </c>
    </row>
    <row r="528" spans="9:10" x14ac:dyDescent="0.35">
      <c r="I528">
        <v>522</v>
      </c>
      <c r="J528">
        <v>13.680000000000291</v>
      </c>
    </row>
    <row r="529" spans="9:10" x14ac:dyDescent="0.35">
      <c r="I529">
        <v>523</v>
      </c>
      <c r="J529">
        <v>79.359999999999673</v>
      </c>
    </row>
    <row r="530" spans="9:10" x14ac:dyDescent="0.35">
      <c r="I530">
        <v>524</v>
      </c>
      <c r="J530">
        <v>212.07999999999993</v>
      </c>
    </row>
    <row r="531" spans="9:10" x14ac:dyDescent="0.35">
      <c r="I531">
        <v>525</v>
      </c>
      <c r="J531">
        <v>8190.0099999999984</v>
      </c>
    </row>
    <row r="532" spans="9:10" x14ac:dyDescent="0.35">
      <c r="I532">
        <v>526</v>
      </c>
      <c r="J532">
        <v>-4205.12</v>
      </c>
    </row>
    <row r="533" spans="9:10" x14ac:dyDescent="0.35">
      <c r="I533">
        <v>527</v>
      </c>
      <c r="J533">
        <v>7336.25</v>
      </c>
    </row>
    <row r="534" spans="9:10" x14ac:dyDescent="0.35">
      <c r="I534">
        <v>528</v>
      </c>
      <c r="J534">
        <v>-18.289999999999964</v>
      </c>
    </row>
    <row r="535" spans="9:10" x14ac:dyDescent="0.35">
      <c r="I535">
        <v>529</v>
      </c>
      <c r="J535">
        <v>4891.92</v>
      </c>
    </row>
    <row r="536" spans="9:10" x14ac:dyDescent="0.35">
      <c r="I536">
        <v>530</v>
      </c>
      <c r="J536">
        <v>669.1200000000008</v>
      </c>
    </row>
    <row r="537" spans="9:10" x14ac:dyDescent="0.35">
      <c r="I537">
        <v>531</v>
      </c>
      <c r="J537">
        <v>-133.40000000000055</v>
      </c>
    </row>
    <row r="538" spans="9:10" x14ac:dyDescent="0.35">
      <c r="I538">
        <v>532</v>
      </c>
      <c r="J538">
        <v>424.32000000000062</v>
      </c>
    </row>
    <row r="539" spans="9:10" x14ac:dyDescent="0.35">
      <c r="I539">
        <v>533</v>
      </c>
      <c r="J539">
        <v>1200.9000000000005</v>
      </c>
    </row>
    <row r="540" spans="9:10" x14ac:dyDescent="0.35">
      <c r="I540">
        <v>534</v>
      </c>
      <c r="J540">
        <v>4623.0400000000009</v>
      </c>
    </row>
    <row r="541" spans="9:10" x14ac:dyDescent="0.35">
      <c r="I541">
        <v>535</v>
      </c>
      <c r="J541">
        <v>141.03999999999996</v>
      </c>
    </row>
    <row r="542" spans="9:10" x14ac:dyDescent="0.35">
      <c r="I542">
        <v>536</v>
      </c>
      <c r="J542">
        <v>5901.0500000000011</v>
      </c>
    </row>
    <row r="543" spans="9:10" x14ac:dyDescent="0.35">
      <c r="I543">
        <v>537</v>
      </c>
      <c r="J543">
        <v>4085.2800000000007</v>
      </c>
    </row>
    <row r="544" spans="9:10" x14ac:dyDescent="0.35">
      <c r="I544">
        <v>538</v>
      </c>
      <c r="J544">
        <v>1008.1600000000008</v>
      </c>
    </row>
    <row r="545" spans="9:10" x14ac:dyDescent="0.35">
      <c r="I545">
        <v>539</v>
      </c>
      <c r="J545">
        <v>518.47000000000025</v>
      </c>
    </row>
    <row r="546" spans="9:10" x14ac:dyDescent="0.35">
      <c r="I546">
        <v>540</v>
      </c>
      <c r="J546">
        <v>4025.7999999999993</v>
      </c>
    </row>
    <row r="547" spans="9:10" x14ac:dyDescent="0.35">
      <c r="I547">
        <v>541</v>
      </c>
      <c r="J547">
        <v>493.05999999999949</v>
      </c>
    </row>
    <row r="548" spans="9:10" x14ac:dyDescent="0.35">
      <c r="I548">
        <v>542</v>
      </c>
      <c r="J548">
        <v>485.71000000000004</v>
      </c>
    </row>
    <row r="549" spans="9:10" x14ac:dyDescent="0.35">
      <c r="I549">
        <v>543</v>
      </c>
      <c r="J549">
        <v>351.52000000000044</v>
      </c>
    </row>
    <row r="550" spans="9:10" x14ac:dyDescent="0.35">
      <c r="I550">
        <v>544</v>
      </c>
      <c r="J550">
        <v>1127.1499999999996</v>
      </c>
    </row>
    <row r="551" spans="9:10" x14ac:dyDescent="0.35">
      <c r="I551">
        <v>545</v>
      </c>
      <c r="J551">
        <v>884.97999999999956</v>
      </c>
    </row>
    <row r="552" spans="9:10" x14ac:dyDescent="0.35">
      <c r="I552">
        <v>546</v>
      </c>
      <c r="J552">
        <v>1656.0500000000002</v>
      </c>
    </row>
    <row r="553" spans="9:10" x14ac:dyDescent="0.35">
      <c r="I553">
        <v>547</v>
      </c>
      <c r="J553">
        <v>1005.3999999999996</v>
      </c>
    </row>
    <row r="554" spans="9:10" x14ac:dyDescent="0.35">
      <c r="I554">
        <v>548</v>
      </c>
      <c r="J554">
        <v>1744.2000000000007</v>
      </c>
    </row>
    <row r="555" spans="9:10" x14ac:dyDescent="0.35">
      <c r="I555">
        <v>549</v>
      </c>
      <c r="J555">
        <v>4623.0400000000009</v>
      </c>
    </row>
    <row r="556" spans="9:10" x14ac:dyDescent="0.35">
      <c r="I556">
        <v>550</v>
      </c>
      <c r="J556">
        <v>1655.38</v>
      </c>
    </row>
    <row r="557" spans="9:10" x14ac:dyDescent="0.35">
      <c r="I557">
        <v>551</v>
      </c>
      <c r="J557">
        <v>554.57000000000062</v>
      </c>
    </row>
    <row r="558" spans="9:10" x14ac:dyDescent="0.35">
      <c r="I558">
        <v>552</v>
      </c>
      <c r="J558">
        <v>486.82000000000062</v>
      </c>
    </row>
    <row r="559" spans="9:10" x14ac:dyDescent="0.35">
      <c r="I559">
        <v>553</v>
      </c>
      <c r="J559">
        <v>331.35999999999967</v>
      </c>
    </row>
    <row r="560" spans="9:10" x14ac:dyDescent="0.35">
      <c r="I560">
        <v>554</v>
      </c>
      <c r="J560">
        <v>909.1299999999992</v>
      </c>
    </row>
    <row r="561" spans="9:10" x14ac:dyDescent="0.35">
      <c r="I561">
        <v>555</v>
      </c>
      <c r="J561">
        <v>301.68000000000029</v>
      </c>
    </row>
    <row r="562" spans="9:10" x14ac:dyDescent="0.35">
      <c r="I562">
        <v>556</v>
      </c>
      <c r="J562">
        <v>-495.20000000000027</v>
      </c>
    </row>
    <row r="563" spans="9:10" x14ac:dyDescent="0.35">
      <c r="I563">
        <v>557</v>
      </c>
      <c r="J563">
        <v>640.02999999999975</v>
      </c>
    </row>
    <row r="564" spans="9:10" x14ac:dyDescent="0.35">
      <c r="I564">
        <v>558</v>
      </c>
      <c r="J564">
        <v>4910.9600000000009</v>
      </c>
    </row>
    <row r="565" spans="9:10" x14ac:dyDescent="0.35">
      <c r="I565">
        <v>559</v>
      </c>
      <c r="J565">
        <v>-186.18000000000029</v>
      </c>
    </row>
    <row r="566" spans="9:10" x14ac:dyDescent="0.35">
      <c r="I566">
        <v>560</v>
      </c>
      <c r="J566">
        <v>1033.1800000000003</v>
      </c>
    </row>
    <row r="567" spans="9:10" x14ac:dyDescent="0.35">
      <c r="I567">
        <v>561</v>
      </c>
      <c r="J567">
        <v>972.60999999999967</v>
      </c>
    </row>
    <row r="568" spans="9:10" x14ac:dyDescent="0.35">
      <c r="I568">
        <v>562</v>
      </c>
      <c r="J568">
        <v>4430.7700000000004</v>
      </c>
    </row>
    <row r="569" spans="9:10" x14ac:dyDescent="0.35">
      <c r="I569">
        <v>563</v>
      </c>
      <c r="J569">
        <v>5622.73</v>
      </c>
    </row>
    <row r="570" spans="9:10" x14ac:dyDescent="0.35">
      <c r="I570">
        <v>564</v>
      </c>
      <c r="J570">
        <v>799</v>
      </c>
    </row>
    <row r="571" spans="9:10" x14ac:dyDescent="0.35">
      <c r="I571">
        <v>565</v>
      </c>
      <c r="J571">
        <v>792.09999999999945</v>
      </c>
    </row>
    <row r="572" spans="9:10" x14ac:dyDescent="0.35">
      <c r="I572">
        <v>566</v>
      </c>
      <c r="J572">
        <v>630.36000000000058</v>
      </c>
    </row>
    <row r="573" spans="9:10" x14ac:dyDescent="0.35">
      <c r="I573">
        <v>567</v>
      </c>
      <c r="J573">
        <v>-129.80000000000018</v>
      </c>
    </row>
    <row r="574" spans="9:10" x14ac:dyDescent="0.35">
      <c r="I574">
        <v>568</v>
      </c>
      <c r="J574">
        <v>1092.9899999999998</v>
      </c>
    </row>
    <row r="575" spans="9:10" x14ac:dyDescent="0.35">
      <c r="I575">
        <v>569</v>
      </c>
      <c r="J575">
        <v>630.36000000000058</v>
      </c>
    </row>
    <row r="576" spans="9:10" x14ac:dyDescent="0.35">
      <c r="I576">
        <v>570</v>
      </c>
      <c r="J576">
        <v>32.199999999999818</v>
      </c>
    </row>
    <row r="577" spans="9:10" x14ac:dyDescent="0.35">
      <c r="I577">
        <v>571</v>
      </c>
      <c r="J577">
        <v>1476.96</v>
      </c>
    </row>
    <row r="578" spans="9:10" x14ac:dyDescent="0.35">
      <c r="I578">
        <v>572</v>
      </c>
      <c r="J578">
        <v>1567.9000000000005</v>
      </c>
    </row>
    <row r="579" spans="9:10" x14ac:dyDescent="0.35">
      <c r="I579">
        <v>573</v>
      </c>
      <c r="J579">
        <v>48.880000000000109</v>
      </c>
    </row>
    <row r="580" spans="9:10" x14ac:dyDescent="0.35">
      <c r="I580">
        <v>574</v>
      </c>
      <c r="J580">
        <v>1684.7200000000003</v>
      </c>
    </row>
    <row r="581" spans="9:10" x14ac:dyDescent="0.35">
      <c r="I581">
        <v>575</v>
      </c>
      <c r="J581">
        <v>602.39999999999964</v>
      </c>
    </row>
    <row r="582" spans="9:10" x14ac:dyDescent="0.35">
      <c r="I582">
        <v>576</v>
      </c>
      <c r="J582">
        <v>871.89999999999964</v>
      </c>
    </row>
    <row r="583" spans="9:10" x14ac:dyDescent="0.35">
      <c r="I583">
        <v>577</v>
      </c>
      <c r="J583">
        <v>301.36000000000058</v>
      </c>
    </row>
    <row r="584" spans="9:10" x14ac:dyDescent="0.35">
      <c r="I584">
        <v>578</v>
      </c>
      <c r="J584">
        <v>-274.15999999999985</v>
      </c>
    </row>
    <row r="585" spans="9:10" x14ac:dyDescent="0.35">
      <c r="I585">
        <v>579</v>
      </c>
      <c r="J585">
        <v>214.8100000000004</v>
      </c>
    </row>
    <row r="586" spans="9:10" x14ac:dyDescent="0.35">
      <c r="I586">
        <v>580</v>
      </c>
      <c r="J586">
        <v>199.92000000000007</v>
      </c>
    </row>
    <row r="587" spans="9:10" x14ac:dyDescent="0.35">
      <c r="I587">
        <v>581</v>
      </c>
      <c r="J587">
        <v>588.39999999999964</v>
      </c>
    </row>
    <row r="588" spans="9:10" x14ac:dyDescent="0.35">
      <c r="I588">
        <v>582</v>
      </c>
      <c r="J588">
        <v>25.599999999999454</v>
      </c>
    </row>
    <row r="589" spans="9:10" x14ac:dyDescent="0.35">
      <c r="I589">
        <v>583</v>
      </c>
      <c r="J589">
        <v>846.69000000000051</v>
      </c>
    </row>
    <row r="590" spans="9:10" x14ac:dyDescent="0.35">
      <c r="I590">
        <v>584</v>
      </c>
      <c r="J590">
        <v>7862.2599999999984</v>
      </c>
    </row>
    <row r="591" spans="9:10" x14ac:dyDescent="0.35">
      <c r="I591">
        <v>585</v>
      </c>
      <c r="J591">
        <v>649.04</v>
      </c>
    </row>
    <row r="592" spans="9:10" x14ac:dyDescent="0.35">
      <c r="I592">
        <v>586</v>
      </c>
      <c r="J592">
        <v>684.82000000000062</v>
      </c>
    </row>
    <row r="593" spans="9:10" x14ac:dyDescent="0.35">
      <c r="I593">
        <v>587</v>
      </c>
      <c r="J593">
        <v>-236.80999999999995</v>
      </c>
    </row>
    <row r="594" spans="9:10" x14ac:dyDescent="0.35">
      <c r="I594">
        <v>588</v>
      </c>
      <c r="J594">
        <v>1126.54</v>
      </c>
    </row>
    <row r="595" spans="9:10" x14ac:dyDescent="0.35">
      <c r="I595">
        <v>589</v>
      </c>
      <c r="J595">
        <v>5683.6999999999989</v>
      </c>
    </row>
    <row r="596" spans="9:10" x14ac:dyDescent="0.35">
      <c r="I596">
        <v>590</v>
      </c>
      <c r="J596">
        <v>1128.7600000000002</v>
      </c>
    </row>
    <row r="597" spans="9:10" x14ac:dyDescent="0.35">
      <c r="I597">
        <v>591</v>
      </c>
      <c r="J597">
        <v>1214.6800000000003</v>
      </c>
    </row>
    <row r="598" spans="9:10" x14ac:dyDescent="0.35">
      <c r="I598">
        <v>592</v>
      </c>
      <c r="J598">
        <v>1704.29</v>
      </c>
    </row>
    <row r="599" spans="9:10" x14ac:dyDescent="0.35">
      <c r="I599">
        <v>593</v>
      </c>
      <c r="J599">
        <v>4910.9600000000009</v>
      </c>
    </row>
    <row r="600" spans="9:10" x14ac:dyDescent="0.35">
      <c r="I600">
        <v>594</v>
      </c>
      <c r="J600">
        <v>5019.7000000000007</v>
      </c>
    </row>
    <row r="601" spans="9:10" x14ac:dyDescent="0.35">
      <c r="I601">
        <v>595</v>
      </c>
      <c r="J601">
        <v>37.920000000000073</v>
      </c>
    </row>
    <row r="602" spans="9:10" x14ac:dyDescent="0.35">
      <c r="I602">
        <v>596</v>
      </c>
      <c r="J602">
        <v>5946.34</v>
      </c>
    </row>
    <row r="603" spans="9:10" x14ac:dyDescent="0.35">
      <c r="I603">
        <v>597</v>
      </c>
      <c r="J603">
        <v>80.300000000000182</v>
      </c>
    </row>
    <row r="604" spans="9:10" x14ac:dyDescent="0.35">
      <c r="I604">
        <v>598</v>
      </c>
      <c r="J604">
        <v>1008.1600000000008</v>
      </c>
    </row>
    <row r="605" spans="9:10" x14ac:dyDescent="0.35">
      <c r="I605">
        <v>599</v>
      </c>
      <c r="J605">
        <v>1391.6000000000004</v>
      </c>
    </row>
    <row r="606" spans="9:10" x14ac:dyDescent="0.35">
      <c r="I606">
        <v>600</v>
      </c>
      <c r="J606">
        <v>-88.579999999999927</v>
      </c>
    </row>
    <row r="607" spans="9:10" x14ac:dyDescent="0.35">
      <c r="I607">
        <v>601</v>
      </c>
      <c r="J607">
        <v>5405.0999999999985</v>
      </c>
    </row>
    <row r="608" spans="9:10" x14ac:dyDescent="0.35">
      <c r="I608">
        <v>602</v>
      </c>
      <c r="J608">
        <v>868.39999999999964</v>
      </c>
    </row>
    <row r="609" spans="9:10" x14ac:dyDescent="0.35">
      <c r="I609">
        <v>603</v>
      </c>
      <c r="J609">
        <v>-101.44999999999982</v>
      </c>
    </row>
    <row r="610" spans="9:10" x14ac:dyDescent="0.35">
      <c r="I610">
        <v>604</v>
      </c>
      <c r="J610">
        <v>728.39999999999964</v>
      </c>
    </row>
    <row r="611" spans="9:10" x14ac:dyDescent="0.35">
      <c r="I611">
        <v>605</v>
      </c>
      <c r="J611">
        <v>993.52000000000044</v>
      </c>
    </row>
    <row r="612" spans="9:10" x14ac:dyDescent="0.35">
      <c r="I612">
        <v>606</v>
      </c>
      <c r="J612">
        <v>422.96000000000004</v>
      </c>
    </row>
    <row r="613" spans="9:10" x14ac:dyDescent="0.35">
      <c r="I613">
        <v>607</v>
      </c>
      <c r="J613">
        <v>-96.559999999999491</v>
      </c>
    </row>
    <row r="614" spans="9:10" x14ac:dyDescent="0.35">
      <c r="I614">
        <v>608</v>
      </c>
      <c r="J614">
        <v>351.52000000000044</v>
      </c>
    </row>
    <row r="615" spans="9:10" x14ac:dyDescent="0.35">
      <c r="I615">
        <v>609</v>
      </c>
      <c r="J615">
        <v>5267.17</v>
      </c>
    </row>
    <row r="616" spans="9:10" x14ac:dyDescent="0.35">
      <c r="I616">
        <v>610</v>
      </c>
      <c r="J616">
        <v>1587.1200000000008</v>
      </c>
    </row>
    <row r="617" spans="9:10" x14ac:dyDescent="0.35">
      <c r="I617">
        <v>611</v>
      </c>
      <c r="J617">
        <v>991.59999999999945</v>
      </c>
    </row>
    <row r="618" spans="9:10" x14ac:dyDescent="0.35">
      <c r="I618">
        <v>612</v>
      </c>
      <c r="J618">
        <v>6445</v>
      </c>
    </row>
    <row r="619" spans="9:10" x14ac:dyDescent="0.35">
      <c r="I619">
        <v>613</v>
      </c>
      <c r="J619">
        <v>-302.60000000000036</v>
      </c>
    </row>
    <row r="620" spans="9:10" x14ac:dyDescent="0.35">
      <c r="I620">
        <v>614</v>
      </c>
      <c r="J620">
        <v>1837.8999999999996</v>
      </c>
    </row>
    <row r="621" spans="9:10" x14ac:dyDescent="0.35">
      <c r="I621">
        <v>615</v>
      </c>
      <c r="J621">
        <v>508.23999999999978</v>
      </c>
    </row>
    <row r="622" spans="9:10" x14ac:dyDescent="0.35">
      <c r="I622">
        <v>616</v>
      </c>
      <c r="J622">
        <v>1145.1999999999998</v>
      </c>
    </row>
    <row r="623" spans="9:10" x14ac:dyDescent="0.35">
      <c r="I623">
        <v>617</v>
      </c>
      <c r="J623">
        <v>1007.3500000000004</v>
      </c>
    </row>
    <row r="624" spans="9:10" x14ac:dyDescent="0.35">
      <c r="I624">
        <v>618</v>
      </c>
      <c r="J624">
        <v>394.44000000000051</v>
      </c>
    </row>
    <row r="625" spans="9:10" x14ac:dyDescent="0.35">
      <c r="I625">
        <v>619</v>
      </c>
      <c r="J625">
        <v>281.84000000000015</v>
      </c>
    </row>
    <row r="626" spans="9:10" x14ac:dyDescent="0.35">
      <c r="I626">
        <v>620</v>
      </c>
      <c r="J626">
        <v>563.82999999999993</v>
      </c>
    </row>
    <row r="627" spans="9:10" x14ac:dyDescent="0.35">
      <c r="I627">
        <v>621</v>
      </c>
      <c r="J627">
        <v>-165.44000000000005</v>
      </c>
    </row>
    <row r="628" spans="9:10" x14ac:dyDescent="0.35">
      <c r="I628">
        <v>622</v>
      </c>
      <c r="J628">
        <v>5120.1999999999989</v>
      </c>
    </row>
    <row r="629" spans="9:10" x14ac:dyDescent="0.35">
      <c r="I629">
        <v>623</v>
      </c>
      <c r="J629">
        <v>4406.51</v>
      </c>
    </row>
    <row r="630" spans="9:10" x14ac:dyDescent="0.35">
      <c r="I630">
        <v>624</v>
      </c>
      <c r="J630">
        <v>1359.7999999999993</v>
      </c>
    </row>
    <row r="631" spans="9:10" x14ac:dyDescent="0.35">
      <c r="I631">
        <v>625</v>
      </c>
      <c r="J631">
        <v>498.28999999999996</v>
      </c>
    </row>
    <row r="632" spans="9:10" x14ac:dyDescent="0.35">
      <c r="I632">
        <v>626</v>
      </c>
      <c r="J632">
        <v>1229.1099999999997</v>
      </c>
    </row>
    <row r="633" spans="9:10" x14ac:dyDescent="0.35">
      <c r="I633">
        <v>627</v>
      </c>
      <c r="J633">
        <v>4568.1999999999989</v>
      </c>
    </row>
    <row r="634" spans="9:10" x14ac:dyDescent="0.35">
      <c r="I634">
        <v>628</v>
      </c>
      <c r="J634">
        <v>289.61999999999989</v>
      </c>
    </row>
    <row r="635" spans="9:10" x14ac:dyDescent="0.35">
      <c r="I635">
        <v>629</v>
      </c>
      <c r="J635">
        <v>1403.0500000000002</v>
      </c>
    </row>
    <row r="636" spans="9:10" x14ac:dyDescent="0.35">
      <c r="I636">
        <v>630</v>
      </c>
      <c r="J636">
        <v>370.32000000000062</v>
      </c>
    </row>
    <row r="637" spans="9:10" x14ac:dyDescent="0.35">
      <c r="I637">
        <v>631</v>
      </c>
      <c r="J637">
        <v>-165.44000000000005</v>
      </c>
    </row>
    <row r="638" spans="9:10" x14ac:dyDescent="0.35">
      <c r="I638">
        <v>632</v>
      </c>
      <c r="J638">
        <v>850.15999999999985</v>
      </c>
    </row>
    <row r="639" spans="9:10" x14ac:dyDescent="0.35">
      <c r="I639">
        <v>633</v>
      </c>
      <c r="J639">
        <v>116.98999999999978</v>
      </c>
    </row>
    <row r="640" spans="9:10" x14ac:dyDescent="0.35">
      <c r="I640">
        <v>634</v>
      </c>
      <c r="J640">
        <v>6567.4</v>
      </c>
    </row>
    <row r="641" spans="9:10" x14ac:dyDescent="0.35">
      <c r="I641">
        <v>635</v>
      </c>
      <c r="J641">
        <v>359.07999999999993</v>
      </c>
    </row>
    <row r="642" spans="9:10" x14ac:dyDescent="0.35">
      <c r="I642">
        <v>636</v>
      </c>
      <c r="J642">
        <v>1567.2400000000007</v>
      </c>
    </row>
    <row r="643" spans="9:10" x14ac:dyDescent="0.35">
      <c r="I643">
        <v>637</v>
      </c>
      <c r="J643">
        <v>8370.2999999999993</v>
      </c>
    </row>
    <row r="644" spans="9:10" x14ac:dyDescent="0.35">
      <c r="I644">
        <v>638</v>
      </c>
      <c r="J644">
        <v>1134.4700000000003</v>
      </c>
    </row>
    <row r="645" spans="9:10" x14ac:dyDescent="0.35">
      <c r="I645">
        <v>639</v>
      </c>
      <c r="J645">
        <v>649.04</v>
      </c>
    </row>
    <row r="646" spans="9:10" x14ac:dyDescent="0.35">
      <c r="I646">
        <v>640</v>
      </c>
      <c r="J646">
        <v>458.80000000000018</v>
      </c>
    </row>
    <row r="647" spans="9:10" x14ac:dyDescent="0.35">
      <c r="I647">
        <v>641</v>
      </c>
      <c r="J647">
        <v>694.23999999999978</v>
      </c>
    </row>
    <row r="648" spans="9:10" x14ac:dyDescent="0.35">
      <c r="I648">
        <v>642</v>
      </c>
      <c r="J648">
        <v>897.09999999999945</v>
      </c>
    </row>
    <row r="649" spans="9:10" x14ac:dyDescent="0.35">
      <c r="I649">
        <v>643</v>
      </c>
      <c r="J649">
        <v>-39.4399999999996</v>
      </c>
    </row>
    <row r="650" spans="9:10" x14ac:dyDescent="0.35">
      <c r="I650">
        <v>644</v>
      </c>
      <c r="J650">
        <v>793.0600000000004</v>
      </c>
    </row>
    <row r="651" spans="9:10" x14ac:dyDescent="0.35">
      <c r="I651">
        <v>645</v>
      </c>
      <c r="J651">
        <v>-186.18000000000029</v>
      </c>
    </row>
    <row r="652" spans="9:10" x14ac:dyDescent="0.35">
      <c r="I652">
        <v>646</v>
      </c>
      <c r="J652">
        <v>242.80000000000018</v>
      </c>
    </row>
    <row r="653" spans="9:10" x14ac:dyDescent="0.35">
      <c r="I653">
        <v>647</v>
      </c>
      <c r="J653">
        <v>5152.6000000000004</v>
      </c>
    </row>
    <row r="654" spans="9:10" x14ac:dyDescent="0.35">
      <c r="I654">
        <v>648</v>
      </c>
      <c r="J654">
        <v>1433.2300000000005</v>
      </c>
    </row>
    <row r="655" spans="9:10" x14ac:dyDescent="0.35">
      <c r="I655">
        <v>649</v>
      </c>
      <c r="J655">
        <v>199.92000000000007</v>
      </c>
    </row>
    <row r="656" spans="9:10" x14ac:dyDescent="0.35">
      <c r="I656">
        <v>650</v>
      </c>
      <c r="J656">
        <v>4430.7700000000004</v>
      </c>
    </row>
    <row r="657" spans="9:10" x14ac:dyDescent="0.35">
      <c r="I657">
        <v>651</v>
      </c>
      <c r="J657">
        <v>-100.40000000000055</v>
      </c>
    </row>
    <row r="658" spans="9:10" x14ac:dyDescent="0.35">
      <c r="I658">
        <v>652</v>
      </c>
      <c r="J658">
        <v>4571.8000000000011</v>
      </c>
    </row>
    <row r="659" spans="9:10" x14ac:dyDescent="0.35">
      <c r="I659">
        <v>653</v>
      </c>
      <c r="J659">
        <v>586.16000000000076</v>
      </c>
    </row>
    <row r="660" spans="9:10" x14ac:dyDescent="0.35">
      <c r="I660">
        <v>654</v>
      </c>
      <c r="J660">
        <v>916.71999999999935</v>
      </c>
    </row>
    <row r="661" spans="9:10" x14ac:dyDescent="0.35">
      <c r="I661">
        <v>655</v>
      </c>
      <c r="J661">
        <v>293.64999999999964</v>
      </c>
    </row>
    <row r="662" spans="9:10" x14ac:dyDescent="0.35">
      <c r="I662">
        <v>656</v>
      </c>
      <c r="J662">
        <v>1222.7399999999998</v>
      </c>
    </row>
    <row r="663" spans="9:10" x14ac:dyDescent="0.35">
      <c r="I663">
        <v>657</v>
      </c>
      <c r="J663">
        <v>-165.44000000000005</v>
      </c>
    </row>
    <row r="664" spans="9:10" x14ac:dyDescent="0.35">
      <c r="I664">
        <v>658</v>
      </c>
      <c r="J664">
        <v>1479.75</v>
      </c>
    </row>
    <row r="665" spans="9:10" x14ac:dyDescent="0.35">
      <c r="I665">
        <v>659</v>
      </c>
      <c r="J665">
        <v>537.27999999999975</v>
      </c>
    </row>
    <row r="666" spans="9:10" x14ac:dyDescent="0.35">
      <c r="I666">
        <v>660</v>
      </c>
      <c r="J666">
        <v>92.140000000000327</v>
      </c>
    </row>
    <row r="667" spans="9:10" x14ac:dyDescent="0.35">
      <c r="I667">
        <v>661</v>
      </c>
      <c r="J667">
        <v>720.06999999999971</v>
      </c>
    </row>
    <row r="668" spans="9:10" x14ac:dyDescent="0.35">
      <c r="I668">
        <v>662</v>
      </c>
      <c r="J668">
        <v>-112.40000000000055</v>
      </c>
    </row>
    <row r="669" spans="9:10" x14ac:dyDescent="0.35">
      <c r="I669">
        <v>663</v>
      </c>
      <c r="J669">
        <v>215.85999999999967</v>
      </c>
    </row>
    <row r="670" spans="9:10" x14ac:dyDescent="0.35">
      <c r="I670">
        <v>664</v>
      </c>
      <c r="J670">
        <v>1074.8999999999996</v>
      </c>
    </row>
    <row r="671" spans="9:10" x14ac:dyDescent="0.35">
      <c r="I671">
        <v>665</v>
      </c>
      <c r="J671">
        <v>1222.7399999999998</v>
      </c>
    </row>
    <row r="672" spans="9:10" x14ac:dyDescent="0.35">
      <c r="I672">
        <v>666</v>
      </c>
      <c r="J672">
        <v>1089.2300000000005</v>
      </c>
    </row>
    <row r="673" spans="9:10" x14ac:dyDescent="0.35">
      <c r="I673">
        <v>667</v>
      </c>
      <c r="J673">
        <v>413.39999999999964</v>
      </c>
    </row>
    <row r="674" spans="9:10" x14ac:dyDescent="0.35">
      <c r="I674">
        <v>668</v>
      </c>
      <c r="J674">
        <v>651.39999999999964</v>
      </c>
    </row>
    <row r="675" spans="9:10" x14ac:dyDescent="0.35">
      <c r="I675">
        <v>669</v>
      </c>
      <c r="J675">
        <v>466.14999999999964</v>
      </c>
    </row>
    <row r="676" spans="9:10" x14ac:dyDescent="0.35">
      <c r="I676">
        <v>670</v>
      </c>
      <c r="J676">
        <v>442.77999999999975</v>
      </c>
    </row>
    <row r="677" spans="9:10" x14ac:dyDescent="0.35">
      <c r="I677">
        <v>671</v>
      </c>
      <c r="J677">
        <v>1157.92</v>
      </c>
    </row>
    <row r="678" spans="9:10" x14ac:dyDescent="0.35">
      <c r="I678">
        <v>672</v>
      </c>
      <c r="J678">
        <v>626.22999999999956</v>
      </c>
    </row>
    <row r="679" spans="9:10" x14ac:dyDescent="0.35">
      <c r="I679">
        <v>673</v>
      </c>
      <c r="J679">
        <v>442.77999999999975</v>
      </c>
    </row>
    <row r="680" spans="9:10" x14ac:dyDescent="0.35">
      <c r="I680">
        <v>674</v>
      </c>
      <c r="J680">
        <v>1615.42</v>
      </c>
    </row>
    <row r="681" spans="9:10" x14ac:dyDescent="0.35">
      <c r="I681">
        <v>675</v>
      </c>
      <c r="J681">
        <v>1587.1200000000008</v>
      </c>
    </row>
    <row r="682" spans="9:10" x14ac:dyDescent="0.35">
      <c r="I682">
        <v>676</v>
      </c>
      <c r="J682">
        <v>1039</v>
      </c>
    </row>
    <row r="683" spans="9:10" x14ac:dyDescent="0.35">
      <c r="I683">
        <v>677</v>
      </c>
      <c r="J683">
        <v>1920.5</v>
      </c>
    </row>
    <row r="684" spans="9:10" x14ac:dyDescent="0.35">
      <c r="I684">
        <v>678</v>
      </c>
      <c r="J684">
        <v>94.480000000000473</v>
      </c>
    </row>
    <row r="685" spans="9:10" x14ac:dyDescent="0.35">
      <c r="I685">
        <v>679</v>
      </c>
      <c r="J685">
        <v>5734.65</v>
      </c>
    </row>
    <row r="686" spans="9:10" x14ac:dyDescent="0.35">
      <c r="I686">
        <v>680</v>
      </c>
      <c r="J686">
        <v>485.71000000000004</v>
      </c>
    </row>
    <row r="687" spans="9:10" x14ac:dyDescent="0.35">
      <c r="I687">
        <v>681</v>
      </c>
      <c r="J687">
        <v>834.36000000000058</v>
      </c>
    </row>
    <row r="688" spans="9:10" x14ac:dyDescent="0.35">
      <c r="I688">
        <v>682</v>
      </c>
      <c r="J688">
        <v>491.67999999999938</v>
      </c>
    </row>
    <row r="689" spans="9:10" x14ac:dyDescent="0.35">
      <c r="I689">
        <v>683</v>
      </c>
      <c r="J689">
        <v>252.39999999999964</v>
      </c>
    </row>
    <row r="690" spans="9:10" x14ac:dyDescent="0.35">
      <c r="I690">
        <v>684</v>
      </c>
      <c r="J690">
        <v>-119.72000000000025</v>
      </c>
    </row>
    <row r="691" spans="9:10" x14ac:dyDescent="0.35">
      <c r="I691">
        <v>685</v>
      </c>
      <c r="J691">
        <v>1437.6800000000003</v>
      </c>
    </row>
    <row r="692" spans="9:10" x14ac:dyDescent="0.35">
      <c r="I692">
        <v>686</v>
      </c>
      <c r="J692">
        <v>1050.58</v>
      </c>
    </row>
    <row r="693" spans="9:10" x14ac:dyDescent="0.35">
      <c r="I693">
        <v>687</v>
      </c>
      <c r="J693">
        <v>6502.6999999999989</v>
      </c>
    </row>
    <row r="694" spans="9:10" x14ac:dyDescent="0.35">
      <c r="I694">
        <v>688</v>
      </c>
      <c r="J694">
        <v>773.89999999999964</v>
      </c>
    </row>
    <row r="695" spans="9:10" x14ac:dyDescent="0.35">
      <c r="I695">
        <v>689</v>
      </c>
      <c r="J695">
        <v>267.73000000000047</v>
      </c>
    </row>
    <row r="696" spans="9:10" x14ac:dyDescent="0.35">
      <c r="I696">
        <v>690</v>
      </c>
      <c r="J696">
        <v>654.96</v>
      </c>
    </row>
    <row r="697" spans="9:10" x14ac:dyDescent="0.35">
      <c r="I697">
        <v>691</v>
      </c>
      <c r="J697">
        <v>6809.02</v>
      </c>
    </row>
    <row r="698" spans="9:10" x14ac:dyDescent="0.35">
      <c r="I698">
        <v>692</v>
      </c>
      <c r="J698">
        <v>834.36000000000058</v>
      </c>
    </row>
    <row r="699" spans="9:10" x14ac:dyDescent="0.35">
      <c r="I699">
        <v>693</v>
      </c>
      <c r="J699">
        <v>1075.4499999999998</v>
      </c>
    </row>
    <row r="700" spans="9:10" x14ac:dyDescent="0.35">
      <c r="I700">
        <v>694</v>
      </c>
      <c r="J700">
        <v>454.48000000000047</v>
      </c>
    </row>
    <row r="701" spans="9:10" x14ac:dyDescent="0.35">
      <c r="I701">
        <v>695</v>
      </c>
      <c r="J701">
        <v>-33.199999999999818</v>
      </c>
    </row>
    <row r="702" spans="9:10" x14ac:dyDescent="0.35">
      <c r="I702">
        <v>696</v>
      </c>
      <c r="J702">
        <v>5340.380000000001</v>
      </c>
    </row>
    <row r="703" spans="9:10" x14ac:dyDescent="0.35">
      <c r="I703">
        <v>697</v>
      </c>
      <c r="J703">
        <v>524.44000000000051</v>
      </c>
    </row>
    <row r="704" spans="9:10" x14ac:dyDescent="0.35">
      <c r="I704">
        <v>698</v>
      </c>
      <c r="J704">
        <v>761.29999999999927</v>
      </c>
    </row>
    <row r="705" spans="9:10" x14ac:dyDescent="0.35">
      <c r="I705">
        <v>699</v>
      </c>
      <c r="J705">
        <v>3705.84</v>
      </c>
    </row>
    <row r="706" spans="9:10" x14ac:dyDescent="0.35">
      <c r="I706">
        <v>700</v>
      </c>
      <c r="J706">
        <v>291.39999999999964</v>
      </c>
    </row>
    <row r="707" spans="9:10" x14ac:dyDescent="0.35">
      <c r="I707">
        <v>701</v>
      </c>
      <c r="J707">
        <v>1452.4800000000005</v>
      </c>
    </row>
    <row r="708" spans="9:10" x14ac:dyDescent="0.35">
      <c r="I708">
        <v>702</v>
      </c>
      <c r="J708">
        <v>5009.1100000000006</v>
      </c>
    </row>
    <row r="709" spans="9:10" x14ac:dyDescent="0.35">
      <c r="I709">
        <v>703</v>
      </c>
      <c r="J709">
        <v>5114.6799999999985</v>
      </c>
    </row>
    <row r="710" spans="9:10" x14ac:dyDescent="0.35">
      <c r="I710">
        <v>704</v>
      </c>
      <c r="J710">
        <v>5026.3599999999988</v>
      </c>
    </row>
    <row r="711" spans="9:10" x14ac:dyDescent="0.35">
      <c r="I711">
        <v>705</v>
      </c>
      <c r="J711">
        <v>1002.7999999999993</v>
      </c>
    </row>
    <row r="712" spans="9:10" x14ac:dyDescent="0.35">
      <c r="I712">
        <v>706</v>
      </c>
      <c r="J712">
        <v>92.140000000000327</v>
      </c>
    </row>
    <row r="713" spans="9:10" x14ac:dyDescent="0.35">
      <c r="I713">
        <v>707</v>
      </c>
      <c r="J713">
        <v>477.52000000000044</v>
      </c>
    </row>
    <row r="714" spans="9:10" x14ac:dyDescent="0.35">
      <c r="I714">
        <v>708</v>
      </c>
      <c r="J714">
        <v>4317.4499999999989</v>
      </c>
    </row>
    <row r="715" spans="9:10" x14ac:dyDescent="0.35">
      <c r="I715">
        <v>709</v>
      </c>
      <c r="J715">
        <v>52.599999999999454</v>
      </c>
    </row>
    <row r="716" spans="9:10" x14ac:dyDescent="0.35">
      <c r="I716">
        <v>710</v>
      </c>
      <c r="J716">
        <v>230.5600000000004</v>
      </c>
    </row>
    <row r="717" spans="9:10" x14ac:dyDescent="0.35">
      <c r="I717">
        <v>711</v>
      </c>
      <c r="J717">
        <v>1433.2300000000005</v>
      </c>
    </row>
    <row r="718" spans="9:10" x14ac:dyDescent="0.35">
      <c r="I718">
        <v>712</v>
      </c>
      <c r="J718">
        <v>5581.5</v>
      </c>
    </row>
    <row r="719" spans="9:10" x14ac:dyDescent="0.35">
      <c r="I719">
        <v>713</v>
      </c>
      <c r="J719">
        <v>4981.93</v>
      </c>
    </row>
    <row r="720" spans="9:10" x14ac:dyDescent="0.35">
      <c r="I720">
        <v>714</v>
      </c>
      <c r="J720">
        <v>348.39999999999964</v>
      </c>
    </row>
    <row r="721" spans="9:10" x14ac:dyDescent="0.35">
      <c r="I721">
        <v>715</v>
      </c>
      <c r="J721">
        <v>196.01999999999953</v>
      </c>
    </row>
    <row r="722" spans="9:10" x14ac:dyDescent="0.35">
      <c r="I722">
        <v>716</v>
      </c>
      <c r="J722">
        <v>-4205.12</v>
      </c>
    </row>
    <row r="723" spans="9:10" x14ac:dyDescent="0.35">
      <c r="I723">
        <v>717</v>
      </c>
      <c r="J723">
        <v>142.35999999999967</v>
      </c>
    </row>
    <row r="724" spans="9:10" x14ac:dyDescent="0.35">
      <c r="I724">
        <v>718</v>
      </c>
      <c r="J724">
        <v>-119.5600000000004</v>
      </c>
    </row>
    <row r="725" spans="9:10" x14ac:dyDescent="0.35">
      <c r="I725">
        <v>719</v>
      </c>
      <c r="J725">
        <v>1240.5999999999995</v>
      </c>
    </row>
    <row r="726" spans="9:10" x14ac:dyDescent="0.35">
      <c r="I726">
        <v>720</v>
      </c>
      <c r="J726">
        <v>-340.88000000000011</v>
      </c>
    </row>
    <row r="727" spans="9:10" x14ac:dyDescent="0.35">
      <c r="I727">
        <v>721</v>
      </c>
      <c r="J727">
        <v>1279.6599999999999</v>
      </c>
    </row>
    <row r="728" spans="9:10" x14ac:dyDescent="0.35">
      <c r="I728">
        <v>722</v>
      </c>
      <c r="J728">
        <v>424.32000000000062</v>
      </c>
    </row>
    <row r="729" spans="9:10" x14ac:dyDescent="0.35">
      <c r="I729">
        <v>723</v>
      </c>
      <c r="J729">
        <v>5395.2999999999993</v>
      </c>
    </row>
    <row r="730" spans="9:10" x14ac:dyDescent="0.35">
      <c r="I730">
        <v>724</v>
      </c>
      <c r="J730">
        <v>236.19999999999982</v>
      </c>
    </row>
    <row r="731" spans="9:10" x14ac:dyDescent="0.35">
      <c r="I731">
        <v>725</v>
      </c>
      <c r="J731">
        <v>1008.1600000000008</v>
      </c>
    </row>
    <row r="732" spans="9:10" x14ac:dyDescent="0.35">
      <c r="I732">
        <v>726</v>
      </c>
      <c r="J732">
        <v>-323.60000000000036</v>
      </c>
    </row>
    <row r="733" spans="9:10" x14ac:dyDescent="0.35">
      <c r="I733">
        <v>727</v>
      </c>
      <c r="J733">
        <v>199.92000000000007</v>
      </c>
    </row>
    <row r="734" spans="9:10" x14ac:dyDescent="0.35">
      <c r="I734">
        <v>728</v>
      </c>
      <c r="J734">
        <v>-585.20000000000027</v>
      </c>
    </row>
    <row r="735" spans="9:10" x14ac:dyDescent="0.35">
      <c r="I735">
        <v>729</v>
      </c>
      <c r="J735">
        <v>1145.1999999999998</v>
      </c>
    </row>
    <row r="736" spans="9:10" x14ac:dyDescent="0.35">
      <c r="I736">
        <v>730</v>
      </c>
      <c r="J736">
        <v>597.04</v>
      </c>
    </row>
    <row r="737" spans="9:10" x14ac:dyDescent="0.35">
      <c r="I737">
        <v>731</v>
      </c>
      <c r="J737">
        <v>-119.5600000000004</v>
      </c>
    </row>
    <row r="738" spans="9:10" x14ac:dyDescent="0.35">
      <c r="I738">
        <v>732</v>
      </c>
      <c r="J738">
        <v>936.72999999999956</v>
      </c>
    </row>
    <row r="739" spans="9:10" x14ac:dyDescent="0.35">
      <c r="I739">
        <v>733</v>
      </c>
      <c r="J739">
        <v>289.61999999999989</v>
      </c>
    </row>
    <row r="740" spans="9:10" x14ac:dyDescent="0.35">
      <c r="I740">
        <v>734</v>
      </c>
      <c r="J740">
        <v>5483.52</v>
      </c>
    </row>
    <row r="741" spans="9:10" x14ac:dyDescent="0.35">
      <c r="I741">
        <v>735</v>
      </c>
      <c r="J741">
        <v>157.93000000000029</v>
      </c>
    </row>
    <row r="742" spans="9:10" x14ac:dyDescent="0.35">
      <c r="I742">
        <v>736</v>
      </c>
      <c r="J742">
        <v>4155.1900000000005</v>
      </c>
    </row>
    <row r="743" spans="9:10" x14ac:dyDescent="0.35">
      <c r="I743">
        <v>737</v>
      </c>
      <c r="J743">
        <v>586.16000000000076</v>
      </c>
    </row>
    <row r="744" spans="9:10" x14ac:dyDescent="0.35">
      <c r="I744">
        <v>738</v>
      </c>
      <c r="J744">
        <v>493</v>
      </c>
    </row>
    <row r="745" spans="9:10" x14ac:dyDescent="0.35">
      <c r="I745">
        <v>739</v>
      </c>
      <c r="J745">
        <v>522.04</v>
      </c>
    </row>
    <row r="746" spans="9:10" x14ac:dyDescent="0.35">
      <c r="I746">
        <v>740</v>
      </c>
      <c r="J746">
        <v>983.89999999999964</v>
      </c>
    </row>
    <row r="747" spans="9:10" x14ac:dyDescent="0.35">
      <c r="I747">
        <v>741</v>
      </c>
      <c r="J747">
        <v>-219.80000000000018</v>
      </c>
    </row>
    <row r="748" spans="9:10" x14ac:dyDescent="0.35">
      <c r="I748">
        <v>742</v>
      </c>
      <c r="J748">
        <v>356.5600000000004</v>
      </c>
    </row>
    <row r="749" spans="9:10" x14ac:dyDescent="0.35">
      <c r="I749">
        <v>743</v>
      </c>
      <c r="J749">
        <v>793.0600000000004</v>
      </c>
    </row>
    <row r="750" spans="9:10" x14ac:dyDescent="0.35">
      <c r="I750">
        <v>744</v>
      </c>
      <c r="J750">
        <v>308.85999999999967</v>
      </c>
    </row>
    <row r="751" spans="9:10" x14ac:dyDescent="0.35">
      <c r="I751">
        <v>745</v>
      </c>
      <c r="J751">
        <v>47.840000000000146</v>
      </c>
    </row>
    <row r="752" spans="9:10" x14ac:dyDescent="0.35">
      <c r="I752">
        <v>746</v>
      </c>
      <c r="J752">
        <v>722.16000000000076</v>
      </c>
    </row>
    <row r="753" spans="9:10" x14ac:dyDescent="0.35">
      <c r="I753">
        <v>747</v>
      </c>
      <c r="J753">
        <v>1594.8000000000002</v>
      </c>
    </row>
    <row r="754" spans="9:10" x14ac:dyDescent="0.35">
      <c r="I754">
        <v>748</v>
      </c>
      <c r="J754">
        <v>5541.7899999999991</v>
      </c>
    </row>
    <row r="755" spans="9:10" x14ac:dyDescent="0.35">
      <c r="I755">
        <v>749</v>
      </c>
      <c r="J755">
        <v>972.60999999999967</v>
      </c>
    </row>
    <row r="756" spans="9:10" x14ac:dyDescent="0.35">
      <c r="I756">
        <v>750</v>
      </c>
      <c r="J756">
        <v>1881.2999999999993</v>
      </c>
    </row>
    <row r="757" spans="9:10" x14ac:dyDescent="0.35">
      <c r="I757">
        <v>751</v>
      </c>
      <c r="J757">
        <v>-186.18000000000029</v>
      </c>
    </row>
    <row r="758" spans="9:10" x14ac:dyDescent="0.35">
      <c r="I758">
        <v>752</v>
      </c>
      <c r="J758">
        <v>909.1299999999992</v>
      </c>
    </row>
    <row r="759" spans="9:10" x14ac:dyDescent="0.35">
      <c r="I759">
        <v>753</v>
      </c>
      <c r="J759">
        <v>588.39999999999964</v>
      </c>
    </row>
    <row r="760" spans="9:10" x14ac:dyDescent="0.35">
      <c r="I760">
        <v>754</v>
      </c>
      <c r="J760">
        <v>199.73999999999978</v>
      </c>
    </row>
    <row r="761" spans="9:10" x14ac:dyDescent="0.35">
      <c r="I761">
        <v>755</v>
      </c>
      <c r="J761">
        <v>1954.4799999999996</v>
      </c>
    </row>
    <row r="762" spans="9:10" x14ac:dyDescent="0.35">
      <c r="I762">
        <v>756</v>
      </c>
      <c r="J762">
        <v>6409.8099999999995</v>
      </c>
    </row>
    <row r="763" spans="9:10" x14ac:dyDescent="0.35">
      <c r="I763">
        <v>757</v>
      </c>
      <c r="J763">
        <v>1098.6999999999998</v>
      </c>
    </row>
    <row r="764" spans="9:10" x14ac:dyDescent="0.35">
      <c r="I764">
        <v>758</v>
      </c>
      <c r="J764">
        <v>-307.46000000000004</v>
      </c>
    </row>
    <row r="765" spans="9:10" x14ac:dyDescent="0.35">
      <c r="I765">
        <v>759</v>
      </c>
      <c r="J765">
        <v>317.5600000000004</v>
      </c>
    </row>
    <row r="766" spans="9:10" x14ac:dyDescent="0.35">
      <c r="I766">
        <v>760</v>
      </c>
      <c r="J766">
        <v>265.35999999999967</v>
      </c>
    </row>
    <row r="767" spans="9:10" x14ac:dyDescent="0.35">
      <c r="I767">
        <v>761</v>
      </c>
      <c r="J767">
        <v>-668.59999999999991</v>
      </c>
    </row>
    <row r="768" spans="9:10" x14ac:dyDescent="0.35">
      <c r="I768">
        <v>762</v>
      </c>
      <c r="J768">
        <v>1423.62</v>
      </c>
    </row>
    <row r="769" spans="9:10" x14ac:dyDescent="0.35">
      <c r="I769">
        <v>763</v>
      </c>
      <c r="J769">
        <v>4475.76</v>
      </c>
    </row>
    <row r="770" spans="9:10" x14ac:dyDescent="0.35">
      <c r="I770">
        <v>764</v>
      </c>
      <c r="J770">
        <v>161.26000000000022</v>
      </c>
    </row>
    <row r="771" spans="9:10" x14ac:dyDescent="0.35">
      <c r="I771">
        <v>765</v>
      </c>
      <c r="J771">
        <v>759.59000000000015</v>
      </c>
    </row>
    <row r="772" spans="9:10" x14ac:dyDescent="0.35">
      <c r="I772">
        <v>766</v>
      </c>
      <c r="J772">
        <v>-233.15000000000009</v>
      </c>
    </row>
    <row r="773" spans="9:10" x14ac:dyDescent="0.35">
      <c r="I773">
        <v>767</v>
      </c>
      <c r="J773">
        <v>620.52999999999975</v>
      </c>
    </row>
    <row r="774" spans="9:10" x14ac:dyDescent="0.35">
      <c r="I774">
        <v>768</v>
      </c>
      <c r="J774">
        <v>669.85000000000036</v>
      </c>
    </row>
    <row r="775" spans="9:10" x14ac:dyDescent="0.35">
      <c r="I775">
        <v>769</v>
      </c>
      <c r="J775">
        <v>117.15999999999985</v>
      </c>
    </row>
    <row r="776" spans="9:10" x14ac:dyDescent="0.35">
      <c r="I776">
        <v>770</v>
      </c>
      <c r="J776">
        <v>558.39999999999964</v>
      </c>
    </row>
    <row r="777" spans="9:10" x14ac:dyDescent="0.35">
      <c r="I777">
        <v>771</v>
      </c>
      <c r="J777">
        <v>731.60000000000036</v>
      </c>
    </row>
    <row r="778" spans="9:10" x14ac:dyDescent="0.35">
      <c r="I778">
        <v>772</v>
      </c>
      <c r="J778">
        <v>896.94000000000051</v>
      </c>
    </row>
    <row r="779" spans="9:10" x14ac:dyDescent="0.35">
      <c r="I779">
        <v>773</v>
      </c>
      <c r="J779">
        <v>5622.73</v>
      </c>
    </row>
    <row r="780" spans="9:10" x14ac:dyDescent="0.35">
      <c r="I780">
        <v>774</v>
      </c>
      <c r="J780">
        <v>113.19999999999982</v>
      </c>
    </row>
    <row r="781" spans="9:10" x14ac:dyDescent="0.35">
      <c r="I781">
        <v>775</v>
      </c>
      <c r="J781">
        <v>1328.2999999999993</v>
      </c>
    </row>
    <row r="782" spans="9:10" x14ac:dyDescent="0.35">
      <c r="I782">
        <v>776</v>
      </c>
      <c r="J782">
        <v>161.94999999999982</v>
      </c>
    </row>
    <row r="783" spans="9:10" x14ac:dyDescent="0.35">
      <c r="I783">
        <v>777</v>
      </c>
      <c r="J783">
        <v>7511.18</v>
      </c>
    </row>
    <row r="784" spans="9:10" x14ac:dyDescent="0.35">
      <c r="I784">
        <v>778</v>
      </c>
      <c r="J784">
        <v>1168.92</v>
      </c>
    </row>
    <row r="785" spans="9:10" x14ac:dyDescent="0.35">
      <c r="I785">
        <v>779</v>
      </c>
      <c r="J785">
        <v>-515.11999999999989</v>
      </c>
    </row>
    <row r="786" spans="9:10" x14ac:dyDescent="0.35">
      <c r="I786">
        <v>780</v>
      </c>
      <c r="J786">
        <v>6255.3200000000015</v>
      </c>
    </row>
    <row r="787" spans="9:10" x14ac:dyDescent="0.35">
      <c r="I787">
        <v>781</v>
      </c>
      <c r="J787">
        <v>710.89999999999964</v>
      </c>
    </row>
    <row r="788" spans="9:10" x14ac:dyDescent="0.35">
      <c r="I788">
        <v>782</v>
      </c>
      <c r="J788">
        <v>245.40000000000055</v>
      </c>
    </row>
    <row r="789" spans="9:10" x14ac:dyDescent="0.35">
      <c r="I789">
        <v>783</v>
      </c>
      <c r="J789">
        <v>511</v>
      </c>
    </row>
    <row r="790" spans="9:10" x14ac:dyDescent="0.35">
      <c r="I790">
        <v>784</v>
      </c>
      <c r="J790">
        <v>2.9200000000000728</v>
      </c>
    </row>
    <row r="791" spans="9:10" x14ac:dyDescent="0.35">
      <c r="I791">
        <v>785</v>
      </c>
      <c r="J791">
        <v>518.47000000000025</v>
      </c>
    </row>
    <row r="792" spans="9:10" x14ac:dyDescent="0.35">
      <c r="I792">
        <v>786</v>
      </c>
      <c r="J792">
        <v>21.220000000000255</v>
      </c>
    </row>
    <row r="793" spans="9:10" x14ac:dyDescent="0.35">
      <c r="I793">
        <v>787</v>
      </c>
      <c r="J793">
        <v>-101.44999999999982</v>
      </c>
    </row>
    <row r="794" spans="9:10" x14ac:dyDescent="0.35">
      <c r="I794">
        <v>788</v>
      </c>
      <c r="J794">
        <v>-4207.1000000000004</v>
      </c>
    </row>
    <row r="795" spans="9:10" x14ac:dyDescent="0.35">
      <c r="I795">
        <v>789</v>
      </c>
      <c r="J795">
        <v>7336.25</v>
      </c>
    </row>
    <row r="796" spans="9:10" x14ac:dyDescent="0.35">
      <c r="I796">
        <v>790</v>
      </c>
      <c r="J796">
        <v>5791.85</v>
      </c>
    </row>
    <row r="797" spans="9:10" x14ac:dyDescent="0.35">
      <c r="I797">
        <v>791</v>
      </c>
      <c r="J797">
        <v>-429.84000000000015</v>
      </c>
    </row>
    <row r="798" spans="9:10" x14ac:dyDescent="0.35">
      <c r="I798">
        <v>792</v>
      </c>
      <c r="J798">
        <v>694.55000000000018</v>
      </c>
    </row>
    <row r="799" spans="9:10" x14ac:dyDescent="0.35">
      <c r="I799">
        <v>793</v>
      </c>
      <c r="J799">
        <v>1706.1200000000008</v>
      </c>
    </row>
    <row r="800" spans="9:10" x14ac:dyDescent="0.35">
      <c r="I800">
        <v>794</v>
      </c>
      <c r="J800">
        <v>554.57000000000062</v>
      </c>
    </row>
    <row r="801" spans="9:10" x14ac:dyDescent="0.35">
      <c r="I801">
        <v>795</v>
      </c>
      <c r="J801">
        <v>630.36000000000058</v>
      </c>
    </row>
    <row r="802" spans="9:10" x14ac:dyDescent="0.35">
      <c r="I802">
        <v>796</v>
      </c>
      <c r="J802">
        <v>666.48000000000047</v>
      </c>
    </row>
    <row r="803" spans="9:10" x14ac:dyDescent="0.35">
      <c r="I803">
        <v>797</v>
      </c>
      <c r="J803">
        <v>5596.99</v>
      </c>
    </row>
    <row r="804" spans="9:10" x14ac:dyDescent="0.35">
      <c r="I804">
        <v>798</v>
      </c>
      <c r="J804">
        <v>-219.80000000000018</v>
      </c>
    </row>
    <row r="805" spans="9:10" x14ac:dyDescent="0.35">
      <c r="I805">
        <v>799</v>
      </c>
      <c r="J805">
        <v>441.34000000000015</v>
      </c>
    </row>
    <row r="806" spans="9:10" x14ac:dyDescent="0.35">
      <c r="I806">
        <v>800</v>
      </c>
      <c r="J806">
        <v>466.14999999999964</v>
      </c>
    </row>
    <row r="807" spans="9:10" x14ac:dyDescent="0.35">
      <c r="I807">
        <v>801</v>
      </c>
      <c r="J807">
        <v>502.80000000000018</v>
      </c>
    </row>
    <row r="808" spans="9:10" x14ac:dyDescent="0.35">
      <c r="I808">
        <v>802</v>
      </c>
      <c r="J808">
        <v>4164.6399999999994</v>
      </c>
    </row>
    <row r="809" spans="9:10" x14ac:dyDescent="0.35">
      <c r="I809">
        <v>803</v>
      </c>
      <c r="J809">
        <v>-231.32000000000016</v>
      </c>
    </row>
    <row r="810" spans="9:10" x14ac:dyDescent="0.35">
      <c r="I810">
        <v>804</v>
      </c>
      <c r="J810">
        <v>799</v>
      </c>
    </row>
    <row r="811" spans="9:10" x14ac:dyDescent="0.35">
      <c r="I811">
        <v>805</v>
      </c>
      <c r="J811">
        <v>519.27999999999975</v>
      </c>
    </row>
    <row r="812" spans="9:10" x14ac:dyDescent="0.35">
      <c r="I812">
        <v>806</v>
      </c>
      <c r="J812">
        <v>1082.1999999999998</v>
      </c>
    </row>
    <row r="813" spans="9:10" x14ac:dyDescent="0.35">
      <c r="I813">
        <v>807</v>
      </c>
      <c r="J813">
        <v>560.88000000000011</v>
      </c>
    </row>
    <row r="814" spans="9:10" x14ac:dyDescent="0.35">
      <c r="I814">
        <v>808</v>
      </c>
      <c r="J814">
        <v>1007.0799999999999</v>
      </c>
    </row>
    <row r="815" spans="9:10" x14ac:dyDescent="0.35">
      <c r="I815">
        <v>809</v>
      </c>
      <c r="J815">
        <v>896.94000000000051</v>
      </c>
    </row>
    <row r="816" spans="9:10" x14ac:dyDescent="0.35">
      <c r="I816">
        <v>810</v>
      </c>
      <c r="J816">
        <v>491.67999999999938</v>
      </c>
    </row>
    <row r="817" spans="9:10" x14ac:dyDescent="0.35">
      <c r="I817">
        <v>811</v>
      </c>
      <c r="J817">
        <v>1002.7999999999993</v>
      </c>
    </row>
    <row r="818" spans="9:10" x14ac:dyDescent="0.35">
      <c r="I818">
        <v>812</v>
      </c>
      <c r="J818">
        <v>1199.5200000000004</v>
      </c>
    </row>
    <row r="819" spans="9:10" x14ac:dyDescent="0.35">
      <c r="I819">
        <v>813</v>
      </c>
      <c r="J819">
        <v>455.92000000000007</v>
      </c>
    </row>
    <row r="820" spans="9:10" x14ac:dyDescent="0.35">
      <c r="I820">
        <v>814</v>
      </c>
      <c r="J820">
        <v>1240.5999999999995</v>
      </c>
    </row>
    <row r="821" spans="9:10" x14ac:dyDescent="0.35">
      <c r="I821">
        <v>815</v>
      </c>
      <c r="J821">
        <v>-39.4399999999996</v>
      </c>
    </row>
    <row r="822" spans="9:10" x14ac:dyDescent="0.35">
      <c r="I822">
        <v>816</v>
      </c>
      <c r="J822">
        <v>1328.2999999999993</v>
      </c>
    </row>
    <row r="823" spans="9:10" x14ac:dyDescent="0.35">
      <c r="I823">
        <v>817</v>
      </c>
      <c r="J823">
        <v>308.85999999999967</v>
      </c>
    </row>
    <row r="824" spans="9:10" x14ac:dyDescent="0.35">
      <c r="I824">
        <v>818</v>
      </c>
      <c r="J824">
        <v>531.39999999999964</v>
      </c>
    </row>
    <row r="825" spans="9:10" x14ac:dyDescent="0.35">
      <c r="I825">
        <v>819</v>
      </c>
      <c r="J825">
        <v>5637.3600000000006</v>
      </c>
    </row>
    <row r="826" spans="9:10" x14ac:dyDescent="0.35">
      <c r="I826">
        <v>820</v>
      </c>
      <c r="J826">
        <v>-297.20000000000027</v>
      </c>
    </row>
    <row r="827" spans="9:10" x14ac:dyDescent="0.35">
      <c r="I827">
        <v>821</v>
      </c>
      <c r="J827">
        <v>385.73999999999978</v>
      </c>
    </row>
    <row r="828" spans="9:10" x14ac:dyDescent="0.35">
      <c r="I828">
        <v>822</v>
      </c>
      <c r="J828">
        <v>959.10000000000036</v>
      </c>
    </row>
    <row r="829" spans="9:10" x14ac:dyDescent="0.35">
      <c r="I829">
        <v>823</v>
      </c>
      <c r="J829">
        <v>5450.02</v>
      </c>
    </row>
    <row r="830" spans="9:10" x14ac:dyDescent="0.35">
      <c r="I830">
        <v>824</v>
      </c>
      <c r="J830">
        <v>5160.7999999999993</v>
      </c>
    </row>
    <row r="831" spans="9:10" x14ac:dyDescent="0.35">
      <c r="I831">
        <v>825</v>
      </c>
      <c r="J831">
        <v>6213.3900000000012</v>
      </c>
    </row>
    <row r="832" spans="9:10" x14ac:dyDescent="0.35">
      <c r="I832">
        <v>826</v>
      </c>
      <c r="J832">
        <v>6092.8600000000006</v>
      </c>
    </row>
    <row r="833" spans="9:10" x14ac:dyDescent="0.35">
      <c r="I833">
        <v>827</v>
      </c>
      <c r="J833">
        <v>5303.0500000000011</v>
      </c>
    </row>
    <row r="834" spans="9:10" x14ac:dyDescent="0.35">
      <c r="I834">
        <v>828</v>
      </c>
      <c r="J834">
        <v>1252.8099999999995</v>
      </c>
    </row>
    <row r="835" spans="9:10" x14ac:dyDescent="0.35">
      <c r="I835">
        <v>829</v>
      </c>
      <c r="J835">
        <v>757</v>
      </c>
    </row>
    <row r="836" spans="9:10" x14ac:dyDescent="0.35">
      <c r="I836">
        <v>830</v>
      </c>
      <c r="J836">
        <v>-219.80000000000018</v>
      </c>
    </row>
    <row r="837" spans="9:10" x14ac:dyDescent="0.35">
      <c r="I837">
        <v>831</v>
      </c>
      <c r="J837">
        <v>1165.1199999999999</v>
      </c>
    </row>
    <row r="838" spans="9:10" x14ac:dyDescent="0.35">
      <c r="I838">
        <v>832</v>
      </c>
      <c r="J838">
        <v>327.4399999999996</v>
      </c>
    </row>
    <row r="839" spans="9:10" x14ac:dyDescent="0.35">
      <c r="I839">
        <v>833</v>
      </c>
      <c r="J839">
        <v>3962.4799999999996</v>
      </c>
    </row>
    <row r="840" spans="9:10" x14ac:dyDescent="0.35">
      <c r="I840">
        <v>834</v>
      </c>
      <c r="J840">
        <v>560.39999999999964</v>
      </c>
    </row>
    <row r="841" spans="9:10" x14ac:dyDescent="0.35">
      <c r="I841">
        <v>835</v>
      </c>
      <c r="J841">
        <v>26.800000000000182</v>
      </c>
    </row>
    <row r="842" spans="9:10" x14ac:dyDescent="0.35">
      <c r="I842">
        <v>836</v>
      </c>
      <c r="J842">
        <v>330.79999999999927</v>
      </c>
    </row>
    <row r="843" spans="9:10" x14ac:dyDescent="0.35">
      <c r="I843">
        <v>837</v>
      </c>
      <c r="J843">
        <v>367.09000000000015</v>
      </c>
    </row>
    <row r="844" spans="9:10" x14ac:dyDescent="0.35">
      <c r="I844">
        <v>838</v>
      </c>
      <c r="J844">
        <v>1028.5</v>
      </c>
    </row>
    <row r="845" spans="9:10" x14ac:dyDescent="0.35">
      <c r="I845">
        <v>839</v>
      </c>
      <c r="J845">
        <v>854.46</v>
      </c>
    </row>
    <row r="846" spans="9:10" x14ac:dyDescent="0.35">
      <c r="I846">
        <v>840</v>
      </c>
      <c r="J846">
        <v>-29.960000000000036</v>
      </c>
    </row>
    <row r="847" spans="9:10" x14ac:dyDescent="0.35">
      <c r="I847">
        <v>841</v>
      </c>
      <c r="J847">
        <v>218.85999999999967</v>
      </c>
    </row>
    <row r="848" spans="9:10" x14ac:dyDescent="0.35">
      <c r="I848">
        <v>842</v>
      </c>
      <c r="J848">
        <v>6406.2800000000007</v>
      </c>
    </row>
    <row r="849" spans="9:10" x14ac:dyDescent="0.35">
      <c r="I849">
        <v>843</v>
      </c>
      <c r="J849">
        <v>1369.5999999999995</v>
      </c>
    </row>
    <row r="850" spans="9:10" x14ac:dyDescent="0.35">
      <c r="I850">
        <v>844</v>
      </c>
      <c r="J850">
        <v>-157.83999999999969</v>
      </c>
    </row>
    <row r="851" spans="9:10" x14ac:dyDescent="0.35">
      <c r="I851">
        <v>845</v>
      </c>
      <c r="J851">
        <v>1007.0799999999999</v>
      </c>
    </row>
    <row r="852" spans="9:10" x14ac:dyDescent="0.35">
      <c r="I852">
        <v>846</v>
      </c>
      <c r="J852">
        <v>289.61999999999989</v>
      </c>
    </row>
    <row r="853" spans="9:10" x14ac:dyDescent="0.35">
      <c r="I853">
        <v>847</v>
      </c>
      <c r="J853">
        <v>421.24000000000069</v>
      </c>
    </row>
    <row r="854" spans="9:10" x14ac:dyDescent="0.35">
      <c r="I854">
        <v>848</v>
      </c>
      <c r="J854">
        <v>235.07999999999993</v>
      </c>
    </row>
    <row r="855" spans="9:10" x14ac:dyDescent="0.35">
      <c r="I855">
        <v>849</v>
      </c>
      <c r="J855">
        <v>5276.369999999999</v>
      </c>
    </row>
    <row r="856" spans="9:10" x14ac:dyDescent="0.35">
      <c r="I856">
        <v>850</v>
      </c>
      <c r="J856">
        <v>1479.75</v>
      </c>
    </row>
    <row r="857" spans="9:10" x14ac:dyDescent="0.35">
      <c r="I857">
        <v>851</v>
      </c>
      <c r="J857">
        <v>1587.1200000000008</v>
      </c>
    </row>
    <row r="858" spans="9:10" x14ac:dyDescent="0.35">
      <c r="I858">
        <v>852</v>
      </c>
      <c r="J858">
        <v>911.59000000000015</v>
      </c>
    </row>
    <row r="859" spans="9:10" x14ac:dyDescent="0.35">
      <c r="I859">
        <v>853</v>
      </c>
      <c r="J859">
        <v>311.92000000000007</v>
      </c>
    </row>
    <row r="860" spans="9:10" x14ac:dyDescent="0.35">
      <c r="I860">
        <v>854</v>
      </c>
      <c r="J860">
        <v>3.819999999999709</v>
      </c>
    </row>
    <row r="861" spans="9:10" x14ac:dyDescent="0.35">
      <c r="I861">
        <v>855</v>
      </c>
      <c r="J861">
        <v>-12.300000000000182</v>
      </c>
    </row>
    <row r="862" spans="9:10" x14ac:dyDescent="0.35">
      <c r="I862">
        <v>856</v>
      </c>
      <c r="J862">
        <v>6633.48</v>
      </c>
    </row>
    <row r="863" spans="9:10" x14ac:dyDescent="0.35">
      <c r="I863">
        <v>857</v>
      </c>
      <c r="J863">
        <v>477.52000000000044</v>
      </c>
    </row>
    <row r="864" spans="9:10" x14ac:dyDescent="0.35">
      <c r="I864">
        <v>858</v>
      </c>
      <c r="J864">
        <v>218.85999999999967</v>
      </c>
    </row>
    <row r="865" spans="9:10" x14ac:dyDescent="0.35">
      <c r="I865">
        <v>859</v>
      </c>
      <c r="J865">
        <v>1615.42</v>
      </c>
    </row>
    <row r="866" spans="9:10" x14ac:dyDescent="0.35">
      <c r="I866">
        <v>860</v>
      </c>
      <c r="J866">
        <v>1487.5500000000002</v>
      </c>
    </row>
    <row r="867" spans="9:10" x14ac:dyDescent="0.35">
      <c r="I867">
        <v>861</v>
      </c>
      <c r="J867">
        <v>416.5</v>
      </c>
    </row>
    <row r="868" spans="9:10" x14ac:dyDescent="0.35">
      <c r="I868">
        <v>862</v>
      </c>
      <c r="J868">
        <v>4164.6399999999994</v>
      </c>
    </row>
    <row r="869" spans="9:10" x14ac:dyDescent="0.35">
      <c r="I869">
        <v>863</v>
      </c>
      <c r="J869">
        <v>1423.62</v>
      </c>
    </row>
    <row r="870" spans="9:10" x14ac:dyDescent="0.35">
      <c r="I870">
        <v>864</v>
      </c>
      <c r="J870">
        <v>6567.4</v>
      </c>
    </row>
    <row r="871" spans="9:10" x14ac:dyDescent="0.35">
      <c r="I871">
        <v>865</v>
      </c>
      <c r="J871">
        <v>-33.680000000000291</v>
      </c>
    </row>
    <row r="872" spans="9:10" x14ac:dyDescent="0.35">
      <c r="I872">
        <v>866</v>
      </c>
      <c r="J872">
        <v>1501.2800000000007</v>
      </c>
    </row>
    <row r="873" spans="9:10" x14ac:dyDescent="0.35">
      <c r="I873">
        <v>867</v>
      </c>
      <c r="J873">
        <v>702.1299999999992</v>
      </c>
    </row>
    <row r="874" spans="9:10" x14ac:dyDescent="0.35">
      <c r="I874">
        <v>868</v>
      </c>
      <c r="J874">
        <v>5483.52</v>
      </c>
    </row>
    <row r="875" spans="9:10" x14ac:dyDescent="0.35">
      <c r="I875">
        <v>869</v>
      </c>
      <c r="J875">
        <v>35.4399999999996</v>
      </c>
    </row>
    <row r="876" spans="9:10" x14ac:dyDescent="0.35">
      <c r="I876">
        <v>870</v>
      </c>
      <c r="J876">
        <v>887.92000000000007</v>
      </c>
    </row>
    <row r="877" spans="9:10" x14ac:dyDescent="0.35">
      <c r="I877">
        <v>871</v>
      </c>
      <c r="J877">
        <v>325.11999999999989</v>
      </c>
    </row>
    <row r="878" spans="9:10" x14ac:dyDescent="0.35">
      <c r="I878">
        <v>872</v>
      </c>
      <c r="J878">
        <v>-58.079999999999927</v>
      </c>
    </row>
    <row r="879" spans="9:10" x14ac:dyDescent="0.35">
      <c r="I879">
        <v>873</v>
      </c>
      <c r="J879">
        <v>-297.20000000000027</v>
      </c>
    </row>
    <row r="880" spans="9:10" x14ac:dyDescent="0.35">
      <c r="I880">
        <v>874</v>
      </c>
      <c r="J880">
        <v>493</v>
      </c>
    </row>
    <row r="881" spans="9:10" x14ac:dyDescent="0.35">
      <c r="I881">
        <v>875</v>
      </c>
      <c r="J881">
        <v>1074.8999999999996</v>
      </c>
    </row>
    <row r="882" spans="9:10" x14ac:dyDescent="0.35">
      <c r="I882">
        <v>876</v>
      </c>
      <c r="J882">
        <v>-221.77999999999975</v>
      </c>
    </row>
    <row r="883" spans="9:10" x14ac:dyDescent="0.35">
      <c r="I883">
        <v>877</v>
      </c>
      <c r="J883">
        <v>-48.800000000000182</v>
      </c>
    </row>
    <row r="884" spans="9:10" x14ac:dyDescent="0.35">
      <c r="I884">
        <v>878</v>
      </c>
      <c r="J884">
        <v>575.92000000000007</v>
      </c>
    </row>
    <row r="885" spans="9:10" x14ac:dyDescent="0.35">
      <c r="I885">
        <v>879</v>
      </c>
      <c r="J885">
        <v>1441</v>
      </c>
    </row>
    <row r="886" spans="9:10" x14ac:dyDescent="0.35">
      <c r="I886">
        <v>880</v>
      </c>
      <c r="J886">
        <v>-236.80999999999995</v>
      </c>
    </row>
    <row r="887" spans="9:10" x14ac:dyDescent="0.35">
      <c r="I887">
        <v>881</v>
      </c>
      <c r="J887">
        <v>372.80000000000018</v>
      </c>
    </row>
    <row r="888" spans="9:10" x14ac:dyDescent="0.35">
      <c r="I888">
        <v>882</v>
      </c>
      <c r="J888">
        <v>602.98000000000047</v>
      </c>
    </row>
    <row r="889" spans="9:10" x14ac:dyDescent="0.35">
      <c r="I889">
        <v>883</v>
      </c>
      <c r="J889">
        <v>524.44000000000051</v>
      </c>
    </row>
    <row r="890" spans="9:10" x14ac:dyDescent="0.35">
      <c r="I890">
        <v>884</v>
      </c>
      <c r="J890">
        <v>4974.1499999999996</v>
      </c>
    </row>
    <row r="891" spans="9:10" x14ac:dyDescent="0.35">
      <c r="I891">
        <v>885</v>
      </c>
      <c r="J891">
        <v>7288.5599999999995</v>
      </c>
    </row>
    <row r="892" spans="9:10" x14ac:dyDescent="0.35">
      <c r="I892">
        <v>886</v>
      </c>
      <c r="J892">
        <v>773.89999999999964</v>
      </c>
    </row>
    <row r="893" spans="9:10" x14ac:dyDescent="0.35">
      <c r="I893">
        <v>887</v>
      </c>
      <c r="J893">
        <v>307.42000000000007</v>
      </c>
    </row>
    <row r="894" spans="9:10" x14ac:dyDescent="0.35">
      <c r="I894">
        <v>888</v>
      </c>
      <c r="J894">
        <v>1140.08</v>
      </c>
    </row>
    <row r="895" spans="9:10" x14ac:dyDescent="0.35">
      <c r="I895">
        <v>889</v>
      </c>
      <c r="J895">
        <v>689.80000000000018</v>
      </c>
    </row>
    <row r="896" spans="9:10" x14ac:dyDescent="0.35">
      <c r="I896">
        <v>890</v>
      </c>
      <c r="J896">
        <v>-93.440000000000509</v>
      </c>
    </row>
    <row r="897" spans="9:10" x14ac:dyDescent="0.35">
      <c r="I897">
        <v>891</v>
      </c>
      <c r="J897">
        <v>116.05000000000018</v>
      </c>
    </row>
    <row r="898" spans="9:10" x14ac:dyDescent="0.35">
      <c r="I898">
        <v>892</v>
      </c>
      <c r="J898">
        <v>1215.3000000000002</v>
      </c>
    </row>
    <row r="899" spans="9:10" x14ac:dyDescent="0.35">
      <c r="I899">
        <v>893</v>
      </c>
      <c r="J899">
        <v>352.65000000000055</v>
      </c>
    </row>
    <row r="900" spans="9:10" x14ac:dyDescent="0.35">
      <c r="I900">
        <v>894</v>
      </c>
      <c r="J900">
        <v>618.1200000000008</v>
      </c>
    </row>
    <row r="901" spans="9:10" x14ac:dyDescent="0.35">
      <c r="I901">
        <v>895</v>
      </c>
      <c r="J901">
        <v>-659.54</v>
      </c>
    </row>
    <row r="902" spans="9:10" x14ac:dyDescent="0.35">
      <c r="I902">
        <v>896</v>
      </c>
      <c r="J902">
        <v>618.48000000000047</v>
      </c>
    </row>
    <row r="903" spans="9:10" x14ac:dyDescent="0.35">
      <c r="I903">
        <v>897</v>
      </c>
      <c r="J903">
        <v>-101.44999999999982</v>
      </c>
    </row>
    <row r="904" spans="9:10" x14ac:dyDescent="0.35">
      <c r="I904">
        <v>898</v>
      </c>
      <c r="J904">
        <v>1214.6800000000003</v>
      </c>
    </row>
    <row r="905" spans="9:10" x14ac:dyDescent="0.35">
      <c r="I905">
        <v>899</v>
      </c>
      <c r="J905">
        <v>113.19999999999982</v>
      </c>
    </row>
    <row r="906" spans="9:10" x14ac:dyDescent="0.35">
      <c r="I906">
        <v>900</v>
      </c>
      <c r="J906">
        <v>1645.3999999999996</v>
      </c>
    </row>
    <row r="907" spans="9:10" x14ac:dyDescent="0.35">
      <c r="I907">
        <v>901</v>
      </c>
      <c r="J907">
        <v>6092.8600000000006</v>
      </c>
    </row>
    <row r="908" spans="9:10" x14ac:dyDescent="0.35">
      <c r="I908">
        <v>902</v>
      </c>
      <c r="J908">
        <v>267.73000000000047</v>
      </c>
    </row>
    <row r="909" spans="9:10" x14ac:dyDescent="0.35">
      <c r="I909">
        <v>903</v>
      </c>
      <c r="J909">
        <v>4991.3100000000013</v>
      </c>
    </row>
    <row r="910" spans="9:10" x14ac:dyDescent="0.35">
      <c r="I910">
        <v>904</v>
      </c>
      <c r="J910">
        <v>5129.24</v>
      </c>
    </row>
    <row r="911" spans="9:10" x14ac:dyDescent="0.35">
      <c r="I911">
        <v>905</v>
      </c>
      <c r="J911">
        <v>617.19999999999982</v>
      </c>
    </row>
    <row r="912" spans="9:10" x14ac:dyDescent="0.35">
      <c r="I912">
        <v>906</v>
      </c>
      <c r="J912">
        <v>750.04</v>
      </c>
    </row>
    <row r="913" spans="9:10" x14ac:dyDescent="0.35">
      <c r="I913">
        <v>907</v>
      </c>
      <c r="J913">
        <v>364.03999999999996</v>
      </c>
    </row>
    <row r="914" spans="9:10" x14ac:dyDescent="0.35">
      <c r="I914">
        <v>908</v>
      </c>
      <c r="J914">
        <v>-541.82000000000016</v>
      </c>
    </row>
    <row r="915" spans="9:10" x14ac:dyDescent="0.35">
      <c r="I915">
        <v>909</v>
      </c>
      <c r="J915">
        <v>1127.3999999999996</v>
      </c>
    </row>
    <row r="916" spans="9:10" x14ac:dyDescent="0.35">
      <c r="I916">
        <v>910</v>
      </c>
      <c r="J916">
        <v>1072.08</v>
      </c>
    </row>
    <row r="917" spans="9:10" x14ac:dyDescent="0.35">
      <c r="I917">
        <v>911</v>
      </c>
      <c r="J917">
        <v>1399.2799999999997</v>
      </c>
    </row>
    <row r="918" spans="9:10" x14ac:dyDescent="0.35">
      <c r="I918">
        <v>912</v>
      </c>
      <c r="J918">
        <v>252.52000000000044</v>
      </c>
    </row>
    <row r="919" spans="9:10" x14ac:dyDescent="0.35">
      <c r="I919">
        <v>913</v>
      </c>
      <c r="J919">
        <v>5946.34</v>
      </c>
    </row>
    <row r="920" spans="9:10" x14ac:dyDescent="0.35">
      <c r="I920">
        <v>914</v>
      </c>
      <c r="J920">
        <v>747.72999999999956</v>
      </c>
    </row>
    <row r="921" spans="9:10" x14ac:dyDescent="0.35">
      <c r="I921">
        <v>915</v>
      </c>
      <c r="J921">
        <v>767.67999999999938</v>
      </c>
    </row>
    <row r="922" spans="9:10" x14ac:dyDescent="0.35">
      <c r="I922">
        <v>916</v>
      </c>
      <c r="J922">
        <v>6801.5</v>
      </c>
    </row>
    <row r="923" spans="9:10" x14ac:dyDescent="0.35">
      <c r="I923">
        <v>917</v>
      </c>
      <c r="J923">
        <v>6623.25</v>
      </c>
    </row>
    <row r="924" spans="9:10" x14ac:dyDescent="0.35">
      <c r="I924">
        <v>918</v>
      </c>
      <c r="J924">
        <v>743.30000000000018</v>
      </c>
    </row>
    <row r="925" spans="9:10" x14ac:dyDescent="0.35">
      <c r="I925">
        <v>919</v>
      </c>
      <c r="J925">
        <v>1048.4800000000005</v>
      </c>
    </row>
    <row r="926" spans="9:10" x14ac:dyDescent="0.35">
      <c r="I926">
        <v>920</v>
      </c>
      <c r="J926">
        <v>-454.88000000000011</v>
      </c>
    </row>
    <row r="927" spans="9:10" x14ac:dyDescent="0.35">
      <c r="I927">
        <v>921</v>
      </c>
      <c r="J927">
        <v>657.27999999999975</v>
      </c>
    </row>
    <row r="928" spans="9:10" x14ac:dyDescent="0.35">
      <c r="I928">
        <v>922</v>
      </c>
      <c r="J928">
        <v>1243.7600000000002</v>
      </c>
    </row>
    <row r="929" spans="9:10" x14ac:dyDescent="0.35">
      <c r="I929">
        <v>923</v>
      </c>
      <c r="J929">
        <v>542.40999999999985</v>
      </c>
    </row>
    <row r="930" spans="9:10" x14ac:dyDescent="0.35">
      <c r="I930">
        <v>924</v>
      </c>
      <c r="J930">
        <v>534.5</v>
      </c>
    </row>
    <row r="931" spans="9:10" x14ac:dyDescent="0.35">
      <c r="I931">
        <v>925</v>
      </c>
      <c r="J931">
        <v>212.07999999999993</v>
      </c>
    </row>
    <row r="932" spans="9:10" x14ac:dyDescent="0.35">
      <c r="I932">
        <v>926</v>
      </c>
      <c r="J932">
        <v>983.89999999999964</v>
      </c>
    </row>
    <row r="933" spans="9:10" x14ac:dyDescent="0.35">
      <c r="I933">
        <v>927</v>
      </c>
      <c r="J933">
        <v>-93.440000000000509</v>
      </c>
    </row>
    <row r="934" spans="9:10" x14ac:dyDescent="0.35">
      <c r="I934">
        <v>928</v>
      </c>
      <c r="J934">
        <v>1523.4400000000005</v>
      </c>
    </row>
    <row r="935" spans="9:10" x14ac:dyDescent="0.35">
      <c r="I935">
        <v>929</v>
      </c>
      <c r="J935">
        <v>1168.92</v>
      </c>
    </row>
    <row r="936" spans="9:10" x14ac:dyDescent="0.35">
      <c r="I936">
        <v>930</v>
      </c>
      <c r="J936">
        <v>-43.440000000000509</v>
      </c>
    </row>
    <row r="937" spans="9:10" x14ac:dyDescent="0.35">
      <c r="I937">
        <v>931</v>
      </c>
      <c r="J937">
        <v>3577.5199999999995</v>
      </c>
    </row>
    <row r="938" spans="9:10" x14ac:dyDescent="0.35">
      <c r="I938">
        <v>932</v>
      </c>
      <c r="J938">
        <v>1423.62</v>
      </c>
    </row>
    <row r="939" spans="9:10" x14ac:dyDescent="0.35">
      <c r="I939">
        <v>933</v>
      </c>
      <c r="J939">
        <v>1479.75</v>
      </c>
    </row>
    <row r="940" spans="9:10" x14ac:dyDescent="0.35">
      <c r="I940">
        <v>934</v>
      </c>
      <c r="J940">
        <v>7288.5599999999995</v>
      </c>
    </row>
    <row r="941" spans="9:10" x14ac:dyDescent="0.35">
      <c r="I941">
        <v>935</v>
      </c>
      <c r="J941">
        <v>620.52999999999975</v>
      </c>
    </row>
    <row r="942" spans="9:10" x14ac:dyDescent="0.35">
      <c r="I942">
        <v>936</v>
      </c>
      <c r="J942">
        <v>176.23999999999978</v>
      </c>
    </row>
    <row r="943" spans="9:10" x14ac:dyDescent="0.35">
      <c r="I943">
        <v>937</v>
      </c>
      <c r="J943">
        <v>840.39999999999964</v>
      </c>
    </row>
    <row r="944" spans="9:10" x14ac:dyDescent="0.35">
      <c r="I944">
        <v>938</v>
      </c>
      <c r="J944">
        <v>602.39999999999964</v>
      </c>
    </row>
    <row r="945" spans="9:10" x14ac:dyDescent="0.35">
      <c r="I945">
        <v>939</v>
      </c>
      <c r="J945">
        <v>6809.02</v>
      </c>
    </row>
    <row r="946" spans="9:10" x14ac:dyDescent="0.35">
      <c r="I946">
        <v>940</v>
      </c>
      <c r="J946">
        <v>69.409999999999854</v>
      </c>
    </row>
    <row r="947" spans="9:10" x14ac:dyDescent="0.35">
      <c r="I947">
        <v>941</v>
      </c>
      <c r="J947">
        <v>731.60000000000036</v>
      </c>
    </row>
    <row r="948" spans="9:10" x14ac:dyDescent="0.35">
      <c r="I948">
        <v>942</v>
      </c>
      <c r="J948">
        <v>1235.1199999999999</v>
      </c>
    </row>
    <row r="949" spans="9:10" x14ac:dyDescent="0.35">
      <c r="I949">
        <v>943</v>
      </c>
      <c r="J949">
        <v>936.72999999999956</v>
      </c>
    </row>
    <row r="950" spans="9:10" x14ac:dyDescent="0.35">
      <c r="I950">
        <v>944</v>
      </c>
      <c r="J950">
        <v>1140.08</v>
      </c>
    </row>
    <row r="951" spans="9:10" x14ac:dyDescent="0.35">
      <c r="I951">
        <v>945</v>
      </c>
      <c r="J951">
        <v>-182.29999999999973</v>
      </c>
    </row>
    <row r="952" spans="9:10" x14ac:dyDescent="0.35">
      <c r="I952">
        <v>946</v>
      </c>
      <c r="J952">
        <v>8370.2999999999993</v>
      </c>
    </row>
    <row r="953" spans="9:10" x14ac:dyDescent="0.35">
      <c r="I953">
        <v>947</v>
      </c>
      <c r="J953">
        <v>1321.2400000000007</v>
      </c>
    </row>
    <row r="954" spans="9:10" x14ac:dyDescent="0.35">
      <c r="I954">
        <v>948</v>
      </c>
      <c r="J954">
        <v>307.42000000000007</v>
      </c>
    </row>
    <row r="955" spans="9:10" x14ac:dyDescent="0.35">
      <c r="I955">
        <v>949</v>
      </c>
      <c r="J955">
        <v>696.89999999999964</v>
      </c>
    </row>
    <row r="956" spans="9:10" x14ac:dyDescent="0.35">
      <c r="I956">
        <v>950</v>
      </c>
      <c r="J956">
        <v>1168.92</v>
      </c>
    </row>
    <row r="957" spans="9:10" x14ac:dyDescent="0.35">
      <c r="I957">
        <v>951</v>
      </c>
      <c r="J957">
        <v>125.52999999999975</v>
      </c>
    </row>
    <row r="958" spans="9:10" x14ac:dyDescent="0.35">
      <c r="I958">
        <v>952</v>
      </c>
      <c r="J958">
        <v>851.19999999999982</v>
      </c>
    </row>
    <row r="959" spans="9:10" x14ac:dyDescent="0.35">
      <c r="I959">
        <v>953</v>
      </c>
      <c r="J959">
        <v>308.85999999999967</v>
      </c>
    </row>
    <row r="960" spans="9:10" x14ac:dyDescent="0.35">
      <c r="I960">
        <v>954</v>
      </c>
      <c r="J960">
        <v>5119.7200000000012</v>
      </c>
    </row>
    <row r="961" spans="9:10" x14ac:dyDescent="0.35">
      <c r="I961">
        <v>955</v>
      </c>
      <c r="J961">
        <v>343.27999999999975</v>
      </c>
    </row>
    <row r="962" spans="9:10" x14ac:dyDescent="0.35">
      <c r="I962">
        <v>956</v>
      </c>
      <c r="J962">
        <v>442</v>
      </c>
    </row>
    <row r="963" spans="9:10" x14ac:dyDescent="0.35">
      <c r="I963">
        <v>957</v>
      </c>
      <c r="J963">
        <v>512.88000000000011</v>
      </c>
    </row>
    <row r="964" spans="9:10" x14ac:dyDescent="0.35">
      <c r="I964">
        <v>958</v>
      </c>
      <c r="J964">
        <v>242.80000000000018</v>
      </c>
    </row>
    <row r="965" spans="9:10" x14ac:dyDescent="0.35">
      <c r="I965">
        <v>959</v>
      </c>
      <c r="J965">
        <v>4219.1200000000008</v>
      </c>
    </row>
    <row r="966" spans="9:10" x14ac:dyDescent="0.35">
      <c r="I966">
        <v>960</v>
      </c>
      <c r="J966">
        <v>1703.8600000000006</v>
      </c>
    </row>
    <row r="967" spans="9:10" x14ac:dyDescent="0.35">
      <c r="I967">
        <v>961</v>
      </c>
      <c r="J967">
        <v>1645.3999999999996</v>
      </c>
    </row>
    <row r="968" spans="9:10" x14ac:dyDescent="0.35">
      <c r="I968">
        <v>962</v>
      </c>
      <c r="J968">
        <v>4604.08</v>
      </c>
    </row>
    <row r="969" spans="9:10" x14ac:dyDescent="0.35">
      <c r="I969">
        <v>963</v>
      </c>
      <c r="J969">
        <v>884.97999999999956</v>
      </c>
    </row>
    <row r="970" spans="9:10" x14ac:dyDescent="0.35">
      <c r="I970">
        <v>964</v>
      </c>
      <c r="J970">
        <v>1101.4499999999998</v>
      </c>
    </row>
    <row r="971" spans="9:10" x14ac:dyDescent="0.35">
      <c r="I971">
        <v>965</v>
      </c>
      <c r="J971">
        <v>560.39999999999964</v>
      </c>
    </row>
    <row r="972" spans="9:10" x14ac:dyDescent="0.35">
      <c r="I972">
        <v>966</v>
      </c>
      <c r="J972">
        <v>549.52000000000044</v>
      </c>
    </row>
    <row r="973" spans="9:10" x14ac:dyDescent="0.35">
      <c r="I973">
        <v>967</v>
      </c>
      <c r="J973">
        <v>45.399999999999636</v>
      </c>
    </row>
    <row r="974" spans="9:10" x14ac:dyDescent="0.35">
      <c r="I974">
        <v>968</v>
      </c>
      <c r="J974">
        <v>1613.6500000000005</v>
      </c>
    </row>
    <row r="975" spans="9:10" x14ac:dyDescent="0.35">
      <c r="I975">
        <v>969</v>
      </c>
      <c r="J975">
        <v>218.10000000000036</v>
      </c>
    </row>
    <row r="976" spans="9:10" x14ac:dyDescent="0.35">
      <c r="I976">
        <v>970</v>
      </c>
      <c r="J976">
        <v>4832.24</v>
      </c>
    </row>
    <row r="977" spans="9:10" x14ac:dyDescent="0.35">
      <c r="I977">
        <v>971</v>
      </c>
      <c r="J977">
        <v>1002.7999999999993</v>
      </c>
    </row>
    <row r="978" spans="9:10" x14ac:dyDescent="0.35">
      <c r="I978">
        <v>972</v>
      </c>
      <c r="J978">
        <v>365.38000000000011</v>
      </c>
    </row>
    <row r="979" spans="9:10" x14ac:dyDescent="0.35">
      <c r="I979">
        <v>973</v>
      </c>
      <c r="J979">
        <v>922.76000000000022</v>
      </c>
    </row>
    <row r="980" spans="9:10" x14ac:dyDescent="0.35">
      <c r="I980">
        <v>974</v>
      </c>
      <c r="J980">
        <v>1089.2300000000005</v>
      </c>
    </row>
    <row r="981" spans="9:10" x14ac:dyDescent="0.35">
      <c r="I981">
        <v>975</v>
      </c>
      <c r="J981">
        <v>694.55000000000018</v>
      </c>
    </row>
    <row r="982" spans="9:10" x14ac:dyDescent="0.35">
      <c r="I982">
        <v>976</v>
      </c>
      <c r="J982">
        <v>107.07999999999993</v>
      </c>
    </row>
    <row r="983" spans="9:10" x14ac:dyDescent="0.35">
      <c r="I983">
        <v>977</v>
      </c>
      <c r="J983">
        <v>854.46</v>
      </c>
    </row>
    <row r="984" spans="9:10" x14ac:dyDescent="0.35">
      <c r="I984">
        <v>978</v>
      </c>
      <c r="J984">
        <v>-93.899999999999636</v>
      </c>
    </row>
    <row r="985" spans="9:10" x14ac:dyDescent="0.35">
      <c r="I985">
        <v>979</v>
      </c>
      <c r="J985">
        <v>5399.880000000001</v>
      </c>
    </row>
    <row r="986" spans="9:10" x14ac:dyDescent="0.35">
      <c r="I986">
        <v>980</v>
      </c>
      <c r="J986">
        <v>116.05000000000018</v>
      </c>
    </row>
    <row r="987" spans="9:10" x14ac:dyDescent="0.35">
      <c r="I987">
        <v>981</v>
      </c>
      <c r="J987">
        <v>493.05999999999949</v>
      </c>
    </row>
    <row r="988" spans="9:10" x14ac:dyDescent="0.35">
      <c r="I988">
        <v>982</v>
      </c>
      <c r="J988">
        <v>272.88000000000011</v>
      </c>
    </row>
    <row r="989" spans="9:10" x14ac:dyDescent="0.35">
      <c r="I989">
        <v>983</v>
      </c>
      <c r="J989">
        <v>4017.3999999999996</v>
      </c>
    </row>
    <row r="990" spans="9:10" x14ac:dyDescent="0.35">
      <c r="I990">
        <v>984</v>
      </c>
      <c r="J990">
        <v>438.46000000000004</v>
      </c>
    </row>
    <row r="991" spans="9:10" x14ac:dyDescent="0.35">
      <c r="I991">
        <v>985</v>
      </c>
      <c r="J991">
        <v>5622.73</v>
      </c>
    </row>
    <row r="992" spans="9:10" x14ac:dyDescent="0.35">
      <c r="I992">
        <v>986</v>
      </c>
      <c r="J992">
        <v>-57.139999999999418</v>
      </c>
    </row>
    <row r="993" spans="9:10" x14ac:dyDescent="0.35">
      <c r="I993">
        <v>987</v>
      </c>
      <c r="J993">
        <v>230.5600000000004</v>
      </c>
    </row>
    <row r="994" spans="9:10" x14ac:dyDescent="0.35">
      <c r="I994">
        <v>988</v>
      </c>
      <c r="J994">
        <v>411.01000000000022</v>
      </c>
    </row>
    <row r="995" spans="9:10" x14ac:dyDescent="0.35">
      <c r="I995">
        <v>989</v>
      </c>
      <c r="J995">
        <v>-133.40000000000055</v>
      </c>
    </row>
    <row r="996" spans="9:10" x14ac:dyDescent="0.35">
      <c r="I996">
        <v>990</v>
      </c>
      <c r="J996">
        <v>773.89999999999964</v>
      </c>
    </row>
    <row r="997" spans="9:10" x14ac:dyDescent="0.35">
      <c r="I997">
        <v>991</v>
      </c>
      <c r="J997">
        <v>759.59000000000015</v>
      </c>
    </row>
    <row r="998" spans="9:10" x14ac:dyDescent="0.35">
      <c r="I998">
        <v>992</v>
      </c>
      <c r="J998">
        <v>525.39999999999964</v>
      </c>
    </row>
    <row r="999" spans="9:10" x14ac:dyDescent="0.35">
      <c r="I999">
        <v>993</v>
      </c>
      <c r="J999">
        <v>6502.6999999999989</v>
      </c>
    </row>
    <row r="1000" spans="9:10" x14ac:dyDescent="0.35">
      <c r="I1000">
        <v>994</v>
      </c>
      <c r="J1000">
        <v>250.39000000000033</v>
      </c>
    </row>
    <row r="1001" spans="9:10" x14ac:dyDescent="0.35">
      <c r="I1001">
        <v>995</v>
      </c>
      <c r="J1001">
        <v>281.84000000000015</v>
      </c>
    </row>
    <row r="1002" spans="9:10" x14ac:dyDescent="0.35">
      <c r="I1002">
        <v>996</v>
      </c>
      <c r="J1002">
        <v>5119.7200000000012</v>
      </c>
    </row>
    <row r="1003" spans="9:10" x14ac:dyDescent="0.35">
      <c r="I1003">
        <v>997</v>
      </c>
      <c r="J1003">
        <v>850.15999999999985</v>
      </c>
    </row>
    <row r="1004" spans="9:10" x14ac:dyDescent="0.35">
      <c r="I1004">
        <v>998</v>
      </c>
      <c r="J1004">
        <v>414.22000000000025</v>
      </c>
    </row>
    <row r="1005" spans="9:10" x14ac:dyDescent="0.35">
      <c r="I1005">
        <v>999</v>
      </c>
      <c r="J1005">
        <v>1200.9000000000005</v>
      </c>
    </row>
    <row r="1006" spans="9:10" x14ac:dyDescent="0.35">
      <c r="I1006">
        <v>1000</v>
      </c>
      <c r="J1006">
        <v>1348.8100000000004</v>
      </c>
    </row>
    <row r="1007" spans="9:10" x14ac:dyDescent="0.35">
      <c r="I1007">
        <v>1001</v>
      </c>
      <c r="J1007">
        <v>2.9200000000000728</v>
      </c>
    </row>
    <row r="1008" spans="9:10" x14ac:dyDescent="0.35">
      <c r="I1008">
        <v>1002</v>
      </c>
      <c r="J1008">
        <v>799</v>
      </c>
    </row>
    <row r="1009" spans="9:10" x14ac:dyDescent="0.35">
      <c r="I1009">
        <v>1003</v>
      </c>
      <c r="J1009">
        <v>252.52000000000044</v>
      </c>
    </row>
    <row r="1010" spans="9:10" x14ac:dyDescent="0.35">
      <c r="I1010">
        <v>1004</v>
      </c>
      <c r="J1010">
        <v>352.65000000000055</v>
      </c>
    </row>
    <row r="1011" spans="9:10" x14ac:dyDescent="0.35">
      <c r="I1011">
        <v>1005</v>
      </c>
      <c r="J1011">
        <v>159.4399999999996</v>
      </c>
    </row>
    <row r="1012" spans="9:10" x14ac:dyDescent="0.35">
      <c r="I1012">
        <v>1006</v>
      </c>
      <c r="J1012">
        <v>-233.15000000000009</v>
      </c>
    </row>
    <row r="1013" spans="9:10" x14ac:dyDescent="0.35">
      <c r="I1013">
        <v>1007</v>
      </c>
      <c r="J1013">
        <v>145.59999999999945</v>
      </c>
    </row>
    <row r="1014" spans="9:10" x14ac:dyDescent="0.35">
      <c r="I1014">
        <v>1008</v>
      </c>
      <c r="J1014">
        <v>5946.34</v>
      </c>
    </row>
    <row r="1015" spans="9:10" x14ac:dyDescent="0.35">
      <c r="I1015">
        <v>1009</v>
      </c>
      <c r="J1015">
        <v>1222.7399999999998</v>
      </c>
    </row>
    <row r="1016" spans="9:10" x14ac:dyDescent="0.35">
      <c r="I1016">
        <v>1010</v>
      </c>
      <c r="J1016">
        <v>340</v>
      </c>
    </row>
    <row r="1017" spans="9:10" x14ac:dyDescent="0.35">
      <c r="I1017">
        <v>1011</v>
      </c>
      <c r="J1017">
        <v>1180.58</v>
      </c>
    </row>
    <row r="1018" spans="9:10" x14ac:dyDescent="0.35">
      <c r="I1018">
        <v>1012</v>
      </c>
      <c r="J1018">
        <v>143.9399999999996</v>
      </c>
    </row>
    <row r="1019" spans="9:10" x14ac:dyDescent="0.35">
      <c r="I1019">
        <v>1013</v>
      </c>
      <c r="J1019">
        <v>7511.18</v>
      </c>
    </row>
    <row r="1020" spans="9:10" x14ac:dyDescent="0.35">
      <c r="I1020">
        <v>1014</v>
      </c>
      <c r="J1020">
        <v>5197.24</v>
      </c>
    </row>
    <row r="1021" spans="9:10" x14ac:dyDescent="0.35">
      <c r="I1021">
        <v>1015</v>
      </c>
      <c r="J1021">
        <v>-35.600000000000364</v>
      </c>
    </row>
    <row r="1022" spans="9:10" x14ac:dyDescent="0.35">
      <c r="I1022">
        <v>1016</v>
      </c>
      <c r="J1022">
        <v>5303.0500000000011</v>
      </c>
    </row>
    <row r="1023" spans="9:10" x14ac:dyDescent="0.35">
      <c r="I1023">
        <v>1017</v>
      </c>
      <c r="J1023">
        <v>-323.60000000000036</v>
      </c>
    </row>
    <row r="1024" spans="9:10" x14ac:dyDescent="0.35">
      <c r="I1024">
        <v>1018</v>
      </c>
      <c r="J1024">
        <v>511.90000000000055</v>
      </c>
    </row>
    <row r="1025" spans="9:10" x14ac:dyDescent="0.35">
      <c r="I1025">
        <v>1019</v>
      </c>
      <c r="J1025">
        <v>334.59999999999945</v>
      </c>
    </row>
    <row r="1026" spans="9:10" x14ac:dyDescent="0.35">
      <c r="I1026">
        <v>1020</v>
      </c>
      <c r="J1026">
        <v>852.46</v>
      </c>
    </row>
    <row r="1027" spans="9:10" x14ac:dyDescent="0.35">
      <c r="I1027">
        <v>1021</v>
      </c>
      <c r="J1027">
        <v>1325.04</v>
      </c>
    </row>
    <row r="1028" spans="9:10" x14ac:dyDescent="0.35">
      <c r="I1028">
        <v>1022</v>
      </c>
      <c r="J1028">
        <v>-192.72000000000025</v>
      </c>
    </row>
    <row r="1029" spans="9:10" x14ac:dyDescent="0.35">
      <c r="I1029">
        <v>1023</v>
      </c>
      <c r="J1029">
        <v>361.59999999999945</v>
      </c>
    </row>
    <row r="1030" spans="9:10" x14ac:dyDescent="0.35">
      <c r="I1030">
        <v>1024</v>
      </c>
      <c r="J1030">
        <v>1048.2999999999993</v>
      </c>
    </row>
    <row r="1031" spans="9:10" x14ac:dyDescent="0.35">
      <c r="I1031">
        <v>1025</v>
      </c>
      <c r="J1031">
        <v>4164.6399999999994</v>
      </c>
    </row>
    <row r="1032" spans="9:10" x14ac:dyDescent="0.35">
      <c r="I1032">
        <v>1026</v>
      </c>
      <c r="J1032">
        <v>1055.8599999999997</v>
      </c>
    </row>
    <row r="1033" spans="9:10" x14ac:dyDescent="0.35">
      <c r="I1033">
        <v>1027</v>
      </c>
      <c r="J1033">
        <v>351.52000000000044</v>
      </c>
    </row>
    <row r="1034" spans="9:10" x14ac:dyDescent="0.35">
      <c r="I1034">
        <v>1028</v>
      </c>
      <c r="J1034">
        <v>261.10000000000036</v>
      </c>
    </row>
    <row r="1035" spans="9:10" x14ac:dyDescent="0.35">
      <c r="I1035">
        <v>1029</v>
      </c>
      <c r="J1035">
        <v>-218.7199999999998</v>
      </c>
    </row>
    <row r="1036" spans="9:10" x14ac:dyDescent="0.35">
      <c r="I1036">
        <v>1030</v>
      </c>
      <c r="J1036">
        <v>421.24000000000069</v>
      </c>
    </row>
    <row r="1037" spans="9:10" x14ac:dyDescent="0.35">
      <c r="I1037">
        <v>1031</v>
      </c>
      <c r="J1037">
        <v>6719.6999999999989</v>
      </c>
    </row>
    <row r="1038" spans="9:10" x14ac:dyDescent="0.35">
      <c r="I1038">
        <v>1032</v>
      </c>
      <c r="J1038">
        <v>1424.6000000000004</v>
      </c>
    </row>
    <row r="1039" spans="9:10" x14ac:dyDescent="0.35">
      <c r="I1039">
        <v>1033</v>
      </c>
      <c r="J1039">
        <v>236.19999999999982</v>
      </c>
    </row>
    <row r="1040" spans="9:10" x14ac:dyDescent="0.35">
      <c r="I1040">
        <v>1034</v>
      </c>
      <c r="J1040">
        <v>-125.60000000000036</v>
      </c>
    </row>
    <row r="1041" spans="9:10" x14ac:dyDescent="0.35">
      <c r="I1041">
        <v>1035</v>
      </c>
      <c r="J1041">
        <v>745.54</v>
      </c>
    </row>
    <row r="1042" spans="9:10" x14ac:dyDescent="0.35">
      <c r="I1042">
        <v>1036</v>
      </c>
      <c r="J1042">
        <v>-48.800000000000182</v>
      </c>
    </row>
    <row r="1043" spans="9:10" x14ac:dyDescent="0.35">
      <c r="I1043">
        <v>1037</v>
      </c>
      <c r="J1043">
        <v>4991.3100000000013</v>
      </c>
    </row>
    <row r="1044" spans="9:10" x14ac:dyDescent="0.35">
      <c r="I1044">
        <v>1038</v>
      </c>
      <c r="J1044">
        <v>771.09999999999945</v>
      </c>
    </row>
    <row r="1045" spans="9:10" x14ac:dyDescent="0.35">
      <c r="I1045">
        <v>1039</v>
      </c>
      <c r="J1045">
        <v>-250.76999999999998</v>
      </c>
    </row>
    <row r="1046" spans="9:10" x14ac:dyDescent="0.35">
      <c r="I1046">
        <v>1040</v>
      </c>
      <c r="J1046">
        <v>486.82000000000062</v>
      </c>
    </row>
    <row r="1047" spans="9:10" x14ac:dyDescent="0.35">
      <c r="I1047">
        <v>1041</v>
      </c>
      <c r="J1047">
        <v>482.86000000000058</v>
      </c>
    </row>
    <row r="1048" spans="9:10" x14ac:dyDescent="0.35">
      <c r="I1048">
        <v>1042</v>
      </c>
      <c r="J1048">
        <v>356.5600000000004</v>
      </c>
    </row>
    <row r="1049" spans="9:10" x14ac:dyDescent="0.35">
      <c r="I1049">
        <v>1043</v>
      </c>
      <c r="J1049">
        <v>-21.480000000000473</v>
      </c>
    </row>
    <row r="1050" spans="9:10" x14ac:dyDescent="0.35">
      <c r="I1050">
        <v>1044</v>
      </c>
      <c r="J1050">
        <v>429.68000000000029</v>
      </c>
    </row>
    <row r="1051" spans="9:10" x14ac:dyDescent="0.35">
      <c r="I1051">
        <v>1045</v>
      </c>
      <c r="J1051">
        <v>1433.2300000000005</v>
      </c>
    </row>
    <row r="1052" spans="9:10" x14ac:dyDescent="0.35">
      <c r="I1052">
        <v>1046</v>
      </c>
      <c r="J1052">
        <v>560.67999999999938</v>
      </c>
    </row>
    <row r="1053" spans="9:10" x14ac:dyDescent="0.35">
      <c r="I1053">
        <v>1047</v>
      </c>
      <c r="J1053">
        <v>477.52000000000044</v>
      </c>
    </row>
    <row r="1054" spans="9:10" x14ac:dyDescent="0.35">
      <c r="I1054">
        <v>1048</v>
      </c>
      <c r="J1054">
        <v>658.42000000000007</v>
      </c>
    </row>
    <row r="1055" spans="9:10" x14ac:dyDescent="0.35">
      <c r="I1055">
        <v>1049</v>
      </c>
      <c r="J1055">
        <v>-21.480000000000473</v>
      </c>
    </row>
    <row r="1056" spans="9:10" x14ac:dyDescent="0.35">
      <c r="I1056">
        <v>1050</v>
      </c>
      <c r="J1056">
        <v>2064.6999999999998</v>
      </c>
    </row>
    <row r="1057" spans="9:10" x14ac:dyDescent="0.35">
      <c r="I1057">
        <v>1051</v>
      </c>
      <c r="J1057">
        <v>8227.5</v>
      </c>
    </row>
    <row r="1058" spans="9:10" x14ac:dyDescent="0.35">
      <c r="I1058">
        <v>1052</v>
      </c>
      <c r="J1058">
        <v>252.39999999999964</v>
      </c>
    </row>
    <row r="1059" spans="9:10" x14ac:dyDescent="0.35">
      <c r="I1059">
        <v>1053</v>
      </c>
      <c r="J1059">
        <v>4568.5599999999995</v>
      </c>
    </row>
    <row r="1060" spans="9:10" x14ac:dyDescent="0.35">
      <c r="I1060">
        <v>1054</v>
      </c>
      <c r="J1060">
        <v>823.56999999999971</v>
      </c>
    </row>
    <row r="1061" spans="9:10" x14ac:dyDescent="0.35">
      <c r="I1061">
        <v>1055</v>
      </c>
      <c r="J1061">
        <v>5936.15</v>
      </c>
    </row>
    <row r="1062" spans="9:10" x14ac:dyDescent="0.35">
      <c r="I1062">
        <v>1056</v>
      </c>
      <c r="J1062">
        <v>-33.680000000000291</v>
      </c>
    </row>
    <row r="1063" spans="9:10" x14ac:dyDescent="0.35">
      <c r="I1063">
        <v>1057</v>
      </c>
      <c r="J1063">
        <v>314.5600000000004</v>
      </c>
    </row>
    <row r="1064" spans="9:10" x14ac:dyDescent="0.35">
      <c r="I1064">
        <v>1058</v>
      </c>
      <c r="J1064">
        <v>7686.7200000000012</v>
      </c>
    </row>
    <row r="1065" spans="9:10" x14ac:dyDescent="0.35">
      <c r="I1065">
        <v>1059</v>
      </c>
      <c r="J1065">
        <v>5399.880000000001</v>
      </c>
    </row>
    <row r="1066" spans="9:10" x14ac:dyDescent="0.35">
      <c r="I1066">
        <v>1060</v>
      </c>
      <c r="J1066">
        <v>865.46</v>
      </c>
    </row>
    <row r="1067" spans="9:10" x14ac:dyDescent="0.35">
      <c r="I1067">
        <v>1061</v>
      </c>
      <c r="J1067">
        <v>511.90000000000055</v>
      </c>
    </row>
    <row r="1068" spans="9:10" x14ac:dyDescent="0.35">
      <c r="I1068">
        <v>1062</v>
      </c>
      <c r="J1068">
        <v>972.60999999999967</v>
      </c>
    </row>
    <row r="1069" spans="9:10" x14ac:dyDescent="0.35">
      <c r="I1069">
        <v>1063</v>
      </c>
      <c r="J1069">
        <v>35.4399999999996</v>
      </c>
    </row>
    <row r="1070" spans="9:10" x14ac:dyDescent="0.35">
      <c r="I1070">
        <v>1064</v>
      </c>
      <c r="J1070">
        <v>4155.1900000000005</v>
      </c>
    </row>
    <row r="1071" spans="9:10" x14ac:dyDescent="0.35">
      <c r="I1071">
        <v>1065</v>
      </c>
      <c r="J1071">
        <v>438.46000000000004</v>
      </c>
    </row>
    <row r="1072" spans="9:10" x14ac:dyDescent="0.35">
      <c r="I1072">
        <v>1066</v>
      </c>
      <c r="J1072">
        <v>-299</v>
      </c>
    </row>
    <row r="1073" spans="9:10" x14ac:dyDescent="0.35">
      <c r="I1073">
        <v>1067</v>
      </c>
      <c r="J1073">
        <v>718.68000000000029</v>
      </c>
    </row>
    <row r="1074" spans="9:10" x14ac:dyDescent="0.35">
      <c r="I1074">
        <v>1068</v>
      </c>
      <c r="J1074">
        <v>-4205.78</v>
      </c>
    </row>
    <row r="1075" spans="9:10" x14ac:dyDescent="0.35">
      <c r="I1075">
        <v>1069</v>
      </c>
      <c r="J1075">
        <v>327.4399999999996</v>
      </c>
    </row>
    <row r="1076" spans="9:10" x14ac:dyDescent="0.35">
      <c r="I1076">
        <v>1070</v>
      </c>
      <c r="J1076">
        <v>1864.5600000000004</v>
      </c>
    </row>
    <row r="1077" spans="9:10" x14ac:dyDescent="0.35">
      <c r="I1077">
        <v>1071</v>
      </c>
      <c r="J1077">
        <v>1243.5999999999995</v>
      </c>
    </row>
    <row r="1078" spans="9:10" x14ac:dyDescent="0.35">
      <c r="I1078">
        <v>1072</v>
      </c>
      <c r="J1078">
        <v>1490.0200000000004</v>
      </c>
    </row>
    <row r="1079" spans="9:10" x14ac:dyDescent="0.35">
      <c r="I1079">
        <v>1073</v>
      </c>
      <c r="J1079">
        <v>425.03999999999996</v>
      </c>
    </row>
    <row r="1080" spans="9:10" x14ac:dyDescent="0.35">
      <c r="I1080">
        <v>1074</v>
      </c>
      <c r="J1080">
        <v>379.76000000000022</v>
      </c>
    </row>
    <row r="1081" spans="9:10" x14ac:dyDescent="0.35">
      <c r="I1081">
        <v>1075</v>
      </c>
      <c r="J1081">
        <v>331.76000000000022</v>
      </c>
    </row>
    <row r="1082" spans="9:10" x14ac:dyDescent="0.35">
      <c r="I1082">
        <v>1076</v>
      </c>
      <c r="J1082">
        <v>385.73999999999978</v>
      </c>
    </row>
    <row r="1083" spans="9:10" x14ac:dyDescent="0.35">
      <c r="I1083">
        <v>1077</v>
      </c>
      <c r="J1083">
        <v>1229.1099999999997</v>
      </c>
    </row>
    <row r="1084" spans="9:10" x14ac:dyDescent="0.35">
      <c r="I1084">
        <v>1078</v>
      </c>
      <c r="J1084">
        <v>-149</v>
      </c>
    </row>
    <row r="1085" spans="9:10" x14ac:dyDescent="0.35">
      <c r="I1085">
        <v>1079</v>
      </c>
      <c r="J1085">
        <v>411.01000000000022</v>
      </c>
    </row>
    <row r="1086" spans="9:10" x14ac:dyDescent="0.35">
      <c r="I1086">
        <v>1080</v>
      </c>
      <c r="J1086">
        <v>-18.289999999999964</v>
      </c>
    </row>
    <row r="1087" spans="9:10" x14ac:dyDescent="0.35">
      <c r="I1087">
        <v>1081</v>
      </c>
      <c r="J1087">
        <v>4177</v>
      </c>
    </row>
    <row r="1088" spans="9:10" x14ac:dyDescent="0.35">
      <c r="I1088">
        <v>1082</v>
      </c>
      <c r="J1088">
        <v>5581.5</v>
      </c>
    </row>
    <row r="1089" spans="9:10" x14ac:dyDescent="0.35">
      <c r="I1089">
        <v>1083</v>
      </c>
      <c r="J1089">
        <v>261.10000000000036</v>
      </c>
    </row>
    <row r="1090" spans="9:10" x14ac:dyDescent="0.35">
      <c r="I1090">
        <v>1084</v>
      </c>
      <c r="J1090">
        <v>7158</v>
      </c>
    </row>
    <row r="1091" spans="9:10" x14ac:dyDescent="0.35">
      <c r="I1091">
        <v>1085</v>
      </c>
      <c r="J1091">
        <v>25.599999999999454</v>
      </c>
    </row>
    <row r="1092" spans="9:10" x14ac:dyDescent="0.35">
      <c r="I1092">
        <v>1086</v>
      </c>
      <c r="J1092">
        <v>6747.6900000000005</v>
      </c>
    </row>
    <row r="1093" spans="9:10" x14ac:dyDescent="0.35">
      <c r="I1093">
        <v>1087</v>
      </c>
      <c r="J1093">
        <v>554.57000000000062</v>
      </c>
    </row>
    <row r="1094" spans="9:10" x14ac:dyDescent="0.35">
      <c r="I1094">
        <v>1088</v>
      </c>
      <c r="J1094">
        <v>1575.8200000000006</v>
      </c>
    </row>
    <row r="1095" spans="9:10" x14ac:dyDescent="0.35">
      <c r="I1095">
        <v>1089</v>
      </c>
      <c r="J1095">
        <v>-659.54</v>
      </c>
    </row>
    <row r="1096" spans="9:10" x14ac:dyDescent="0.35">
      <c r="I1096">
        <v>1090</v>
      </c>
      <c r="J1096">
        <v>602.98000000000047</v>
      </c>
    </row>
    <row r="1097" spans="9:10" x14ac:dyDescent="0.35">
      <c r="I1097">
        <v>1091</v>
      </c>
      <c r="J1097">
        <v>923.89999999999964</v>
      </c>
    </row>
    <row r="1098" spans="9:10" x14ac:dyDescent="0.35">
      <c r="I1098">
        <v>1092</v>
      </c>
      <c r="J1098">
        <v>281.80000000000018</v>
      </c>
    </row>
    <row r="1099" spans="9:10" x14ac:dyDescent="0.35">
      <c r="I1099">
        <v>1093</v>
      </c>
      <c r="J1099">
        <v>4301.66</v>
      </c>
    </row>
    <row r="1100" spans="9:10" x14ac:dyDescent="0.35">
      <c r="I1100">
        <v>1094</v>
      </c>
      <c r="J1100">
        <v>317.68000000000029</v>
      </c>
    </row>
    <row r="1101" spans="9:10" x14ac:dyDescent="0.35">
      <c r="I1101">
        <v>1095</v>
      </c>
      <c r="J1101">
        <v>542.40999999999985</v>
      </c>
    </row>
    <row r="1102" spans="9:10" x14ac:dyDescent="0.35">
      <c r="I1102">
        <v>1096</v>
      </c>
      <c r="J1102">
        <v>575.92000000000007</v>
      </c>
    </row>
    <row r="1103" spans="9:10" x14ac:dyDescent="0.35">
      <c r="I1103">
        <v>1097</v>
      </c>
      <c r="J1103">
        <v>669.85000000000036</v>
      </c>
    </row>
    <row r="1104" spans="9:10" x14ac:dyDescent="0.35">
      <c r="I1104">
        <v>1098</v>
      </c>
      <c r="J1104">
        <v>5160.7999999999993</v>
      </c>
    </row>
    <row r="1105" spans="9:10" x14ac:dyDescent="0.35">
      <c r="I1105">
        <v>1099</v>
      </c>
      <c r="J1105">
        <v>-4207.76</v>
      </c>
    </row>
    <row r="1106" spans="9:10" x14ac:dyDescent="0.35">
      <c r="I1106">
        <v>1100</v>
      </c>
      <c r="J1106">
        <v>871.19999999999982</v>
      </c>
    </row>
    <row r="1107" spans="9:10" x14ac:dyDescent="0.35">
      <c r="I1107">
        <v>1101</v>
      </c>
      <c r="J1107">
        <v>871.19999999999982</v>
      </c>
    </row>
    <row r="1108" spans="9:10" x14ac:dyDescent="0.35">
      <c r="I1108">
        <v>1102</v>
      </c>
      <c r="J1108">
        <v>651.39999999999964</v>
      </c>
    </row>
    <row r="1109" spans="9:10" x14ac:dyDescent="0.35">
      <c r="I1109">
        <v>1103</v>
      </c>
      <c r="J1109">
        <v>5466.02</v>
      </c>
    </row>
    <row r="1110" spans="9:10" x14ac:dyDescent="0.35">
      <c r="I1110">
        <v>1104</v>
      </c>
      <c r="J1110">
        <v>535.27999999999975</v>
      </c>
    </row>
    <row r="1111" spans="9:10" x14ac:dyDescent="0.35">
      <c r="I1111">
        <v>1105</v>
      </c>
      <c r="J1111">
        <v>142.35999999999967</v>
      </c>
    </row>
    <row r="1112" spans="9:10" x14ac:dyDescent="0.35">
      <c r="I1112">
        <v>1106</v>
      </c>
      <c r="J1112">
        <v>-236.80999999999995</v>
      </c>
    </row>
    <row r="1113" spans="9:10" x14ac:dyDescent="0.35">
      <c r="I1113">
        <v>1107</v>
      </c>
      <c r="J1113">
        <v>1343.0199999999995</v>
      </c>
    </row>
    <row r="1114" spans="9:10" x14ac:dyDescent="0.35">
      <c r="I1114">
        <v>1108</v>
      </c>
      <c r="J1114">
        <v>1840.6299999999992</v>
      </c>
    </row>
    <row r="1115" spans="9:10" x14ac:dyDescent="0.35">
      <c r="I1115">
        <v>1109</v>
      </c>
      <c r="J1115">
        <v>252.52000000000044</v>
      </c>
    </row>
    <row r="1116" spans="9:10" x14ac:dyDescent="0.35">
      <c r="I1116">
        <v>1110</v>
      </c>
      <c r="J1116">
        <v>1007.0799999999999</v>
      </c>
    </row>
    <row r="1117" spans="9:10" x14ac:dyDescent="0.35">
      <c r="I1117">
        <v>1111</v>
      </c>
      <c r="J1117">
        <v>-110</v>
      </c>
    </row>
    <row r="1118" spans="9:10" x14ac:dyDescent="0.35">
      <c r="I1118">
        <v>1112</v>
      </c>
      <c r="J1118">
        <v>4862.1399999999994</v>
      </c>
    </row>
    <row r="1119" spans="9:10" x14ac:dyDescent="0.35">
      <c r="I1119">
        <v>1113</v>
      </c>
      <c r="J1119">
        <v>8370.2999999999993</v>
      </c>
    </row>
    <row r="1120" spans="9:10" x14ac:dyDescent="0.35">
      <c r="I1120">
        <v>1114</v>
      </c>
      <c r="J1120">
        <v>1928.8999999999996</v>
      </c>
    </row>
    <row r="1121" spans="9:10" x14ac:dyDescent="0.35">
      <c r="I1121">
        <v>1115</v>
      </c>
      <c r="J1121">
        <v>-99.5600000000004</v>
      </c>
    </row>
    <row r="1122" spans="9:10" x14ac:dyDescent="0.35">
      <c r="I1122">
        <v>1116</v>
      </c>
      <c r="J1122">
        <v>365.38000000000011</v>
      </c>
    </row>
    <row r="1123" spans="9:10" x14ac:dyDescent="0.35">
      <c r="I1123">
        <v>1117</v>
      </c>
      <c r="J1123">
        <v>486.82000000000062</v>
      </c>
    </row>
    <row r="1124" spans="9:10" x14ac:dyDescent="0.35">
      <c r="I1124">
        <v>1118</v>
      </c>
      <c r="J1124">
        <v>4219.1200000000008</v>
      </c>
    </row>
    <row r="1125" spans="9:10" x14ac:dyDescent="0.35">
      <c r="I1125">
        <v>1119</v>
      </c>
      <c r="J1125">
        <v>-307.46000000000004</v>
      </c>
    </row>
    <row r="1126" spans="9:10" x14ac:dyDescent="0.35">
      <c r="I1126">
        <v>1120</v>
      </c>
      <c r="J1126">
        <v>5054.1000000000004</v>
      </c>
    </row>
    <row r="1127" spans="9:10" x14ac:dyDescent="0.35">
      <c r="I1127">
        <v>1121</v>
      </c>
      <c r="J1127">
        <v>-306.37999999999965</v>
      </c>
    </row>
    <row r="1128" spans="9:10" x14ac:dyDescent="0.35">
      <c r="I1128">
        <v>1122</v>
      </c>
      <c r="J1128">
        <v>1774.6400000000003</v>
      </c>
    </row>
    <row r="1129" spans="9:10" x14ac:dyDescent="0.35">
      <c r="I1129">
        <v>1123</v>
      </c>
      <c r="J1129">
        <v>32.199999999999818</v>
      </c>
    </row>
    <row r="1130" spans="9:10" x14ac:dyDescent="0.35">
      <c r="I1130">
        <v>1124</v>
      </c>
      <c r="J1130">
        <v>1441</v>
      </c>
    </row>
    <row r="1131" spans="9:10" x14ac:dyDescent="0.35">
      <c r="I1131">
        <v>1125</v>
      </c>
      <c r="J1131">
        <v>852.46</v>
      </c>
    </row>
    <row r="1132" spans="9:10" x14ac:dyDescent="0.35">
      <c r="I1132">
        <v>1126</v>
      </c>
      <c r="J1132">
        <v>549.52000000000044</v>
      </c>
    </row>
    <row r="1133" spans="9:10" x14ac:dyDescent="0.35">
      <c r="I1133">
        <v>1127</v>
      </c>
      <c r="J1133">
        <v>4028.92</v>
      </c>
    </row>
    <row r="1134" spans="9:10" x14ac:dyDescent="0.35">
      <c r="I1134">
        <v>1128</v>
      </c>
      <c r="J1134">
        <v>525.39999999999964</v>
      </c>
    </row>
    <row r="1135" spans="9:10" x14ac:dyDescent="0.35">
      <c r="I1135">
        <v>1129</v>
      </c>
      <c r="J1135">
        <v>402.47999999999956</v>
      </c>
    </row>
    <row r="1136" spans="9:10" x14ac:dyDescent="0.35">
      <c r="I1136">
        <v>1130</v>
      </c>
      <c r="J1136">
        <v>869.47000000000025</v>
      </c>
    </row>
    <row r="1137" spans="9:10" x14ac:dyDescent="0.35">
      <c r="I1137">
        <v>1131</v>
      </c>
      <c r="J1137">
        <v>923.89999999999964</v>
      </c>
    </row>
    <row r="1138" spans="9:10" x14ac:dyDescent="0.35">
      <c r="I1138">
        <v>1132</v>
      </c>
      <c r="J1138">
        <v>35.4399999999996</v>
      </c>
    </row>
    <row r="1139" spans="9:10" x14ac:dyDescent="0.35">
      <c r="I1139">
        <v>1133</v>
      </c>
      <c r="J1139">
        <v>7336.25</v>
      </c>
    </row>
    <row r="1140" spans="9:10" x14ac:dyDescent="0.35">
      <c r="I1140">
        <v>1134</v>
      </c>
      <c r="J1140">
        <v>-401.96000000000004</v>
      </c>
    </row>
    <row r="1141" spans="9:10" x14ac:dyDescent="0.35">
      <c r="I1141">
        <v>1135</v>
      </c>
      <c r="J1141">
        <v>17.199999999999818</v>
      </c>
    </row>
    <row r="1142" spans="9:10" x14ac:dyDescent="0.35">
      <c r="I1142">
        <v>1136</v>
      </c>
      <c r="J1142">
        <v>626.22999999999956</v>
      </c>
    </row>
    <row r="1143" spans="9:10" x14ac:dyDescent="0.35">
      <c r="I1143">
        <v>1137</v>
      </c>
      <c r="J1143">
        <v>-250.76999999999998</v>
      </c>
    </row>
    <row r="1144" spans="9:10" x14ac:dyDescent="0.35">
      <c r="I1144">
        <v>1138</v>
      </c>
      <c r="J1144">
        <v>560.39999999999964</v>
      </c>
    </row>
    <row r="1145" spans="9:10" x14ac:dyDescent="0.35">
      <c r="I1145">
        <v>1139</v>
      </c>
      <c r="J1145">
        <v>-48.800000000000182</v>
      </c>
    </row>
    <row r="1146" spans="9:10" x14ac:dyDescent="0.35">
      <c r="I1146">
        <v>1140</v>
      </c>
      <c r="J1146">
        <v>1414.96</v>
      </c>
    </row>
    <row r="1147" spans="9:10" x14ac:dyDescent="0.35">
      <c r="I1147">
        <v>1141</v>
      </c>
      <c r="J1147">
        <v>648.04</v>
      </c>
    </row>
    <row r="1148" spans="9:10" x14ac:dyDescent="0.35">
      <c r="I1148">
        <v>1142</v>
      </c>
      <c r="J1148">
        <v>665.80000000000018</v>
      </c>
    </row>
    <row r="1149" spans="9:10" x14ac:dyDescent="0.35">
      <c r="I1149">
        <v>1143</v>
      </c>
      <c r="J1149">
        <v>157.93000000000029</v>
      </c>
    </row>
    <row r="1150" spans="9:10" x14ac:dyDescent="0.35">
      <c r="I1150">
        <v>1144</v>
      </c>
      <c r="J1150">
        <v>314.5600000000004</v>
      </c>
    </row>
    <row r="1151" spans="9:10" x14ac:dyDescent="0.35">
      <c r="I1151">
        <v>1145</v>
      </c>
      <c r="J1151">
        <v>340</v>
      </c>
    </row>
    <row r="1152" spans="9:10" x14ac:dyDescent="0.35">
      <c r="I1152">
        <v>1146</v>
      </c>
      <c r="J1152">
        <v>443.92000000000007</v>
      </c>
    </row>
    <row r="1153" spans="9:10" x14ac:dyDescent="0.35">
      <c r="I1153">
        <v>1147</v>
      </c>
      <c r="J1153">
        <v>4457.8999999999996</v>
      </c>
    </row>
    <row r="1154" spans="9:10" x14ac:dyDescent="0.35">
      <c r="I1154">
        <v>1148</v>
      </c>
      <c r="J1154">
        <v>452.10000000000036</v>
      </c>
    </row>
    <row r="1155" spans="9:10" x14ac:dyDescent="0.35">
      <c r="I1155">
        <v>1149</v>
      </c>
      <c r="J1155">
        <v>503.98000000000047</v>
      </c>
    </row>
    <row r="1156" spans="9:10" x14ac:dyDescent="0.35">
      <c r="I1156">
        <v>1150</v>
      </c>
      <c r="J1156">
        <v>6979.75</v>
      </c>
    </row>
    <row r="1157" spans="9:10" x14ac:dyDescent="0.35">
      <c r="I1157">
        <v>1151</v>
      </c>
      <c r="J1157">
        <v>5626.66</v>
      </c>
    </row>
    <row r="1158" spans="9:10" x14ac:dyDescent="0.35">
      <c r="I1158">
        <v>1152</v>
      </c>
      <c r="J1158">
        <v>1485.0999999999995</v>
      </c>
    </row>
    <row r="1159" spans="9:10" x14ac:dyDescent="0.35">
      <c r="I1159">
        <v>1153</v>
      </c>
      <c r="J1159">
        <v>209.65000000000055</v>
      </c>
    </row>
    <row r="1160" spans="9:10" x14ac:dyDescent="0.35">
      <c r="I1160">
        <v>1154</v>
      </c>
      <c r="J1160">
        <v>821.23000000000047</v>
      </c>
    </row>
    <row r="1161" spans="9:10" x14ac:dyDescent="0.35">
      <c r="I1161">
        <v>1155</v>
      </c>
      <c r="J1161">
        <v>-454.88000000000011</v>
      </c>
    </row>
    <row r="1162" spans="9:10" x14ac:dyDescent="0.35">
      <c r="I1162">
        <v>1156</v>
      </c>
      <c r="J1162">
        <v>1794.0700000000006</v>
      </c>
    </row>
    <row r="1163" spans="9:10" x14ac:dyDescent="0.35">
      <c r="I1163">
        <v>1157</v>
      </c>
      <c r="J1163">
        <v>1229.1099999999997</v>
      </c>
    </row>
    <row r="1164" spans="9:10" x14ac:dyDescent="0.35">
      <c r="I1164">
        <v>1158</v>
      </c>
      <c r="J1164">
        <v>343.27999999999975</v>
      </c>
    </row>
    <row r="1165" spans="9:10" x14ac:dyDescent="0.35">
      <c r="I1165">
        <v>1159</v>
      </c>
      <c r="J1165">
        <v>558.59000000000015</v>
      </c>
    </row>
    <row r="1166" spans="9:10" x14ac:dyDescent="0.35">
      <c r="I1166">
        <v>1160</v>
      </c>
      <c r="J1166">
        <v>-126.80000000000018</v>
      </c>
    </row>
    <row r="1167" spans="9:10" x14ac:dyDescent="0.35">
      <c r="I1167">
        <v>1161</v>
      </c>
      <c r="J1167">
        <v>30.25</v>
      </c>
    </row>
    <row r="1168" spans="9:10" x14ac:dyDescent="0.35">
      <c r="I1168">
        <v>1162</v>
      </c>
      <c r="J1168">
        <v>525.76000000000022</v>
      </c>
    </row>
    <row r="1169" spans="9:10" x14ac:dyDescent="0.35">
      <c r="I1169">
        <v>1163</v>
      </c>
      <c r="J1169">
        <v>311.92000000000007</v>
      </c>
    </row>
    <row r="1170" spans="9:10" x14ac:dyDescent="0.35">
      <c r="I1170">
        <v>1164</v>
      </c>
      <c r="J1170">
        <v>293.64999999999964</v>
      </c>
    </row>
    <row r="1171" spans="9:10" x14ac:dyDescent="0.35">
      <c r="I1171">
        <v>1165</v>
      </c>
      <c r="J1171">
        <v>743.30000000000018</v>
      </c>
    </row>
    <row r="1172" spans="9:10" x14ac:dyDescent="0.35">
      <c r="I1172">
        <v>1166</v>
      </c>
      <c r="J1172">
        <v>-105.22999999999956</v>
      </c>
    </row>
    <row r="1173" spans="9:10" x14ac:dyDescent="0.35">
      <c r="I1173">
        <v>1167</v>
      </c>
      <c r="J1173">
        <v>983.89999999999964</v>
      </c>
    </row>
    <row r="1174" spans="9:10" x14ac:dyDescent="0.35">
      <c r="I1174">
        <v>1168</v>
      </c>
      <c r="J1174">
        <v>-100.40000000000055</v>
      </c>
    </row>
    <row r="1175" spans="9:10" x14ac:dyDescent="0.35">
      <c r="I1175">
        <v>1169</v>
      </c>
      <c r="J1175">
        <v>143.9399999999996</v>
      </c>
    </row>
    <row r="1176" spans="9:10" x14ac:dyDescent="0.35">
      <c r="I1176">
        <v>1170</v>
      </c>
      <c r="J1176">
        <v>-575.36000000000013</v>
      </c>
    </row>
    <row r="1177" spans="9:10" x14ac:dyDescent="0.35">
      <c r="I1177">
        <v>1171</v>
      </c>
      <c r="J1177">
        <v>482.86000000000058</v>
      </c>
    </row>
    <row r="1178" spans="9:10" x14ac:dyDescent="0.35">
      <c r="I1178">
        <v>1172</v>
      </c>
      <c r="J1178">
        <v>651.39999999999964</v>
      </c>
    </row>
    <row r="1179" spans="9:10" x14ac:dyDescent="0.35">
      <c r="I1179">
        <v>1173</v>
      </c>
      <c r="J1179">
        <v>-88.579999999999927</v>
      </c>
    </row>
    <row r="1180" spans="9:10" x14ac:dyDescent="0.35">
      <c r="I1180">
        <v>1174</v>
      </c>
      <c r="J1180">
        <v>4891.92</v>
      </c>
    </row>
    <row r="1181" spans="9:10" x14ac:dyDescent="0.35">
      <c r="I1181">
        <v>1175</v>
      </c>
      <c r="J1181">
        <v>1423.62</v>
      </c>
    </row>
    <row r="1182" spans="9:10" x14ac:dyDescent="0.35">
      <c r="I1182">
        <v>1176</v>
      </c>
      <c r="J1182">
        <v>32.199999999999818</v>
      </c>
    </row>
    <row r="1183" spans="9:10" x14ac:dyDescent="0.35">
      <c r="I1183">
        <v>1177</v>
      </c>
      <c r="J1183">
        <v>301.36000000000058</v>
      </c>
    </row>
    <row r="1184" spans="9:10" x14ac:dyDescent="0.35">
      <c r="I1184">
        <v>1178</v>
      </c>
      <c r="J1184">
        <v>218.85999999999967</v>
      </c>
    </row>
    <row r="1185" spans="9:10" x14ac:dyDescent="0.35">
      <c r="I1185">
        <v>1179</v>
      </c>
      <c r="J1185">
        <v>1092.9899999999998</v>
      </c>
    </row>
    <row r="1186" spans="9:10" x14ac:dyDescent="0.35">
      <c r="I1186">
        <v>1180</v>
      </c>
      <c r="J1186">
        <v>1359.7999999999993</v>
      </c>
    </row>
    <row r="1187" spans="9:10" x14ac:dyDescent="0.35">
      <c r="I1187">
        <v>1181</v>
      </c>
      <c r="J1187">
        <v>1268.17</v>
      </c>
    </row>
    <row r="1188" spans="9:10" x14ac:dyDescent="0.35">
      <c r="I1188">
        <v>1182</v>
      </c>
      <c r="J1188">
        <v>37.920000000000073</v>
      </c>
    </row>
    <row r="1189" spans="9:10" x14ac:dyDescent="0.35">
      <c r="I1189">
        <v>1183</v>
      </c>
      <c r="J1189">
        <v>1162.5999999999995</v>
      </c>
    </row>
    <row r="1190" spans="9:10" x14ac:dyDescent="0.35">
      <c r="I1190">
        <v>1184</v>
      </c>
      <c r="J1190">
        <v>757</v>
      </c>
    </row>
    <row r="1191" spans="9:10" x14ac:dyDescent="0.35">
      <c r="I1191">
        <v>1185</v>
      </c>
      <c r="J1191">
        <v>-188.66000000000031</v>
      </c>
    </row>
    <row r="1192" spans="9:10" x14ac:dyDescent="0.35">
      <c r="I1192">
        <v>1186</v>
      </c>
      <c r="J1192">
        <v>388.59999999999945</v>
      </c>
    </row>
    <row r="1193" spans="9:10" x14ac:dyDescent="0.35">
      <c r="I1193">
        <v>1187</v>
      </c>
      <c r="J1193">
        <v>878.96</v>
      </c>
    </row>
    <row r="1194" spans="9:10" x14ac:dyDescent="0.35">
      <c r="I1194">
        <v>1188</v>
      </c>
      <c r="J1194">
        <v>339.44000000000051</v>
      </c>
    </row>
    <row r="1195" spans="9:10" x14ac:dyDescent="0.35">
      <c r="I1195">
        <v>1189</v>
      </c>
      <c r="J1195">
        <v>8190.0099999999984</v>
      </c>
    </row>
    <row r="1196" spans="9:10" x14ac:dyDescent="0.35">
      <c r="I1196">
        <v>1190</v>
      </c>
      <c r="J1196">
        <v>-9.8000000000001819</v>
      </c>
    </row>
    <row r="1197" spans="9:10" x14ac:dyDescent="0.35">
      <c r="I1197">
        <v>1191</v>
      </c>
      <c r="J1197">
        <v>6092.8600000000006</v>
      </c>
    </row>
    <row r="1198" spans="9:10" x14ac:dyDescent="0.35">
      <c r="I1198">
        <v>1192</v>
      </c>
      <c r="J1198">
        <v>4598.3500000000004</v>
      </c>
    </row>
    <row r="1199" spans="9:10" x14ac:dyDescent="0.35">
      <c r="I1199">
        <v>1193</v>
      </c>
      <c r="J1199">
        <v>5946.34</v>
      </c>
    </row>
    <row r="1200" spans="9:10" x14ac:dyDescent="0.35">
      <c r="I1200">
        <v>1194</v>
      </c>
      <c r="J1200">
        <v>587.30000000000018</v>
      </c>
    </row>
    <row r="1201" spans="9:10" x14ac:dyDescent="0.35">
      <c r="I1201">
        <v>1195</v>
      </c>
      <c r="J1201">
        <v>142.35999999999967</v>
      </c>
    </row>
    <row r="1202" spans="9:10" x14ac:dyDescent="0.35">
      <c r="I1202">
        <v>1196</v>
      </c>
      <c r="J1202">
        <v>223.72000000000025</v>
      </c>
    </row>
    <row r="1203" spans="9:10" x14ac:dyDescent="0.35">
      <c r="I1203">
        <v>1197</v>
      </c>
      <c r="J1203">
        <v>727.35999999999967</v>
      </c>
    </row>
    <row r="1204" spans="9:10" x14ac:dyDescent="0.35">
      <c r="I1204">
        <v>1198</v>
      </c>
      <c r="J1204">
        <v>-80.649999999999636</v>
      </c>
    </row>
    <row r="1205" spans="9:10" x14ac:dyDescent="0.35">
      <c r="I1205">
        <v>1199</v>
      </c>
      <c r="J1205">
        <v>790.60000000000036</v>
      </c>
    </row>
    <row r="1206" spans="9:10" x14ac:dyDescent="0.35">
      <c r="I1206">
        <v>1200</v>
      </c>
      <c r="J1206">
        <v>-302.60000000000036</v>
      </c>
    </row>
    <row r="1207" spans="9:10" x14ac:dyDescent="0.35">
      <c r="I1207">
        <v>1201</v>
      </c>
      <c r="J1207">
        <v>421.24000000000069</v>
      </c>
    </row>
    <row r="1208" spans="9:10" x14ac:dyDescent="0.35">
      <c r="I1208">
        <v>1202</v>
      </c>
      <c r="J1208">
        <v>-101.44999999999982</v>
      </c>
    </row>
    <row r="1209" spans="9:10" x14ac:dyDescent="0.35">
      <c r="I1209">
        <v>1203</v>
      </c>
      <c r="J1209">
        <v>317.5600000000004</v>
      </c>
    </row>
    <row r="1210" spans="9:10" x14ac:dyDescent="0.35">
      <c r="I1210">
        <v>1204</v>
      </c>
      <c r="J1210">
        <v>6041.8700000000008</v>
      </c>
    </row>
    <row r="1211" spans="9:10" x14ac:dyDescent="0.35">
      <c r="I1211">
        <v>1205</v>
      </c>
      <c r="J1211">
        <v>25.599999999999454</v>
      </c>
    </row>
    <row r="1212" spans="9:10" x14ac:dyDescent="0.35">
      <c r="I1212">
        <v>1206</v>
      </c>
      <c r="J1212">
        <v>173.68000000000029</v>
      </c>
    </row>
    <row r="1213" spans="9:10" x14ac:dyDescent="0.35">
      <c r="I1213">
        <v>1207</v>
      </c>
      <c r="J1213">
        <v>6719.6999999999989</v>
      </c>
    </row>
    <row r="1214" spans="9:10" x14ac:dyDescent="0.35">
      <c r="I1214">
        <v>1208</v>
      </c>
      <c r="J1214">
        <v>485.71000000000004</v>
      </c>
    </row>
    <row r="1215" spans="9:10" x14ac:dyDescent="0.35">
      <c r="I1215">
        <v>1209</v>
      </c>
      <c r="J1215">
        <v>4219.1200000000008</v>
      </c>
    </row>
    <row r="1216" spans="9:10" x14ac:dyDescent="0.35">
      <c r="I1216">
        <v>1210</v>
      </c>
      <c r="J1216">
        <v>-454.88000000000011</v>
      </c>
    </row>
    <row r="1217" spans="9:10" x14ac:dyDescent="0.35">
      <c r="I1217">
        <v>1211</v>
      </c>
      <c r="J1217">
        <v>810.5600000000004</v>
      </c>
    </row>
    <row r="1218" spans="9:10" x14ac:dyDescent="0.35">
      <c r="I1218">
        <v>1212</v>
      </c>
      <c r="J1218">
        <v>747.72999999999956</v>
      </c>
    </row>
    <row r="1219" spans="9:10" x14ac:dyDescent="0.35">
      <c r="I1219">
        <v>1213</v>
      </c>
      <c r="J1219">
        <v>585.15999999999985</v>
      </c>
    </row>
    <row r="1220" spans="9:10" x14ac:dyDescent="0.35">
      <c r="I1220">
        <v>1214</v>
      </c>
      <c r="J1220">
        <v>4715.17</v>
      </c>
    </row>
    <row r="1221" spans="9:10" x14ac:dyDescent="0.35">
      <c r="I1221">
        <v>1215</v>
      </c>
      <c r="J1221">
        <v>1423.62</v>
      </c>
    </row>
    <row r="1222" spans="9:10" x14ac:dyDescent="0.35">
      <c r="I1222">
        <v>1216</v>
      </c>
      <c r="J1222">
        <v>-299</v>
      </c>
    </row>
    <row r="1223" spans="9:10" x14ac:dyDescent="0.35">
      <c r="I1223">
        <v>1217</v>
      </c>
      <c r="J1223">
        <v>5273.82</v>
      </c>
    </row>
    <row r="1224" spans="9:10" x14ac:dyDescent="0.35">
      <c r="I1224">
        <v>1218</v>
      </c>
      <c r="J1224">
        <v>361.59999999999945</v>
      </c>
    </row>
    <row r="1225" spans="9:10" x14ac:dyDescent="0.35">
      <c r="I1225">
        <v>1219</v>
      </c>
      <c r="J1225">
        <v>4481.5399999999991</v>
      </c>
    </row>
    <row r="1226" spans="9:10" x14ac:dyDescent="0.35">
      <c r="I1226">
        <v>1220</v>
      </c>
      <c r="J1226">
        <v>1243.7600000000002</v>
      </c>
    </row>
    <row r="1227" spans="9:10" x14ac:dyDescent="0.35">
      <c r="I1227">
        <v>1221</v>
      </c>
      <c r="J1227">
        <v>-258.16000000000031</v>
      </c>
    </row>
    <row r="1228" spans="9:10" x14ac:dyDescent="0.35">
      <c r="I1228">
        <v>1222</v>
      </c>
      <c r="J1228">
        <v>148.07999999999993</v>
      </c>
    </row>
    <row r="1229" spans="9:10" x14ac:dyDescent="0.35">
      <c r="I1229">
        <v>1223</v>
      </c>
      <c r="J1229">
        <v>745.54</v>
      </c>
    </row>
    <row r="1230" spans="9:10" x14ac:dyDescent="0.35">
      <c r="I1230">
        <v>1224</v>
      </c>
      <c r="J1230">
        <v>-56.859999999999673</v>
      </c>
    </row>
    <row r="1231" spans="9:10" x14ac:dyDescent="0.35">
      <c r="I1231">
        <v>1225</v>
      </c>
      <c r="J1231">
        <v>1157.3800000000001</v>
      </c>
    </row>
    <row r="1232" spans="9:10" x14ac:dyDescent="0.35">
      <c r="I1232">
        <v>1226</v>
      </c>
      <c r="J1232">
        <v>1127.3999999999996</v>
      </c>
    </row>
    <row r="1233" spans="9:10" x14ac:dyDescent="0.35">
      <c r="I1233">
        <v>1227</v>
      </c>
      <c r="J1233">
        <v>427.42000000000007</v>
      </c>
    </row>
    <row r="1234" spans="9:10" x14ac:dyDescent="0.35">
      <c r="I1234">
        <v>1228</v>
      </c>
      <c r="J1234">
        <v>953.19999999999982</v>
      </c>
    </row>
    <row r="1235" spans="9:10" x14ac:dyDescent="0.35">
      <c r="I1235">
        <v>1229</v>
      </c>
      <c r="J1235">
        <v>56.199999999999818</v>
      </c>
    </row>
    <row r="1236" spans="9:10" x14ac:dyDescent="0.35">
      <c r="I1236">
        <v>1230</v>
      </c>
      <c r="J1236">
        <v>394.44000000000051</v>
      </c>
    </row>
    <row r="1237" spans="9:10" x14ac:dyDescent="0.35">
      <c r="I1237">
        <v>1231</v>
      </c>
      <c r="J1237">
        <v>-463.03999999999996</v>
      </c>
    </row>
    <row r="1238" spans="9:10" x14ac:dyDescent="0.35">
      <c r="I1238">
        <v>1232</v>
      </c>
      <c r="J1238">
        <v>1252.8099999999995</v>
      </c>
    </row>
    <row r="1239" spans="9:10" x14ac:dyDescent="0.35">
      <c r="I1239">
        <v>1233</v>
      </c>
      <c r="J1239">
        <v>-112.40000000000055</v>
      </c>
    </row>
    <row r="1240" spans="9:10" x14ac:dyDescent="0.35">
      <c r="I1240">
        <v>1234</v>
      </c>
      <c r="J1240">
        <v>1050.58</v>
      </c>
    </row>
    <row r="1241" spans="9:10" x14ac:dyDescent="0.35">
      <c r="I1241">
        <v>1235</v>
      </c>
      <c r="J1241">
        <v>229.84000000000015</v>
      </c>
    </row>
    <row r="1242" spans="9:10" x14ac:dyDescent="0.35">
      <c r="I1242">
        <v>1236</v>
      </c>
      <c r="J1242">
        <v>314.19999999999982</v>
      </c>
    </row>
    <row r="1243" spans="9:10" x14ac:dyDescent="0.35">
      <c r="I1243">
        <v>1237</v>
      </c>
      <c r="J1243">
        <v>7649.1400000000012</v>
      </c>
    </row>
    <row r="1244" spans="9:10" x14ac:dyDescent="0.35">
      <c r="I1244">
        <v>1238</v>
      </c>
      <c r="J1244">
        <v>854.46</v>
      </c>
    </row>
    <row r="1245" spans="9:10" x14ac:dyDescent="0.35">
      <c r="I1245">
        <v>1239</v>
      </c>
      <c r="J1245">
        <v>4757.4800000000014</v>
      </c>
    </row>
    <row r="1246" spans="9:10" x14ac:dyDescent="0.35">
      <c r="I1246">
        <v>1240</v>
      </c>
      <c r="J1246">
        <v>1086.6400000000003</v>
      </c>
    </row>
    <row r="1247" spans="9:10" x14ac:dyDescent="0.35">
      <c r="I1247">
        <v>1241</v>
      </c>
      <c r="J1247">
        <v>1048.4800000000005</v>
      </c>
    </row>
    <row r="1248" spans="9:10" x14ac:dyDescent="0.35">
      <c r="I1248">
        <v>1242</v>
      </c>
      <c r="J1248">
        <v>91.239999999999782</v>
      </c>
    </row>
    <row r="1249" spans="9:10" x14ac:dyDescent="0.35">
      <c r="I1249">
        <v>1243</v>
      </c>
      <c r="J1249">
        <v>5267.17</v>
      </c>
    </row>
    <row r="1250" spans="9:10" x14ac:dyDescent="0.35">
      <c r="I1250">
        <v>1244</v>
      </c>
      <c r="J1250">
        <v>501.68000000000029</v>
      </c>
    </row>
    <row r="1251" spans="9:10" x14ac:dyDescent="0.35">
      <c r="I1251">
        <v>1245</v>
      </c>
      <c r="J1251">
        <v>467.4399999999996</v>
      </c>
    </row>
    <row r="1252" spans="9:10" x14ac:dyDescent="0.35">
      <c r="I1252">
        <v>1246</v>
      </c>
      <c r="J1252">
        <v>4025.7999999999993</v>
      </c>
    </row>
    <row r="1253" spans="9:10" x14ac:dyDescent="0.35">
      <c r="I1253">
        <v>1247</v>
      </c>
      <c r="J1253">
        <v>307.42000000000007</v>
      </c>
    </row>
    <row r="1254" spans="9:10" x14ac:dyDescent="0.35">
      <c r="I1254">
        <v>1248</v>
      </c>
      <c r="J1254">
        <v>424.32000000000062</v>
      </c>
    </row>
    <row r="1255" spans="9:10" x14ac:dyDescent="0.35">
      <c r="I1255">
        <v>1249</v>
      </c>
      <c r="J1255">
        <v>7649.1400000000012</v>
      </c>
    </row>
    <row r="1256" spans="9:10" x14ac:dyDescent="0.35">
      <c r="I1256">
        <v>1250</v>
      </c>
      <c r="J1256">
        <v>402.47999999999956</v>
      </c>
    </row>
    <row r="1257" spans="9:10" x14ac:dyDescent="0.35">
      <c r="I1257">
        <v>1251</v>
      </c>
      <c r="J1257">
        <v>210.31999999999971</v>
      </c>
    </row>
    <row r="1258" spans="9:10" x14ac:dyDescent="0.35">
      <c r="I1258">
        <v>1252</v>
      </c>
      <c r="J1258">
        <v>-58.079999999999927</v>
      </c>
    </row>
    <row r="1259" spans="9:10" x14ac:dyDescent="0.35">
      <c r="I1259">
        <v>1253</v>
      </c>
      <c r="J1259">
        <v>6409.8099999999995</v>
      </c>
    </row>
    <row r="1260" spans="9:10" x14ac:dyDescent="0.35">
      <c r="I1260">
        <v>1254</v>
      </c>
      <c r="J1260">
        <v>1199.5200000000004</v>
      </c>
    </row>
    <row r="1261" spans="9:10" x14ac:dyDescent="0.35">
      <c r="I1261">
        <v>1255</v>
      </c>
      <c r="J1261">
        <v>1325.04</v>
      </c>
    </row>
    <row r="1262" spans="9:10" x14ac:dyDescent="0.35">
      <c r="I1262">
        <v>1256</v>
      </c>
      <c r="J1262">
        <v>-31.239999999999782</v>
      </c>
    </row>
    <row r="1263" spans="9:10" x14ac:dyDescent="0.35">
      <c r="I1263">
        <v>1257</v>
      </c>
      <c r="J1263">
        <v>1523.4400000000005</v>
      </c>
    </row>
    <row r="1264" spans="9:10" x14ac:dyDescent="0.35">
      <c r="I1264">
        <v>1258</v>
      </c>
      <c r="J1264">
        <v>610.05000000000018</v>
      </c>
    </row>
    <row r="1265" spans="9:10" x14ac:dyDescent="0.35">
      <c r="I1265">
        <v>1259</v>
      </c>
      <c r="J1265">
        <v>1128.7600000000002</v>
      </c>
    </row>
    <row r="1266" spans="9:10" x14ac:dyDescent="0.35">
      <c r="I1266">
        <v>1260</v>
      </c>
      <c r="J1266">
        <v>6037.9</v>
      </c>
    </row>
    <row r="1267" spans="9:10" x14ac:dyDescent="0.35">
      <c r="I1267">
        <v>1261</v>
      </c>
      <c r="J1267">
        <v>657.27999999999975</v>
      </c>
    </row>
    <row r="1268" spans="9:10" x14ac:dyDescent="0.35">
      <c r="I1268">
        <v>1262</v>
      </c>
      <c r="J1268">
        <v>6057.2200000000012</v>
      </c>
    </row>
    <row r="1269" spans="9:10" x14ac:dyDescent="0.35">
      <c r="I1269">
        <v>1263</v>
      </c>
      <c r="J1269">
        <v>6282.4</v>
      </c>
    </row>
    <row r="1270" spans="9:10" x14ac:dyDescent="0.35">
      <c r="I1270">
        <v>1264</v>
      </c>
      <c r="J1270">
        <v>4715.4500000000007</v>
      </c>
    </row>
    <row r="1271" spans="9:10" x14ac:dyDescent="0.35">
      <c r="I1271">
        <v>1265</v>
      </c>
      <c r="J1271">
        <v>415.48000000000047</v>
      </c>
    </row>
    <row r="1272" spans="9:10" x14ac:dyDescent="0.35">
      <c r="I1272">
        <v>1266</v>
      </c>
      <c r="J1272">
        <v>566.80000000000018</v>
      </c>
    </row>
    <row r="1273" spans="9:10" x14ac:dyDescent="0.35">
      <c r="I1273">
        <v>1267</v>
      </c>
      <c r="J1273">
        <v>4548.42</v>
      </c>
    </row>
    <row r="1274" spans="9:10" x14ac:dyDescent="0.35">
      <c r="I1274">
        <v>1268</v>
      </c>
      <c r="J1274">
        <v>451.89999999999964</v>
      </c>
    </row>
    <row r="1275" spans="9:10" x14ac:dyDescent="0.35">
      <c r="I1275">
        <v>1269</v>
      </c>
      <c r="J1275">
        <v>1328.2999999999993</v>
      </c>
    </row>
    <row r="1276" spans="9:10" x14ac:dyDescent="0.35">
      <c r="I1276">
        <v>1270</v>
      </c>
      <c r="J1276">
        <v>722.5</v>
      </c>
    </row>
    <row r="1277" spans="9:10" x14ac:dyDescent="0.35">
      <c r="I1277">
        <v>1271</v>
      </c>
      <c r="J1277">
        <v>630.36000000000058</v>
      </c>
    </row>
    <row r="1278" spans="9:10" x14ac:dyDescent="0.35">
      <c r="I1278">
        <v>1272</v>
      </c>
      <c r="J1278">
        <v>438.64000000000033</v>
      </c>
    </row>
    <row r="1279" spans="9:10" x14ac:dyDescent="0.35">
      <c r="I1279">
        <v>1273</v>
      </c>
      <c r="J1279">
        <v>709.30000000000018</v>
      </c>
    </row>
    <row r="1280" spans="9:10" x14ac:dyDescent="0.35">
      <c r="I1280">
        <v>1274</v>
      </c>
      <c r="J1280">
        <v>-157.63999999999987</v>
      </c>
    </row>
    <row r="1281" spans="9:10" x14ac:dyDescent="0.35">
      <c r="I1281">
        <v>1275</v>
      </c>
      <c r="J1281">
        <v>330.79999999999927</v>
      </c>
    </row>
    <row r="1282" spans="9:10" x14ac:dyDescent="0.35">
      <c r="I1282">
        <v>1276</v>
      </c>
      <c r="J1282">
        <v>145.59999999999945</v>
      </c>
    </row>
    <row r="1283" spans="9:10" x14ac:dyDescent="0.35">
      <c r="I1283">
        <v>1277</v>
      </c>
      <c r="J1283">
        <v>635.88999999999942</v>
      </c>
    </row>
    <row r="1284" spans="9:10" x14ac:dyDescent="0.35">
      <c r="I1284">
        <v>1278</v>
      </c>
      <c r="J1284">
        <v>1002.7999999999993</v>
      </c>
    </row>
    <row r="1285" spans="9:10" x14ac:dyDescent="0.35">
      <c r="I1285">
        <v>1279</v>
      </c>
      <c r="J1285">
        <v>772.13000000000011</v>
      </c>
    </row>
    <row r="1286" spans="9:10" x14ac:dyDescent="0.35">
      <c r="I1286">
        <v>1280</v>
      </c>
      <c r="J1286">
        <v>1698.1500000000005</v>
      </c>
    </row>
    <row r="1287" spans="9:10" x14ac:dyDescent="0.35">
      <c r="I1287">
        <v>1281</v>
      </c>
      <c r="J1287">
        <v>569.5</v>
      </c>
    </row>
    <row r="1288" spans="9:10" x14ac:dyDescent="0.35">
      <c r="I1288">
        <v>1282</v>
      </c>
      <c r="J1288">
        <v>1240.5999999999995</v>
      </c>
    </row>
    <row r="1289" spans="9:10" x14ac:dyDescent="0.35">
      <c r="I1289">
        <v>1283</v>
      </c>
      <c r="J1289">
        <v>410.53999999999996</v>
      </c>
    </row>
    <row r="1290" spans="9:10" x14ac:dyDescent="0.35">
      <c r="I1290">
        <v>1284</v>
      </c>
      <c r="J1290">
        <v>346.86999999999989</v>
      </c>
    </row>
    <row r="1291" spans="9:10" x14ac:dyDescent="0.35">
      <c r="I1291">
        <v>1285</v>
      </c>
      <c r="J1291">
        <v>-105.22999999999956</v>
      </c>
    </row>
    <row r="1292" spans="9:10" x14ac:dyDescent="0.35">
      <c r="I1292">
        <v>1286</v>
      </c>
      <c r="J1292">
        <v>340.72000000000025</v>
      </c>
    </row>
    <row r="1293" spans="9:10" x14ac:dyDescent="0.35">
      <c r="I1293">
        <v>1287</v>
      </c>
      <c r="J1293">
        <v>542.40999999999985</v>
      </c>
    </row>
    <row r="1294" spans="9:10" x14ac:dyDescent="0.35">
      <c r="I1294">
        <v>1288</v>
      </c>
      <c r="J1294">
        <v>503.98000000000047</v>
      </c>
    </row>
    <row r="1295" spans="9:10" x14ac:dyDescent="0.35">
      <c r="I1295">
        <v>1289</v>
      </c>
      <c r="J1295">
        <v>-1.4000000000005457</v>
      </c>
    </row>
    <row r="1296" spans="9:10" x14ac:dyDescent="0.35">
      <c r="I1296">
        <v>1290</v>
      </c>
      <c r="J1296">
        <v>1414.96</v>
      </c>
    </row>
    <row r="1297" spans="9:10" x14ac:dyDescent="0.35">
      <c r="I1297">
        <v>1291</v>
      </c>
      <c r="J1297">
        <v>896.94000000000051</v>
      </c>
    </row>
    <row r="1298" spans="9:10" x14ac:dyDescent="0.35">
      <c r="I1298">
        <v>1292</v>
      </c>
      <c r="J1298">
        <v>986.23999999999978</v>
      </c>
    </row>
    <row r="1299" spans="9:10" x14ac:dyDescent="0.35">
      <c r="I1299">
        <v>1293</v>
      </c>
      <c r="J1299">
        <v>718.68000000000029</v>
      </c>
    </row>
    <row r="1300" spans="9:10" x14ac:dyDescent="0.35">
      <c r="I1300">
        <v>1294</v>
      </c>
      <c r="J1300">
        <v>202.21000000000004</v>
      </c>
    </row>
    <row r="1301" spans="9:10" x14ac:dyDescent="0.35">
      <c r="I1301">
        <v>1295</v>
      </c>
      <c r="J1301">
        <v>-306.37999999999965</v>
      </c>
    </row>
    <row r="1302" spans="9:10" x14ac:dyDescent="0.35">
      <c r="I1302">
        <v>1296</v>
      </c>
      <c r="J1302">
        <v>711.22000000000025</v>
      </c>
    </row>
    <row r="1303" spans="9:10" x14ac:dyDescent="0.35">
      <c r="I1303">
        <v>1297</v>
      </c>
      <c r="J1303">
        <v>887.92000000000007</v>
      </c>
    </row>
    <row r="1304" spans="9:10" x14ac:dyDescent="0.35">
      <c r="I1304">
        <v>1298</v>
      </c>
      <c r="J1304">
        <v>4347.4400000000005</v>
      </c>
    </row>
    <row r="1305" spans="9:10" x14ac:dyDescent="0.35">
      <c r="I1305">
        <v>1299</v>
      </c>
      <c r="J1305">
        <v>286.84000000000015</v>
      </c>
    </row>
    <row r="1306" spans="9:10" x14ac:dyDescent="0.35">
      <c r="I1306">
        <v>1300</v>
      </c>
      <c r="J1306">
        <v>1209.04</v>
      </c>
    </row>
    <row r="1307" spans="9:10" x14ac:dyDescent="0.35">
      <c r="I1307">
        <v>1301</v>
      </c>
      <c r="J1307">
        <v>578.5600000000004</v>
      </c>
    </row>
    <row r="1308" spans="9:10" x14ac:dyDescent="0.35">
      <c r="I1308">
        <v>1302</v>
      </c>
      <c r="J1308">
        <v>617.19999999999982</v>
      </c>
    </row>
    <row r="1309" spans="9:10" x14ac:dyDescent="0.35">
      <c r="I1309">
        <v>1303</v>
      </c>
      <c r="J1309">
        <v>1050.58</v>
      </c>
    </row>
    <row r="1310" spans="9:10" x14ac:dyDescent="0.35">
      <c r="I1310">
        <v>1304</v>
      </c>
      <c r="J1310">
        <v>1115.8000000000002</v>
      </c>
    </row>
    <row r="1311" spans="9:10" x14ac:dyDescent="0.35">
      <c r="I1311">
        <v>1305</v>
      </c>
      <c r="J1311">
        <v>-96.559999999999491</v>
      </c>
    </row>
    <row r="1312" spans="9:10" x14ac:dyDescent="0.35">
      <c r="I1312">
        <v>1306</v>
      </c>
      <c r="J1312">
        <v>484.08999999999924</v>
      </c>
    </row>
    <row r="1313" spans="9:10" x14ac:dyDescent="0.35">
      <c r="I1313">
        <v>1307</v>
      </c>
      <c r="J1313">
        <v>563.82999999999993</v>
      </c>
    </row>
    <row r="1314" spans="9:10" x14ac:dyDescent="0.35">
      <c r="I1314">
        <v>1308</v>
      </c>
      <c r="J1314">
        <v>6457.9400000000005</v>
      </c>
    </row>
    <row r="1315" spans="9:10" x14ac:dyDescent="0.35">
      <c r="I1315">
        <v>1309</v>
      </c>
      <c r="J1315">
        <v>6249.5700000000015</v>
      </c>
    </row>
    <row r="1316" spans="9:10" x14ac:dyDescent="0.35">
      <c r="I1316">
        <v>1310</v>
      </c>
      <c r="J1316">
        <v>215.85999999999967</v>
      </c>
    </row>
    <row r="1317" spans="9:10" x14ac:dyDescent="0.35">
      <c r="I1317">
        <v>1311</v>
      </c>
      <c r="J1317">
        <v>-125.60000000000036</v>
      </c>
    </row>
    <row r="1318" spans="9:10" x14ac:dyDescent="0.35">
      <c r="I1318">
        <v>1312</v>
      </c>
      <c r="J1318">
        <v>281.84000000000015</v>
      </c>
    </row>
    <row r="1319" spans="9:10" x14ac:dyDescent="0.35">
      <c r="I1319">
        <v>1313</v>
      </c>
      <c r="J1319">
        <v>-33.199999999999818</v>
      </c>
    </row>
    <row r="1320" spans="9:10" x14ac:dyDescent="0.35">
      <c r="I1320">
        <v>1314</v>
      </c>
      <c r="J1320">
        <v>-659.54</v>
      </c>
    </row>
    <row r="1321" spans="9:10" x14ac:dyDescent="0.35">
      <c r="I1321">
        <v>1315</v>
      </c>
      <c r="J1321">
        <v>-58.079999999999927</v>
      </c>
    </row>
    <row r="1322" spans="9:10" x14ac:dyDescent="0.35">
      <c r="I1322">
        <v>1316</v>
      </c>
      <c r="J1322">
        <v>3449.2</v>
      </c>
    </row>
    <row r="1323" spans="9:10" x14ac:dyDescent="0.35">
      <c r="I1323">
        <v>1317</v>
      </c>
      <c r="J1323">
        <v>-482.96000000000004</v>
      </c>
    </row>
    <row r="1324" spans="9:10" x14ac:dyDescent="0.35">
      <c r="I1324">
        <v>1318</v>
      </c>
      <c r="J1324">
        <v>1343.0199999999995</v>
      </c>
    </row>
    <row r="1325" spans="9:10" x14ac:dyDescent="0.35">
      <c r="I1325">
        <v>1319</v>
      </c>
      <c r="J1325">
        <v>5328.3799999999992</v>
      </c>
    </row>
    <row r="1326" spans="9:10" x14ac:dyDescent="0.35">
      <c r="I1326">
        <v>1320</v>
      </c>
      <c r="J1326">
        <v>429.68000000000029</v>
      </c>
    </row>
    <row r="1327" spans="9:10" x14ac:dyDescent="0.35">
      <c r="I1327">
        <v>1321</v>
      </c>
      <c r="J1327">
        <v>1259.9399999999996</v>
      </c>
    </row>
    <row r="1328" spans="9:10" x14ac:dyDescent="0.35">
      <c r="I1328">
        <v>1322</v>
      </c>
      <c r="J1328">
        <v>694.23999999999978</v>
      </c>
    </row>
    <row r="1329" spans="9:10" x14ac:dyDescent="0.35">
      <c r="I1329">
        <v>1323</v>
      </c>
      <c r="J1329">
        <v>301.68000000000029</v>
      </c>
    </row>
    <row r="1330" spans="9:10" x14ac:dyDescent="0.35">
      <c r="I1330">
        <v>1324</v>
      </c>
      <c r="J1330">
        <v>772.72000000000025</v>
      </c>
    </row>
    <row r="1331" spans="9:10" x14ac:dyDescent="0.35">
      <c r="I1331">
        <v>1325</v>
      </c>
      <c r="J1331">
        <v>6562.99</v>
      </c>
    </row>
    <row r="1332" spans="9:10" x14ac:dyDescent="0.35">
      <c r="I1332">
        <v>1326</v>
      </c>
      <c r="J1332">
        <v>252.52000000000044</v>
      </c>
    </row>
    <row r="1333" spans="9:10" x14ac:dyDescent="0.35">
      <c r="I1333">
        <v>1327</v>
      </c>
      <c r="J1333">
        <v>552.5600000000004</v>
      </c>
    </row>
    <row r="1334" spans="9:10" x14ac:dyDescent="0.35">
      <c r="I1334">
        <v>1328</v>
      </c>
      <c r="J1334">
        <v>32.199999999999818</v>
      </c>
    </row>
    <row r="1335" spans="9:10" x14ac:dyDescent="0.35">
      <c r="I1335">
        <v>1329</v>
      </c>
      <c r="J1335">
        <v>772.13000000000011</v>
      </c>
    </row>
    <row r="1336" spans="9:10" x14ac:dyDescent="0.35">
      <c r="I1336">
        <v>1330</v>
      </c>
      <c r="J1336">
        <v>37.920000000000073</v>
      </c>
    </row>
    <row r="1337" spans="9:10" x14ac:dyDescent="0.35">
      <c r="I1337">
        <v>1331</v>
      </c>
      <c r="J1337">
        <v>35.4399999999996</v>
      </c>
    </row>
    <row r="1338" spans="9:10" x14ac:dyDescent="0.35">
      <c r="I1338">
        <v>1332</v>
      </c>
      <c r="J1338">
        <v>422.96000000000004</v>
      </c>
    </row>
    <row r="1339" spans="9:10" x14ac:dyDescent="0.35">
      <c r="I1339">
        <v>1333</v>
      </c>
      <c r="J1339">
        <v>7108.27</v>
      </c>
    </row>
    <row r="1340" spans="9:10" x14ac:dyDescent="0.35">
      <c r="I1340">
        <v>1334</v>
      </c>
      <c r="J1340">
        <v>-370.03999999999996</v>
      </c>
    </row>
    <row r="1341" spans="9:10" x14ac:dyDescent="0.35">
      <c r="I1341">
        <v>1335</v>
      </c>
      <c r="J1341">
        <v>1536.3399999999992</v>
      </c>
    </row>
    <row r="1342" spans="9:10" x14ac:dyDescent="0.35">
      <c r="I1342">
        <v>1336</v>
      </c>
      <c r="J1342">
        <v>431.94999999999982</v>
      </c>
    </row>
    <row r="1343" spans="9:10" x14ac:dyDescent="0.35">
      <c r="I1343">
        <v>1337</v>
      </c>
      <c r="J1343">
        <v>1403.0500000000002</v>
      </c>
    </row>
    <row r="1344" spans="9:10" x14ac:dyDescent="0.35">
      <c r="I1344">
        <v>1338</v>
      </c>
      <c r="J1344">
        <v>1591.5</v>
      </c>
    </row>
    <row r="1345" spans="9:10" x14ac:dyDescent="0.35">
      <c r="I1345">
        <v>1339</v>
      </c>
      <c r="J1345">
        <v>646</v>
      </c>
    </row>
    <row r="1346" spans="9:10" x14ac:dyDescent="0.35">
      <c r="I1346">
        <v>1340</v>
      </c>
      <c r="J1346">
        <v>6984.5599999999995</v>
      </c>
    </row>
    <row r="1347" spans="9:10" x14ac:dyDescent="0.35">
      <c r="I1347">
        <v>1341</v>
      </c>
      <c r="J1347">
        <v>654.96</v>
      </c>
    </row>
    <row r="1348" spans="9:10" x14ac:dyDescent="0.35">
      <c r="I1348">
        <v>1342</v>
      </c>
      <c r="J1348">
        <v>771.09999999999945</v>
      </c>
    </row>
    <row r="1349" spans="9:10" x14ac:dyDescent="0.35">
      <c r="I1349">
        <v>1343</v>
      </c>
      <c r="J1349">
        <v>676.51000000000022</v>
      </c>
    </row>
    <row r="1350" spans="9:10" x14ac:dyDescent="0.35">
      <c r="I1350">
        <v>1344</v>
      </c>
      <c r="J1350">
        <v>-429.84000000000015</v>
      </c>
    </row>
    <row r="1351" spans="9:10" x14ac:dyDescent="0.35">
      <c r="I1351">
        <v>1345</v>
      </c>
      <c r="J1351">
        <v>1055.8599999999997</v>
      </c>
    </row>
    <row r="1352" spans="9:10" x14ac:dyDescent="0.35">
      <c r="I1352">
        <v>1346</v>
      </c>
      <c r="J1352">
        <v>1162.5999999999995</v>
      </c>
    </row>
    <row r="1353" spans="9:10" x14ac:dyDescent="0.35">
      <c r="I1353">
        <v>1347</v>
      </c>
      <c r="J1353">
        <v>501.68000000000029</v>
      </c>
    </row>
    <row r="1354" spans="9:10" x14ac:dyDescent="0.35">
      <c r="I1354">
        <v>1348</v>
      </c>
      <c r="J1354">
        <v>1970.8999999999996</v>
      </c>
    </row>
    <row r="1355" spans="9:10" x14ac:dyDescent="0.35">
      <c r="I1355">
        <v>1349</v>
      </c>
      <c r="J1355">
        <v>-247.51999999999953</v>
      </c>
    </row>
    <row r="1356" spans="9:10" x14ac:dyDescent="0.35">
      <c r="I1356">
        <v>1350</v>
      </c>
      <c r="J1356">
        <v>4457.8999999999996</v>
      </c>
    </row>
    <row r="1357" spans="9:10" x14ac:dyDescent="0.35">
      <c r="I1357">
        <v>1351</v>
      </c>
      <c r="J1357">
        <v>1536.3399999999992</v>
      </c>
    </row>
    <row r="1358" spans="9:10" x14ac:dyDescent="0.35">
      <c r="I1358">
        <v>1352</v>
      </c>
      <c r="J1358">
        <v>651.72000000000025</v>
      </c>
    </row>
    <row r="1359" spans="9:10" x14ac:dyDescent="0.35">
      <c r="I1359">
        <v>1353</v>
      </c>
      <c r="J1359">
        <v>340</v>
      </c>
    </row>
    <row r="1360" spans="9:10" x14ac:dyDescent="0.35">
      <c r="I1360">
        <v>1354</v>
      </c>
      <c r="J1360">
        <v>346.77999999999975</v>
      </c>
    </row>
    <row r="1361" spans="9:10" x14ac:dyDescent="0.35">
      <c r="I1361">
        <v>1355</v>
      </c>
      <c r="J1361">
        <v>287.89000000000033</v>
      </c>
    </row>
    <row r="1362" spans="9:10" x14ac:dyDescent="0.35">
      <c r="I1362">
        <v>1356</v>
      </c>
      <c r="J1362">
        <v>163.96000000000004</v>
      </c>
    </row>
    <row r="1363" spans="9:10" x14ac:dyDescent="0.35">
      <c r="I1363">
        <v>1357</v>
      </c>
      <c r="J1363">
        <v>1920.5</v>
      </c>
    </row>
    <row r="1364" spans="9:10" x14ac:dyDescent="0.35">
      <c r="I1364">
        <v>1358</v>
      </c>
      <c r="J1364">
        <v>5250.4</v>
      </c>
    </row>
    <row r="1365" spans="9:10" x14ac:dyDescent="0.35">
      <c r="I1365">
        <v>1359</v>
      </c>
      <c r="J1365">
        <v>231.27999999999975</v>
      </c>
    </row>
    <row r="1366" spans="9:10" x14ac:dyDescent="0.35">
      <c r="I1366">
        <v>1360</v>
      </c>
      <c r="J1366">
        <v>4292.9799999999996</v>
      </c>
    </row>
    <row r="1367" spans="9:10" x14ac:dyDescent="0.35">
      <c r="I1367">
        <v>1361</v>
      </c>
      <c r="J1367">
        <v>676.51000000000022</v>
      </c>
    </row>
    <row r="1368" spans="9:10" x14ac:dyDescent="0.35">
      <c r="I1368">
        <v>1362</v>
      </c>
      <c r="J1368">
        <v>1774.6400000000003</v>
      </c>
    </row>
    <row r="1369" spans="9:10" x14ac:dyDescent="0.35">
      <c r="I1369">
        <v>1363</v>
      </c>
      <c r="J1369">
        <v>515.04</v>
      </c>
    </row>
    <row r="1370" spans="9:10" x14ac:dyDescent="0.35">
      <c r="I1370">
        <v>1364</v>
      </c>
      <c r="J1370">
        <v>-186.18000000000029</v>
      </c>
    </row>
    <row r="1371" spans="9:10" x14ac:dyDescent="0.35">
      <c r="I1371">
        <v>1365</v>
      </c>
      <c r="J1371">
        <v>658.42000000000007</v>
      </c>
    </row>
    <row r="1372" spans="9:10" x14ac:dyDescent="0.35">
      <c r="I1372">
        <v>1366</v>
      </c>
      <c r="J1372">
        <v>1479.75</v>
      </c>
    </row>
    <row r="1373" spans="9:10" x14ac:dyDescent="0.35">
      <c r="I1373">
        <v>1367</v>
      </c>
      <c r="J1373">
        <v>617.19999999999982</v>
      </c>
    </row>
    <row r="1374" spans="9:10" x14ac:dyDescent="0.35">
      <c r="I1374">
        <v>1368</v>
      </c>
      <c r="J1374">
        <v>552.5600000000004</v>
      </c>
    </row>
    <row r="1375" spans="9:10" x14ac:dyDescent="0.35">
      <c r="I1375">
        <v>1369</v>
      </c>
      <c r="J1375">
        <v>5120.2099999999991</v>
      </c>
    </row>
    <row r="1376" spans="9:10" x14ac:dyDescent="0.35">
      <c r="I1376">
        <v>1370</v>
      </c>
      <c r="J1376">
        <v>5.4400000000005093</v>
      </c>
    </row>
    <row r="1377" spans="9:10" x14ac:dyDescent="0.35">
      <c r="I1377">
        <v>1371</v>
      </c>
      <c r="J1377">
        <v>750.04</v>
      </c>
    </row>
    <row r="1378" spans="9:10" x14ac:dyDescent="0.35">
      <c r="I1378">
        <v>1372</v>
      </c>
      <c r="J1378">
        <v>1180.58</v>
      </c>
    </row>
    <row r="1379" spans="9:10" x14ac:dyDescent="0.35">
      <c r="I1379">
        <v>1373</v>
      </c>
      <c r="J1379">
        <v>-401.96000000000004</v>
      </c>
    </row>
    <row r="1380" spans="9:10" x14ac:dyDescent="0.35">
      <c r="I1380">
        <v>1374</v>
      </c>
      <c r="J1380">
        <v>5888.26</v>
      </c>
    </row>
    <row r="1381" spans="9:10" x14ac:dyDescent="0.35">
      <c r="I1381">
        <v>1375</v>
      </c>
      <c r="J1381">
        <v>143.9399999999996</v>
      </c>
    </row>
    <row r="1382" spans="9:10" x14ac:dyDescent="0.35">
      <c r="I1382">
        <v>1376</v>
      </c>
      <c r="J1382">
        <v>1008.1600000000008</v>
      </c>
    </row>
    <row r="1383" spans="9:10" x14ac:dyDescent="0.35">
      <c r="I1383">
        <v>1377</v>
      </c>
      <c r="J1383">
        <v>4219.1200000000008</v>
      </c>
    </row>
    <row r="1384" spans="9:10" x14ac:dyDescent="0.35">
      <c r="I1384">
        <v>1378</v>
      </c>
      <c r="J1384">
        <v>140.22000000000025</v>
      </c>
    </row>
    <row r="1385" spans="9:10" x14ac:dyDescent="0.35">
      <c r="I1385">
        <v>1379</v>
      </c>
      <c r="J1385">
        <v>668.31999999999971</v>
      </c>
    </row>
    <row r="1386" spans="9:10" x14ac:dyDescent="0.35">
      <c r="I1386">
        <v>1380</v>
      </c>
      <c r="J1386">
        <v>2155.6999999999998</v>
      </c>
    </row>
    <row r="1387" spans="9:10" x14ac:dyDescent="0.35">
      <c r="I1387">
        <v>1381</v>
      </c>
      <c r="J1387">
        <v>727.35999999999967</v>
      </c>
    </row>
    <row r="1388" spans="9:10" x14ac:dyDescent="0.35">
      <c r="I1388">
        <v>1382</v>
      </c>
      <c r="J1388">
        <v>403.35000000000036</v>
      </c>
    </row>
    <row r="1389" spans="9:10" x14ac:dyDescent="0.35">
      <c r="I1389">
        <v>1383</v>
      </c>
      <c r="J1389">
        <v>1452.4800000000005</v>
      </c>
    </row>
    <row r="1390" spans="9:10" x14ac:dyDescent="0.35">
      <c r="I1390">
        <v>1384</v>
      </c>
      <c r="J1390">
        <v>1248.6099999999997</v>
      </c>
    </row>
    <row r="1391" spans="9:10" x14ac:dyDescent="0.35">
      <c r="I1391">
        <v>1385</v>
      </c>
      <c r="J1391">
        <v>80.619999999999891</v>
      </c>
    </row>
    <row r="1392" spans="9:10" x14ac:dyDescent="0.35">
      <c r="I1392">
        <v>1386</v>
      </c>
      <c r="J1392">
        <v>5541.7899999999991</v>
      </c>
    </row>
    <row r="1393" spans="9:10" x14ac:dyDescent="0.35">
      <c r="I1393">
        <v>1387</v>
      </c>
      <c r="J1393">
        <v>4604.08</v>
      </c>
    </row>
    <row r="1394" spans="9:10" x14ac:dyDescent="0.35">
      <c r="I1394">
        <v>1388</v>
      </c>
      <c r="J1394">
        <v>626.22999999999956</v>
      </c>
    </row>
    <row r="1395" spans="9:10" x14ac:dyDescent="0.35">
      <c r="I1395">
        <v>1389</v>
      </c>
      <c r="J1395">
        <v>1308.5200000000004</v>
      </c>
    </row>
    <row r="1396" spans="9:10" x14ac:dyDescent="0.35">
      <c r="I1396">
        <v>1390</v>
      </c>
      <c r="J1396">
        <v>69.409999999999854</v>
      </c>
    </row>
    <row r="1397" spans="9:10" x14ac:dyDescent="0.35">
      <c r="I1397">
        <v>1391</v>
      </c>
      <c r="J1397">
        <v>227.80000000000018</v>
      </c>
    </row>
    <row r="1398" spans="9:10" x14ac:dyDescent="0.35">
      <c r="I1398">
        <v>1392</v>
      </c>
      <c r="J1398">
        <v>4706.3500000000004</v>
      </c>
    </row>
    <row r="1399" spans="9:10" x14ac:dyDescent="0.35">
      <c r="I1399">
        <v>1393</v>
      </c>
      <c r="J1399">
        <v>4910.9600000000009</v>
      </c>
    </row>
    <row r="1400" spans="9:10" x14ac:dyDescent="0.35">
      <c r="I1400">
        <v>1394</v>
      </c>
      <c r="J1400">
        <v>1284.7600000000002</v>
      </c>
    </row>
    <row r="1401" spans="9:10" x14ac:dyDescent="0.35">
      <c r="I1401">
        <v>1395</v>
      </c>
      <c r="J1401">
        <v>487.42000000000007</v>
      </c>
    </row>
    <row r="1402" spans="9:10" x14ac:dyDescent="0.35">
      <c r="I1402">
        <v>1396</v>
      </c>
      <c r="J1402">
        <v>766.96</v>
      </c>
    </row>
    <row r="1403" spans="9:10" x14ac:dyDescent="0.35">
      <c r="I1403">
        <v>1397</v>
      </c>
      <c r="J1403">
        <v>355.29999999999927</v>
      </c>
    </row>
    <row r="1404" spans="9:10" x14ac:dyDescent="0.35">
      <c r="I1404">
        <v>1398</v>
      </c>
      <c r="J1404">
        <v>706.69999999999982</v>
      </c>
    </row>
    <row r="1405" spans="9:10" x14ac:dyDescent="0.35">
      <c r="I1405">
        <v>1399</v>
      </c>
      <c r="J1405">
        <v>242.80000000000018</v>
      </c>
    </row>
    <row r="1406" spans="9:10" x14ac:dyDescent="0.35">
      <c r="I1406">
        <v>1400</v>
      </c>
      <c r="J1406">
        <v>252.52000000000044</v>
      </c>
    </row>
    <row r="1407" spans="9:10" x14ac:dyDescent="0.35">
      <c r="I1407">
        <v>1401</v>
      </c>
      <c r="J1407">
        <v>7686.7200000000012</v>
      </c>
    </row>
    <row r="1408" spans="9:10" x14ac:dyDescent="0.35">
      <c r="I1408">
        <v>1402</v>
      </c>
      <c r="J1408">
        <v>861.5600000000004</v>
      </c>
    </row>
    <row r="1409" spans="9:10" x14ac:dyDescent="0.35">
      <c r="I1409">
        <v>1403</v>
      </c>
      <c r="J1409">
        <v>560.39999999999964</v>
      </c>
    </row>
    <row r="1410" spans="9:10" x14ac:dyDescent="0.35">
      <c r="I1410">
        <v>1404</v>
      </c>
      <c r="J1410">
        <v>1698.1500000000005</v>
      </c>
    </row>
    <row r="1411" spans="9:10" x14ac:dyDescent="0.35">
      <c r="I1411">
        <v>1405</v>
      </c>
      <c r="J1411">
        <v>1744.2000000000007</v>
      </c>
    </row>
    <row r="1412" spans="9:10" x14ac:dyDescent="0.35">
      <c r="I1412">
        <v>1406</v>
      </c>
      <c r="J1412">
        <v>1311.0100000000002</v>
      </c>
    </row>
    <row r="1413" spans="9:10" x14ac:dyDescent="0.35">
      <c r="I1413">
        <v>1407</v>
      </c>
      <c r="J1413">
        <v>-85.460000000000036</v>
      </c>
    </row>
    <row r="1414" spans="9:10" x14ac:dyDescent="0.35">
      <c r="I1414">
        <v>1408</v>
      </c>
      <c r="J1414">
        <v>840.39999999999964</v>
      </c>
    </row>
    <row r="1415" spans="9:10" x14ac:dyDescent="0.35">
      <c r="I1415">
        <v>1409</v>
      </c>
      <c r="J1415">
        <v>4879.25</v>
      </c>
    </row>
    <row r="1416" spans="9:10" x14ac:dyDescent="0.35">
      <c r="I1416">
        <v>1410</v>
      </c>
      <c r="J1416">
        <v>716.65000000000055</v>
      </c>
    </row>
    <row r="1417" spans="9:10" x14ac:dyDescent="0.35">
      <c r="I1417">
        <v>1411</v>
      </c>
      <c r="J1417">
        <v>630.36000000000058</v>
      </c>
    </row>
    <row r="1418" spans="9:10" x14ac:dyDescent="0.35">
      <c r="I1418">
        <v>1412</v>
      </c>
      <c r="J1418">
        <v>88.319999999999709</v>
      </c>
    </row>
    <row r="1419" spans="9:10" x14ac:dyDescent="0.35">
      <c r="I1419">
        <v>1413</v>
      </c>
      <c r="J1419">
        <v>586.16000000000076</v>
      </c>
    </row>
    <row r="1420" spans="9:10" x14ac:dyDescent="0.35">
      <c r="I1420">
        <v>1414</v>
      </c>
      <c r="J1420">
        <v>4832.24</v>
      </c>
    </row>
    <row r="1421" spans="9:10" x14ac:dyDescent="0.35">
      <c r="I1421">
        <v>1415</v>
      </c>
      <c r="J1421">
        <v>798.81999999999971</v>
      </c>
    </row>
    <row r="1422" spans="9:10" x14ac:dyDescent="0.35">
      <c r="I1422">
        <v>1416</v>
      </c>
      <c r="J1422">
        <v>291.39999999999964</v>
      </c>
    </row>
    <row r="1423" spans="9:10" x14ac:dyDescent="0.35">
      <c r="I1423">
        <v>1417</v>
      </c>
      <c r="J1423">
        <v>6525.73</v>
      </c>
    </row>
    <row r="1424" spans="9:10" x14ac:dyDescent="0.35">
      <c r="I1424">
        <v>1418</v>
      </c>
      <c r="J1424">
        <v>617.19999999999982</v>
      </c>
    </row>
    <row r="1425" spans="9:10" x14ac:dyDescent="0.35">
      <c r="I1425">
        <v>1419</v>
      </c>
      <c r="J1425">
        <v>1162.5999999999995</v>
      </c>
    </row>
    <row r="1426" spans="9:10" x14ac:dyDescent="0.35">
      <c r="I1426">
        <v>1420</v>
      </c>
      <c r="J1426">
        <v>1368.62</v>
      </c>
    </row>
    <row r="1427" spans="9:10" x14ac:dyDescent="0.35">
      <c r="I1427">
        <v>1421</v>
      </c>
      <c r="J1427">
        <v>4624.68</v>
      </c>
    </row>
    <row r="1428" spans="9:10" x14ac:dyDescent="0.35">
      <c r="I1428">
        <v>1422</v>
      </c>
      <c r="J1428">
        <v>-125.60000000000036</v>
      </c>
    </row>
    <row r="1429" spans="9:10" x14ac:dyDescent="0.35">
      <c r="I1429">
        <v>1423</v>
      </c>
      <c r="J1429">
        <v>4844.1400000000012</v>
      </c>
    </row>
    <row r="1430" spans="9:10" x14ac:dyDescent="0.35">
      <c r="I1430">
        <v>1424</v>
      </c>
      <c r="J1430">
        <v>1022.29</v>
      </c>
    </row>
    <row r="1431" spans="9:10" x14ac:dyDescent="0.35">
      <c r="I1431">
        <v>1425</v>
      </c>
      <c r="J1431">
        <v>875.5</v>
      </c>
    </row>
    <row r="1432" spans="9:10" x14ac:dyDescent="0.35">
      <c r="I1432">
        <v>1426</v>
      </c>
      <c r="J1432">
        <v>415.48000000000047</v>
      </c>
    </row>
    <row r="1433" spans="9:10" x14ac:dyDescent="0.35">
      <c r="I1433">
        <v>1427</v>
      </c>
      <c r="J1433">
        <v>88.319999999999709</v>
      </c>
    </row>
    <row r="1434" spans="9:10" x14ac:dyDescent="0.35">
      <c r="I1434">
        <v>1428</v>
      </c>
      <c r="J1434">
        <v>271.51000000000022</v>
      </c>
    </row>
    <row r="1435" spans="9:10" x14ac:dyDescent="0.35">
      <c r="I1435">
        <v>1429</v>
      </c>
      <c r="J1435">
        <v>356.55000000000018</v>
      </c>
    </row>
    <row r="1436" spans="9:10" x14ac:dyDescent="0.35">
      <c r="I1436">
        <v>1430</v>
      </c>
      <c r="J1436">
        <v>554.57000000000062</v>
      </c>
    </row>
    <row r="1437" spans="9:10" x14ac:dyDescent="0.35">
      <c r="I1437">
        <v>1431</v>
      </c>
      <c r="J1437">
        <v>821.23000000000047</v>
      </c>
    </row>
    <row r="1438" spans="9:10" x14ac:dyDescent="0.35">
      <c r="I1438">
        <v>1432</v>
      </c>
      <c r="J1438">
        <v>-244.88000000000011</v>
      </c>
    </row>
    <row r="1439" spans="9:10" x14ac:dyDescent="0.35">
      <c r="I1439">
        <v>1433</v>
      </c>
      <c r="J1439">
        <v>196.01999999999953</v>
      </c>
    </row>
    <row r="1440" spans="9:10" x14ac:dyDescent="0.35">
      <c r="I1440">
        <v>1434</v>
      </c>
      <c r="J1440">
        <v>484.18000000000029</v>
      </c>
    </row>
    <row r="1441" spans="9:10" x14ac:dyDescent="0.35">
      <c r="I1441">
        <v>1435</v>
      </c>
      <c r="J1441">
        <v>1303.4499999999998</v>
      </c>
    </row>
    <row r="1442" spans="9:10" x14ac:dyDescent="0.35">
      <c r="I1442">
        <v>1436</v>
      </c>
      <c r="J1442">
        <v>388.59999999999945</v>
      </c>
    </row>
    <row r="1443" spans="9:10" x14ac:dyDescent="0.35">
      <c r="I1443">
        <v>1437</v>
      </c>
      <c r="J1443">
        <v>176.23999999999978</v>
      </c>
    </row>
    <row r="1444" spans="9:10" x14ac:dyDescent="0.35">
      <c r="I1444">
        <v>1438</v>
      </c>
      <c r="J1444">
        <v>1098.6999999999998</v>
      </c>
    </row>
    <row r="1445" spans="9:10" x14ac:dyDescent="0.35">
      <c r="I1445">
        <v>1439</v>
      </c>
      <c r="J1445">
        <v>661.72000000000025</v>
      </c>
    </row>
    <row r="1446" spans="9:10" x14ac:dyDescent="0.35">
      <c r="I1446">
        <v>1440</v>
      </c>
      <c r="J1446">
        <v>6562.99</v>
      </c>
    </row>
    <row r="1447" spans="9:10" x14ac:dyDescent="0.35">
      <c r="I1447">
        <v>1441</v>
      </c>
      <c r="J1447">
        <v>6633.48</v>
      </c>
    </row>
    <row r="1448" spans="9:10" x14ac:dyDescent="0.35">
      <c r="I1448">
        <v>1442</v>
      </c>
      <c r="J1448">
        <v>421.24000000000069</v>
      </c>
    </row>
    <row r="1449" spans="9:10" x14ac:dyDescent="0.35">
      <c r="I1449">
        <v>1443</v>
      </c>
      <c r="J1449">
        <v>1303.4499999999998</v>
      </c>
    </row>
    <row r="1450" spans="9:10" x14ac:dyDescent="0.35">
      <c r="I1450">
        <v>1444</v>
      </c>
      <c r="J1450">
        <v>6623.25</v>
      </c>
    </row>
    <row r="1451" spans="9:10" x14ac:dyDescent="0.35">
      <c r="I1451">
        <v>1445</v>
      </c>
      <c r="J1451">
        <v>851.19999999999982</v>
      </c>
    </row>
    <row r="1452" spans="9:10" x14ac:dyDescent="0.35">
      <c r="I1452">
        <v>1446</v>
      </c>
      <c r="J1452">
        <v>285.92000000000007</v>
      </c>
    </row>
    <row r="1453" spans="9:10" x14ac:dyDescent="0.35">
      <c r="I1453">
        <v>1447</v>
      </c>
      <c r="J1453">
        <v>589.65999999999985</v>
      </c>
    </row>
    <row r="1454" spans="9:10" x14ac:dyDescent="0.35">
      <c r="I1454">
        <v>1448</v>
      </c>
      <c r="J1454">
        <v>1239.3100000000004</v>
      </c>
    </row>
    <row r="1455" spans="9:10" x14ac:dyDescent="0.35">
      <c r="I1455">
        <v>1449</v>
      </c>
      <c r="J1455">
        <v>-4209.08</v>
      </c>
    </row>
    <row r="1456" spans="9:10" x14ac:dyDescent="0.35">
      <c r="I1456">
        <v>1450</v>
      </c>
      <c r="J1456">
        <v>1443.3500000000004</v>
      </c>
    </row>
    <row r="1457" spans="9:10" x14ac:dyDescent="0.35">
      <c r="I1457">
        <v>1451</v>
      </c>
      <c r="J1457">
        <v>916.71999999999935</v>
      </c>
    </row>
    <row r="1458" spans="9:10" x14ac:dyDescent="0.35">
      <c r="I1458">
        <v>1452</v>
      </c>
      <c r="J1458">
        <v>998.82999999999993</v>
      </c>
    </row>
    <row r="1459" spans="9:10" x14ac:dyDescent="0.35">
      <c r="I1459">
        <v>1453</v>
      </c>
      <c r="J1459">
        <v>1341.1500000000005</v>
      </c>
    </row>
    <row r="1460" spans="9:10" x14ac:dyDescent="0.35">
      <c r="I1460">
        <v>1454</v>
      </c>
      <c r="J1460">
        <v>1215.3000000000002</v>
      </c>
    </row>
    <row r="1461" spans="9:10" x14ac:dyDescent="0.35">
      <c r="I1461">
        <v>1455</v>
      </c>
      <c r="J1461">
        <v>1050.58</v>
      </c>
    </row>
    <row r="1462" spans="9:10" x14ac:dyDescent="0.35">
      <c r="I1462">
        <v>1456</v>
      </c>
      <c r="J1462">
        <v>884.88000000000011</v>
      </c>
    </row>
    <row r="1463" spans="9:10" x14ac:dyDescent="0.35">
      <c r="I1463">
        <v>1457</v>
      </c>
      <c r="J1463">
        <v>1567.9000000000005</v>
      </c>
    </row>
    <row r="1464" spans="9:10" x14ac:dyDescent="0.35">
      <c r="I1464">
        <v>1458</v>
      </c>
      <c r="J1464">
        <v>-80.649999999999636</v>
      </c>
    </row>
    <row r="1465" spans="9:10" x14ac:dyDescent="0.35">
      <c r="I1465">
        <v>1459</v>
      </c>
      <c r="J1465">
        <v>4085.2800000000007</v>
      </c>
    </row>
    <row r="1466" spans="9:10" x14ac:dyDescent="0.35">
      <c r="I1466">
        <v>1460</v>
      </c>
      <c r="J1466">
        <v>851.19999999999982</v>
      </c>
    </row>
    <row r="1467" spans="9:10" x14ac:dyDescent="0.35">
      <c r="I1467">
        <v>1461</v>
      </c>
      <c r="J1467">
        <v>5637.3600000000006</v>
      </c>
    </row>
    <row r="1468" spans="9:10" x14ac:dyDescent="0.35">
      <c r="I1468">
        <v>1462</v>
      </c>
      <c r="J1468">
        <v>343.55000000000018</v>
      </c>
    </row>
    <row r="1469" spans="9:10" x14ac:dyDescent="0.35">
      <c r="I1469">
        <v>1463</v>
      </c>
      <c r="J1469">
        <v>4767.82</v>
      </c>
    </row>
    <row r="1470" spans="9:10" x14ac:dyDescent="0.35">
      <c r="I1470">
        <v>1464</v>
      </c>
      <c r="J1470">
        <v>1881.17</v>
      </c>
    </row>
    <row r="1471" spans="9:10" x14ac:dyDescent="0.35">
      <c r="I1471">
        <v>1465</v>
      </c>
      <c r="J1471">
        <v>1008.1600000000008</v>
      </c>
    </row>
    <row r="1472" spans="9:10" x14ac:dyDescent="0.35">
      <c r="I1472">
        <v>1466</v>
      </c>
      <c r="J1472">
        <v>7686.7200000000012</v>
      </c>
    </row>
    <row r="1473" spans="9:10" x14ac:dyDescent="0.35">
      <c r="I1473">
        <v>1467</v>
      </c>
      <c r="J1473">
        <v>-575.36000000000013</v>
      </c>
    </row>
    <row r="1474" spans="9:10" x14ac:dyDescent="0.35">
      <c r="I1474">
        <v>1468</v>
      </c>
      <c r="J1474">
        <v>199.73999999999978</v>
      </c>
    </row>
    <row r="1475" spans="9:10" x14ac:dyDescent="0.35">
      <c r="I1475">
        <v>1469</v>
      </c>
      <c r="J1475">
        <v>1259.9399999999996</v>
      </c>
    </row>
    <row r="1476" spans="9:10" x14ac:dyDescent="0.35">
      <c r="I1476">
        <v>1470</v>
      </c>
      <c r="J1476">
        <v>5160.7999999999993</v>
      </c>
    </row>
    <row r="1477" spans="9:10" x14ac:dyDescent="0.35">
      <c r="I1477">
        <v>1471</v>
      </c>
      <c r="J1477">
        <v>1424.6000000000004</v>
      </c>
    </row>
    <row r="1478" spans="9:10" x14ac:dyDescent="0.35">
      <c r="I1478">
        <v>1472</v>
      </c>
      <c r="J1478">
        <v>4981.93</v>
      </c>
    </row>
    <row r="1479" spans="9:10" x14ac:dyDescent="0.35">
      <c r="I1479">
        <v>1473</v>
      </c>
      <c r="J1479">
        <v>5129.24</v>
      </c>
    </row>
    <row r="1480" spans="9:10" x14ac:dyDescent="0.35">
      <c r="I1480">
        <v>1474</v>
      </c>
      <c r="J1480">
        <v>657.27999999999975</v>
      </c>
    </row>
    <row r="1481" spans="9:10" x14ac:dyDescent="0.35">
      <c r="I1481">
        <v>1475</v>
      </c>
      <c r="J1481">
        <v>2044.3999999999996</v>
      </c>
    </row>
    <row r="1482" spans="9:10" x14ac:dyDescent="0.35">
      <c r="I1482">
        <v>1476</v>
      </c>
      <c r="J1482">
        <v>515.04</v>
      </c>
    </row>
    <row r="1483" spans="9:10" x14ac:dyDescent="0.35">
      <c r="I1483">
        <v>1477</v>
      </c>
      <c r="J1483">
        <v>1359.7999999999993</v>
      </c>
    </row>
    <row r="1484" spans="9:10" x14ac:dyDescent="0.35">
      <c r="I1484">
        <v>1478</v>
      </c>
      <c r="J1484">
        <v>5901.0500000000011</v>
      </c>
    </row>
    <row r="1485" spans="9:10" x14ac:dyDescent="0.35">
      <c r="I1485">
        <v>1479</v>
      </c>
      <c r="J1485">
        <v>235.07999999999993</v>
      </c>
    </row>
    <row r="1486" spans="9:10" x14ac:dyDescent="0.35">
      <c r="I1486">
        <v>1480</v>
      </c>
      <c r="J1486">
        <v>427.42000000000007</v>
      </c>
    </row>
    <row r="1487" spans="9:10" x14ac:dyDescent="0.35">
      <c r="I1487">
        <v>1481</v>
      </c>
      <c r="J1487">
        <v>-4203.8</v>
      </c>
    </row>
    <row r="1488" spans="9:10" x14ac:dyDescent="0.35">
      <c r="I1488">
        <v>1482</v>
      </c>
      <c r="J1488">
        <v>255.80000000000018</v>
      </c>
    </row>
    <row r="1489" spans="9:10" x14ac:dyDescent="0.35">
      <c r="I1489">
        <v>1483</v>
      </c>
      <c r="J1489">
        <v>549.52000000000044</v>
      </c>
    </row>
    <row r="1490" spans="9:10" x14ac:dyDescent="0.35">
      <c r="I1490">
        <v>1484</v>
      </c>
      <c r="J1490">
        <v>-66.800000000000182</v>
      </c>
    </row>
    <row r="1491" spans="9:10" x14ac:dyDescent="0.35">
      <c r="I1491">
        <v>1485</v>
      </c>
      <c r="J1491">
        <v>1920.5</v>
      </c>
    </row>
    <row r="1492" spans="9:10" x14ac:dyDescent="0.35">
      <c r="I1492">
        <v>1486</v>
      </c>
      <c r="J1492">
        <v>1092.9899999999998</v>
      </c>
    </row>
    <row r="1493" spans="9:10" x14ac:dyDescent="0.35">
      <c r="I1493">
        <v>1487</v>
      </c>
      <c r="J1493">
        <v>331.35999999999967</v>
      </c>
    </row>
    <row r="1494" spans="9:10" x14ac:dyDescent="0.35">
      <c r="I1494">
        <v>1488</v>
      </c>
      <c r="J1494">
        <v>176.23999999999978</v>
      </c>
    </row>
    <row r="1495" spans="9:10" x14ac:dyDescent="0.35">
      <c r="I1495">
        <v>1489</v>
      </c>
      <c r="J1495">
        <v>281.84000000000015</v>
      </c>
    </row>
    <row r="1496" spans="9:10" x14ac:dyDescent="0.35">
      <c r="I1496">
        <v>1490</v>
      </c>
      <c r="J1496">
        <v>1165.1199999999999</v>
      </c>
    </row>
    <row r="1497" spans="9:10" x14ac:dyDescent="0.35">
      <c r="I1497">
        <v>1491</v>
      </c>
      <c r="J1497">
        <v>484.08999999999924</v>
      </c>
    </row>
    <row r="1498" spans="9:10" x14ac:dyDescent="0.35">
      <c r="I1498">
        <v>1492</v>
      </c>
      <c r="J1498">
        <v>88.319999999999709</v>
      </c>
    </row>
    <row r="1499" spans="9:10" x14ac:dyDescent="0.35">
      <c r="I1499">
        <v>1493</v>
      </c>
      <c r="J1499">
        <v>718.68000000000029</v>
      </c>
    </row>
    <row r="1500" spans="9:10" x14ac:dyDescent="0.35">
      <c r="I1500">
        <v>1494</v>
      </c>
      <c r="J1500">
        <v>524.44000000000051</v>
      </c>
    </row>
    <row r="1501" spans="9:10" x14ac:dyDescent="0.35">
      <c r="I1501">
        <v>1495</v>
      </c>
      <c r="J1501">
        <v>720.06999999999971</v>
      </c>
    </row>
    <row r="1502" spans="9:10" x14ac:dyDescent="0.35">
      <c r="I1502">
        <v>1496</v>
      </c>
      <c r="J1502">
        <v>-635.59999999999991</v>
      </c>
    </row>
    <row r="1503" spans="9:10" x14ac:dyDescent="0.35">
      <c r="I1503">
        <v>1497</v>
      </c>
      <c r="J1503">
        <v>427.42000000000007</v>
      </c>
    </row>
    <row r="1504" spans="9:10" x14ac:dyDescent="0.35">
      <c r="I1504">
        <v>1498</v>
      </c>
      <c r="J1504">
        <v>218.85999999999967</v>
      </c>
    </row>
    <row r="1505" spans="9:10" x14ac:dyDescent="0.35">
      <c r="I1505">
        <v>1499</v>
      </c>
      <c r="J1505">
        <v>1157.3800000000001</v>
      </c>
    </row>
    <row r="1506" spans="9:10" x14ac:dyDescent="0.35">
      <c r="I1506">
        <v>1500</v>
      </c>
      <c r="J1506">
        <v>1039.2400000000007</v>
      </c>
    </row>
    <row r="1507" spans="9:10" x14ac:dyDescent="0.35">
      <c r="I1507">
        <v>1501</v>
      </c>
      <c r="J1507">
        <v>4966.6000000000004</v>
      </c>
    </row>
    <row r="1508" spans="9:10" x14ac:dyDescent="0.35">
      <c r="I1508">
        <v>1502</v>
      </c>
      <c r="J1508">
        <v>5156.08</v>
      </c>
    </row>
    <row r="1509" spans="9:10" x14ac:dyDescent="0.35">
      <c r="I1509">
        <v>1503</v>
      </c>
      <c r="J1509">
        <v>702.64000000000033</v>
      </c>
    </row>
    <row r="1510" spans="9:10" x14ac:dyDescent="0.35">
      <c r="I1510">
        <v>1504</v>
      </c>
      <c r="J1510">
        <v>1664.0900000000001</v>
      </c>
    </row>
    <row r="1511" spans="9:10" x14ac:dyDescent="0.35">
      <c r="I1511">
        <v>1505</v>
      </c>
      <c r="J1511">
        <v>6719.6999999999989</v>
      </c>
    </row>
    <row r="1512" spans="9:10" x14ac:dyDescent="0.35">
      <c r="I1512">
        <v>1506</v>
      </c>
      <c r="J1512">
        <v>871.89999999999964</v>
      </c>
    </row>
    <row r="1513" spans="9:10" x14ac:dyDescent="0.35">
      <c r="I1513">
        <v>1507</v>
      </c>
      <c r="J1513">
        <v>772.72000000000025</v>
      </c>
    </row>
    <row r="1514" spans="9:10" x14ac:dyDescent="0.35">
      <c r="I1514">
        <v>1508</v>
      </c>
      <c r="J1514">
        <v>852.72000000000025</v>
      </c>
    </row>
    <row r="1515" spans="9:10" x14ac:dyDescent="0.35">
      <c r="I1515">
        <v>1509</v>
      </c>
      <c r="J1515">
        <v>317.68000000000029</v>
      </c>
    </row>
    <row r="1516" spans="9:10" x14ac:dyDescent="0.35">
      <c r="I1516">
        <v>1510</v>
      </c>
      <c r="J1516">
        <v>1074.8999999999996</v>
      </c>
    </row>
    <row r="1517" spans="9:10" x14ac:dyDescent="0.35">
      <c r="I1517">
        <v>1511</v>
      </c>
      <c r="J1517">
        <v>1039</v>
      </c>
    </row>
    <row r="1518" spans="9:10" x14ac:dyDescent="0.35">
      <c r="I1518">
        <v>1512</v>
      </c>
      <c r="J1518">
        <v>991.59999999999945</v>
      </c>
    </row>
    <row r="1519" spans="9:10" x14ac:dyDescent="0.35">
      <c r="I1519">
        <v>1513</v>
      </c>
      <c r="J1519">
        <v>2064.1899999999996</v>
      </c>
    </row>
    <row r="1520" spans="9:10" x14ac:dyDescent="0.35">
      <c r="I1520">
        <v>1514</v>
      </c>
      <c r="J1520">
        <v>503.98000000000047</v>
      </c>
    </row>
    <row r="1521" spans="9:10" x14ac:dyDescent="0.35">
      <c r="I1521">
        <v>1515</v>
      </c>
      <c r="J1521">
        <v>5303.0500000000011</v>
      </c>
    </row>
    <row r="1522" spans="9:10" x14ac:dyDescent="0.35">
      <c r="I1522">
        <v>1516</v>
      </c>
      <c r="J1522">
        <v>5744.880000000001</v>
      </c>
    </row>
    <row r="1523" spans="9:10" x14ac:dyDescent="0.35">
      <c r="I1523">
        <v>1517</v>
      </c>
      <c r="J1523">
        <v>689.71</v>
      </c>
    </row>
    <row r="1524" spans="9:10" x14ac:dyDescent="0.35">
      <c r="I1524">
        <v>1518</v>
      </c>
      <c r="J1524">
        <v>359.92000000000007</v>
      </c>
    </row>
    <row r="1525" spans="9:10" x14ac:dyDescent="0.35">
      <c r="I1525">
        <v>1519</v>
      </c>
      <c r="J1525">
        <v>884.88000000000011</v>
      </c>
    </row>
    <row r="1526" spans="9:10" x14ac:dyDescent="0.35">
      <c r="I1526">
        <v>1520</v>
      </c>
      <c r="J1526">
        <v>7288.5599999999995</v>
      </c>
    </row>
    <row r="1527" spans="9:10" x14ac:dyDescent="0.35">
      <c r="I1527">
        <v>1521</v>
      </c>
      <c r="J1527">
        <v>149.35999999999967</v>
      </c>
    </row>
    <row r="1528" spans="9:10" x14ac:dyDescent="0.35">
      <c r="I1528">
        <v>1522</v>
      </c>
      <c r="J1528">
        <v>927.75999999999931</v>
      </c>
    </row>
    <row r="1529" spans="9:10" x14ac:dyDescent="0.35">
      <c r="I1529">
        <v>1523</v>
      </c>
      <c r="J1529">
        <v>1620.1999999999998</v>
      </c>
    </row>
    <row r="1530" spans="9:10" x14ac:dyDescent="0.35">
      <c r="I1530">
        <v>1524</v>
      </c>
      <c r="J1530">
        <v>4862.1399999999994</v>
      </c>
    </row>
    <row r="1531" spans="9:10" x14ac:dyDescent="0.35">
      <c r="I1531">
        <v>1525</v>
      </c>
      <c r="J1531">
        <v>161.26000000000022</v>
      </c>
    </row>
    <row r="1532" spans="9:10" x14ac:dyDescent="0.35">
      <c r="I1532">
        <v>1526</v>
      </c>
      <c r="J1532">
        <v>689.80000000000018</v>
      </c>
    </row>
    <row r="1533" spans="9:10" x14ac:dyDescent="0.35">
      <c r="I1533">
        <v>1527</v>
      </c>
      <c r="J1533">
        <v>1672.9599999999991</v>
      </c>
    </row>
    <row r="1534" spans="9:10" x14ac:dyDescent="0.35">
      <c r="I1534">
        <v>1528</v>
      </c>
      <c r="J1534">
        <v>188.57999999999993</v>
      </c>
    </row>
    <row r="1535" spans="9:10" x14ac:dyDescent="0.35">
      <c r="I1535">
        <v>1529</v>
      </c>
      <c r="J1535">
        <v>569.16000000000076</v>
      </c>
    </row>
    <row r="1536" spans="9:10" x14ac:dyDescent="0.35">
      <c r="I1536">
        <v>1530</v>
      </c>
      <c r="J1536">
        <v>5901.0500000000011</v>
      </c>
    </row>
    <row r="1537" spans="9:10" x14ac:dyDescent="0.35">
      <c r="I1537">
        <v>1531</v>
      </c>
      <c r="J1537">
        <v>7288.5599999999995</v>
      </c>
    </row>
    <row r="1538" spans="9:10" x14ac:dyDescent="0.35">
      <c r="I1538">
        <v>1532</v>
      </c>
      <c r="J1538">
        <v>1655.38</v>
      </c>
    </row>
    <row r="1539" spans="9:10" x14ac:dyDescent="0.35">
      <c r="I1539">
        <v>1533</v>
      </c>
      <c r="J1539">
        <v>4219.1200000000008</v>
      </c>
    </row>
    <row r="1540" spans="9:10" x14ac:dyDescent="0.35">
      <c r="I1540">
        <v>1534</v>
      </c>
      <c r="J1540">
        <v>1308.5200000000004</v>
      </c>
    </row>
    <row r="1541" spans="9:10" x14ac:dyDescent="0.35">
      <c r="I1541">
        <v>1535</v>
      </c>
      <c r="J1541">
        <v>-218.7199999999998</v>
      </c>
    </row>
    <row r="1542" spans="9:10" x14ac:dyDescent="0.35">
      <c r="I1542">
        <v>1536</v>
      </c>
      <c r="J1542">
        <v>425.03999999999996</v>
      </c>
    </row>
    <row r="1543" spans="9:10" x14ac:dyDescent="0.35">
      <c r="I1543">
        <v>1537</v>
      </c>
      <c r="J1543">
        <v>1157.3800000000001</v>
      </c>
    </row>
    <row r="1544" spans="9:10" x14ac:dyDescent="0.35">
      <c r="I1544">
        <v>1538</v>
      </c>
      <c r="J1544">
        <v>706.69999999999982</v>
      </c>
    </row>
    <row r="1545" spans="9:10" x14ac:dyDescent="0.35">
      <c r="I1545">
        <v>1539</v>
      </c>
      <c r="J1545">
        <v>-127.27999999999975</v>
      </c>
    </row>
    <row r="1546" spans="9:10" x14ac:dyDescent="0.35">
      <c r="I1546">
        <v>1540</v>
      </c>
      <c r="J1546">
        <v>952</v>
      </c>
    </row>
    <row r="1547" spans="9:10" x14ac:dyDescent="0.35">
      <c r="I1547">
        <v>1541</v>
      </c>
      <c r="J1547">
        <v>1355.7600000000002</v>
      </c>
    </row>
    <row r="1548" spans="9:10" x14ac:dyDescent="0.35">
      <c r="I1548">
        <v>1542</v>
      </c>
      <c r="J1548">
        <v>1222.7399999999998</v>
      </c>
    </row>
    <row r="1549" spans="9:10" x14ac:dyDescent="0.35">
      <c r="I1549">
        <v>1543</v>
      </c>
      <c r="J1549">
        <v>384.72999999999956</v>
      </c>
    </row>
    <row r="1550" spans="9:10" x14ac:dyDescent="0.35">
      <c r="I1550">
        <v>1544</v>
      </c>
      <c r="J1550">
        <v>896.92000000000007</v>
      </c>
    </row>
    <row r="1551" spans="9:10" x14ac:dyDescent="0.35">
      <c r="I1551">
        <v>1545</v>
      </c>
      <c r="J1551">
        <v>5019.3999999999996</v>
      </c>
    </row>
    <row r="1552" spans="9:10" x14ac:dyDescent="0.35">
      <c r="I1552">
        <v>1546</v>
      </c>
      <c r="J1552">
        <v>493</v>
      </c>
    </row>
    <row r="1553" spans="9:10" x14ac:dyDescent="0.35">
      <c r="I1553">
        <v>1547</v>
      </c>
      <c r="J1553">
        <v>1224.3000000000002</v>
      </c>
    </row>
    <row r="1554" spans="9:10" x14ac:dyDescent="0.35">
      <c r="I1554">
        <v>1548</v>
      </c>
      <c r="J1554">
        <v>5160.7999999999993</v>
      </c>
    </row>
    <row r="1555" spans="9:10" x14ac:dyDescent="0.35">
      <c r="I1555">
        <v>1549</v>
      </c>
      <c r="J1555">
        <v>654.96</v>
      </c>
    </row>
    <row r="1556" spans="9:10" x14ac:dyDescent="0.35">
      <c r="I1556">
        <v>1550</v>
      </c>
      <c r="J1556">
        <v>1157.3800000000001</v>
      </c>
    </row>
    <row r="1557" spans="9:10" x14ac:dyDescent="0.35">
      <c r="I1557">
        <v>1551</v>
      </c>
      <c r="J1557">
        <v>767.67999999999938</v>
      </c>
    </row>
    <row r="1558" spans="9:10" x14ac:dyDescent="0.35">
      <c r="I1558">
        <v>1552</v>
      </c>
      <c r="J1558">
        <v>5119.7200000000012</v>
      </c>
    </row>
    <row r="1559" spans="9:10" x14ac:dyDescent="0.35">
      <c r="I1559">
        <v>1553</v>
      </c>
      <c r="J1559">
        <v>585.15999999999985</v>
      </c>
    </row>
    <row r="1560" spans="9:10" x14ac:dyDescent="0.35">
      <c r="I1560">
        <v>1554</v>
      </c>
      <c r="J1560">
        <v>5405.0999999999985</v>
      </c>
    </row>
    <row r="1561" spans="9:10" x14ac:dyDescent="0.35">
      <c r="I1561">
        <v>1555</v>
      </c>
      <c r="J1561">
        <v>382.39000000000033</v>
      </c>
    </row>
    <row r="1562" spans="9:10" x14ac:dyDescent="0.35">
      <c r="I1562">
        <v>1556</v>
      </c>
      <c r="J1562">
        <v>1515.13</v>
      </c>
    </row>
    <row r="1563" spans="9:10" x14ac:dyDescent="0.35">
      <c r="I1563">
        <v>1557</v>
      </c>
      <c r="J1563">
        <v>1485.0999999999995</v>
      </c>
    </row>
    <row r="1564" spans="9:10" x14ac:dyDescent="0.35">
      <c r="I1564">
        <v>1558</v>
      </c>
      <c r="J1564">
        <v>649.04</v>
      </c>
    </row>
    <row r="1565" spans="9:10" x14ac:dyDescent="0.35">
      <c r="I1565">
        <v>1559</v>
      </c>
      <c r="J1565">
        <v>188.57999999999993</v>
      </c>
    </row>
    <row r="1566" spans="9:10" x14ac:dyDescent="0.35">
      <c r="I1566">
        <v>1560</v>
      </c>
      <c r="J1566">
        <v>486.82000000000062</v>
      </c>
    </row>
    <row r="1567" spans="9:10" x14ac:dyDescent="0.35">
      <c r="I1567">
        <v>1561</v>
      </c>
      <c r="J1567">
        <v>1359.6999999999998</v>
      </c>
    </row>
    <row r="1568" spans="9:10" x14ac:dyDescent="0.35">
      <c r="I1568">
        <v>1562</v>
      </c>
      <c r="J1568">
        <v>166</v>
      </c>
    </row>
    <row r="1569" spans="9:10" x14ac:dyDescent="0.35">
      <c r="I1569">
        <v>1563</v>
      </c>
      <c r="J1569">
        <v>8037.7999999999993</v>
      </c>
    </row>
    <row r="1570" spans="9:10" x14ac:dyDescent="0.35">
      <c r="I1570">
        <v>1564</v>
      </c>
      <c r="J1570">
        <v>555.5600000000004</v>
      </c>
    </row>
    <row r="1571" spans="9:10" x14ac:dyDescent="0.35">
      <c r="I1571">
        <v>1565</v>
      </c>
      <c r="J1571">
        <v>-401.96000000000004</v>
      </c>
    </row>
    <row r="1572" spans="9:10" x14ac:dyDescent="0.35">
      <c r="I1572">
        <v>1566</v>
      </c>
      <c r="J1572">
        <v>1479.1000000000004</v>
      </c>
    </row>
    <row r="1573" spans="9:10" x14ac:dyDescent="0.35">
      <c r="I1573">
        <v>1567</v>
      </c>
      <c r="J1573">
        <v>1706.1200000000008</v>
      </c>
    </row>
    <row r="1574" spans="9:10" x14ac:dyDescent="0.35">
      <c r="I1574">
        <v>1568</v>
      </c>
      <c r="J1574">
        <v>143.82999999999993</v>
      </c>
    </row>
    <row r="1575" spans="9:10" x14ac:dyDescent="0.35">
      <c r="I1575">
        <v>1569</v>
      </c>
      <c r="J1575">
        <v>852.72000000000025</v>
      </c>
    </row>
    <row r="1576" spans="9:10" x14ac:dyDescent="0.35">
      <c r="I1576">
        <v>1570</v>
      </c>
      <c r="J1576">
        <v>1974.4899999999998</v>
      </c>
    </row>
    <row r="1577" spans="9:10" x14ac:dyDescent="0.35">
      <c r="I1577">
        <v>1571</v>
      </c>
      <c r="J1577">
        <v>7160.1</v>
      </c>
    </row>
    <row r="1578" spans="9:10" x14ac:dyDescent="0.35">
      <c r="I1578">
        <v>1572</v>
      </c>
      <c r="J1578">
        <v>213.53999999999996</v>
      </c>
    </row>
    <row r="1579" spans="9:10" x14ac:dyDescent="0.35">
      <c r="I1579">
        <v>1573</v>
      </c>
      <c r="J1579">
        <v>364.03999999999996</v>
      </c>
    </row>
    <row r="1580" spans="9:10" x14ac:dyDescent="0.35">
      <c r="I1580">
        <v>1574</v>
      </c>
      <c r="J1580">
        <v>531.39999999999964</v>
      </c>
    </row>
    <row r="1581" spans="9:10" x14ac:dyDescent="0.35">
      <c r="I1581">
        <v>1575</v>
      </c>
      <c r="J1581">
        <v>1479.1000000000004</v>
      </c>
    </row>
    <row r="1582" spans="9:10" x14ac:dyDescent="0.35">
      <c r="I1582">
        <v>1576</v>
      </c>
      <c r="J1582">
        <v>311.92000000000007</v>
      </c>
    </row>
    <row r="1583" spans="9:10" x14ac:dyDescent="0.35">
      <c r="I1583">
        <v>1577</v>
      </c>
      <c r="J1583">
        <v>757</v>
      </c>
    </row>
    <row r="1584" spans="9:10" x14ac:dyDescent="0.35">
      <c r="I1584">
        <v>1578</v>
      </c>
      <c r="J1584">
        <v>97.920000000000073</v>
      </c>
    </row>
    <row r="1585" spans="9:10" x14ac:dyDescent="0.35">
      <c r="I1585">
        <v>1579</v>
      </c>
      <c r="J1585">
        <v>159.4399999999996</v>
      </c>
    </row>
    <row r="1586" spans="9:10" x14ac:dyDescent="0.35">
      <c r="I1586">
        <v>1580</v>
      </c>
      <c r="J1586">
        <v>458.80000000000018</v>
      </c>
    </row>
    <row r="1587" spans="9:10" x14ac:dyDescent="0.35">
      <c r="I1587">
        <v>1581</v>
      </c>
      <c r="J1587">
        <v>485.71000000000004</v>
      </c>
    </row>
    <row r="1588" spans="9:10" x14ac:dyDescent="0.35">
      <c r="I1588">
        <v>1582</v>
      </c>
      <c r="J1588">
        <v>186.48000000000047</v>
      </c>
    </row>
    <row r="1589" spans="9:10" x14ac:dyDescent="0.35">
      <c r="I1589">
        <v>1583</v>
      </c>
      <c r="J1589">
        <v>807.64000000000033</v>
      </c>
    </row>
    <row r="1590" spans="9:10" x14ac:dyDescent="0.35">
      <c r="I1590">
        <v>1584</v>
      </c>
      <c r="J1590">
        <v>1050.58</v>
      </c>
    </row>
    <row r="1591" spans="9:10" x14ac:dyDescent="0.35">
      <c r="I1591">
        <v>1585</v>
      </c>
      <c r="J1591">
        <v>1329.6000000000004</v>
      </c>
    </row>
    <row r="1592" spans="9:10" x14ac:dyDescent="0.35">
      <c r="I1592">
        <v>1586</v>
      </c>
      <c r="J1592">
        <v>728.39999999999964</v>
      </c>
    </row>
    <row r="1593" spans="9:10" x14ac:dyDescent="0.35">
      <c r="I1593">
        <v>1587</v>
      </c>
      <c r="J1593">
        <v>348.39999999999964</v>
      </c>
    </row>
    <row r="1594" spans="9:10" x14ac:dyDescent="0.35">
      <c r="I1594">
        <v>1588</v>
      </c>
      <c r="J1594">
        <v>356.5600000000004</v>
      </c>
    </row>
    <row r="1595" spans="9:10" x14ac:dyDescent="0.35">
      <c r="I1595">
        <v>1589</v>
      </c>
      <c r="J1595">
        <v>560.39999999999964</v>
      </c>
    </row>
    <row r="1596" spans="9:10" x14ac:dyDescent="0.35">
      <c r="I1596">
        <v>1590</v>
      </c>
      <c r="J1596">
        <v>285.52000000000044</v>
      </c>
    </row>
    <row r="1597" spans="9:10" x14ac:dyDescent="0.35">
      <c r="I1597">
        <v>1591</v>
      </c>
      <c r="J1597">
        <v>450.16000000000076</v>
      </c>
    </row>
    <row r="1598" spans="9:10" x14ac:dyDescent="0.35">
      <c r="I1598">
        <v>1592</v>
      </c>
      <c r="J1598">
        <v>199.73999999999978</v>
      </c>
    </row>
    <row r="1599" spans="9:10" x14ac:dyDescent="0.35">
      <c r="I1599">
        <v>1593</v>
      </c>
      <c r="J1599">
        <v>258.64000000000033</v>
      </c>
    </row>
    <row r="1600" spans="9:10" x14ac:dyDescent="0.35">
      <c r="I1600">
        <v>1594</v>
      </c>
      <c r="J1600">
        <v>777.68000000000029</v>
      </c>
    </row>
    <row r="1601" spans="9:10" x14ac:dyDescent="0.35">
      <c r="I1601">
        <v>1595</v>
      </c>
      <c r="J1601">
        <v>17.199999999999818</v>
      </c>
    </row>
    <row r="1602" spans="9:10" x14ac:dyDescent="0.35">
      <c r="I1602">
        <v>1596</v>
      </c>
      <c r="J1602">
        <v>352.65000000000055</v>
      </c>
    </row>
    <row r="1603" spans="9:10" x14ac:dyDescent="0.35">
      <c r="I1603">
        <v>1597</v>
      </c>
      <c r="J1603">
        <v>636.05000000000018</v>
      </c>
    </row>
    <row r="1604" spans="9:10" x14ac:dyDescent="0.35">
      <c r="I1604">
        <v>1598</v>
      </c>
      <c r="J1604">
        <v>689.71</v>
      </c>
    </row>
    <row r="1605" spans="9:10" x14ac:dyDescent="0.35">
      <c r="I1605">
        <v>1599</v>
      </c>
      <c r="J1605">
        <v>261.10000000000036</v>
      </c>
    </row>
    <row r="1606" spans="9:10" x14ac:dyDescent="0.35">
      <c r="I1606">
        <v>1600</v>
      </c>
      <c r="J1606">
        <v>591.19999999999982</v>
      </c>
    </row>
    <row r="1607" spans="9:10" x14ac:dyDescent="0.35">
      <c r="I1607">
        <v>1601</v>
      </c>
      <c r="J1607">
        <v>5340.380000000001</v>
      </c>
    </row>
    <row r="1608" spans="9:10" x14ac:dyDescent="0.35">
      <c r="I1608">
        <v>1602</v>
      </c>
      <c r="J1608">
        <v>983.89999999999964</v>
      </c>
    </row>
    <row r="1609" spans="9:10" x14ac:dyDescent="0.35">
      <c r="I1609">
        <v>1603</v>
      </c>
      <c r="J1609">
        <v>807.64000000000033</v>
      </c>
    </row>
    <row r="1610" spans="9:10" x14ac:dyDescent="0.35">
      <c r="I1610">
        <v>1604</v>
      </c>
      <c r="J1610">
        <v>959.10000000000036</v>
      </c>
    </row>
    <row r="1611" spans="9:10" x14ac:dyDescent="0.35">
      <c r="I1611">
        <v>1605</v>
      </c>
      <c r="J1611">
        <v>1101.4499999999998</v>
      </c>
    </row>
    <row r="1612" spans="9:10" x14ac:dyDescent="0.35">
      <c r="I1612">
        <v>1606</v>
      </c>
      <c r="J1612">
        <v>1117.04</v>
      </c>
    </row>
    <row r="1613" spans="9:10" x14ac:dyDescent="0.35">
      <c r="I1613">
        <v>1607</v>
      </c>
      <c r="J1613">
        <v>289.50999999999931</v>
      </c>
    </row>
    <row r="1614" spans="9:10" x14ac:dyDescent="0.35">
      <c r="I1614">
        <v>1608</v>
      </c>
      <c r="J1614">
        <v>10.640000000000327</v>
      </c>
    </row>
    <row r="1615" spans="9:10" x14ac:dyDescent="0.35">
      <c r="I1615">
        <v>1609</v>
      </c>
      <c r="J1615">
        <v>255.80000000000018</v>
      </c>
    </row>
    <row r="1616" spans="9:10" x14ac:dyDescent="0.35">
      <c r="I1616">
        <v>1610</v>
      </c>
      <c r="J1616">
        <v>7649.1400000000012</v>
      </c>
    </row>
    <row r="1617" spans="9:10" x14ac:dyDescent="0.35">
      <c r="I1617">
        <v>1611</v>
      </c>
      <c r="J1617">
        <v>260.19999999999982</v>
      </c>
    </row>
    <row r="1618" spans="9:10" x14ac:dyDescent="0.35">
      <c r="I1618">
        <v>1612</v>
      </c>
      <c r="J1618">
        <v>651.39999999999964</v>
      </c>
    </row>
    <row r="1619" spans="9:10" x14ac:dyDescent="0.35">
      <c r="I1619">
        <v>1613</v>
      </c>
      <c r="J1619">
        <v>577.19999999999982</v>
      </c>
    </row>
    <row r="1620" spans="9:10" x14ac:dyDescent="0.35">
      <c r="I1620">
        <v>1614</v>
      </c>
      <c r="J1620">
        <v>176.23999999999978</v>
      </c>
    </row>
    <row r="1621" spans="9:10" x14ac:dyDescent="0.35">
      <c r="I1621">
        <v>1615</v>
      </c>
      <c r="J1621">
        <v>775.15000000000055</v>
      </c>
    </row>
    <row r="1622" spans="9:10" x14ac:dyDescent="0.35">
      <c r="I1622">
        <v>1616</v>
      </c>
      <c r="J1622">
        <v>1526.5500000000002</v>
      </c>
    </row>
    <row r="1623" spans="9:10" x14ac:dyDescent="0.35">
      <c r="I1623">
        <v>1617</v>
      </c>
      <c r="J1623">
        <v>491.67999999999938</v>
      </c>
    </row>
    <row r="1624" spans="9:10" x14ac:dyDescent="0.35">
      <c r="I1624">
        <v>1618</v>
      </c>
      <c r="J1624">
        <v>-297.20000000000027</v>
      </c>
    </row>
    <row r="1625" spans="9:10" x14ac:dyDescent="0.35">
      <c r="I1625">
        <v>1619</v>
      </c>
      <c r="J1625">
        <v>-119.5600000000004</v>
      </c>
    </row>
    <row r="1626" spans="9:10" x14ac:dyDescent="0.35">
      <c r="I1626">
        <v>1620</v>
      </c>
      <c r="J1626">
        <v>331.35999999999967</v>
      </c>
    </row>
    <row r="1627" spans="9:10" x14ac:dyDescent="0.35">
      <c r="I1627">
        <v>1621</v>
      </c>
      <c r="J1627">
        <v>231.27999999999975</v>
      </c>
    </row>
    <row r="1628" spans="9:10" x14ac:dyDescent="0.35">
      <c r="I1628">
        <v>1622</v>
      </c>
      <c r="J1628">
        <v>255.80000000000018</v>
      </c>
    </row>
    <row r="1629" spans="9:10" x14ac:dyDescent="0.35">
      <c r="I1629">
        <v>1623</v>
      </c>
      <c r="J1629">
        <v>1038.1599999999999</v>
      </c>
    </row>
    <row r="1630" spans="9:10" x14ac:dyDescent="0.35">
      <c r="I1630">
        <v>1624</v>
      </c>
      <c r="J1630">
        <v>88.319999999999709</v>
      </c>
    </row>
    <row r="1631" spans="9:10" x14ac:dyDescent="0.35">
      <c r="I1631">
        <v>1625</v>
      </c>
      <c r="J1631">
        <v>94.480000000000473</v>
      </c>
    </row>
    <row r="1632" spans="9:10" x14ac:dyDescent="0.35">
      <c r="I1632">
        <v>1626</v>
      </c>
      <c r="J1632">
        <v>6282.4</v>
      </c>
    </row>
    <row r="1633" spans="9:10" x14ac:dyDescent="0.35">
      <c r="I1633">
        <v>1627</v>
      </c>
      <c r="J1633">
        <v>1115.8000000000002</v>
      </c>
    </row>
    <row r="1634" spans="9:10" x14ac:dyDescent="0.35">
      <c r="I1634">
        <v>1628</v>
      </c>
      <c r="J1634">
        <v>402.47999999999956</v>
      </c>
    </row>
    <row r="1635" spans="9:10" x14ac:dyDescent="0.35">
      <c r="I1635">
        <v>1629</v>
      </c>
      <c r="J1635">
        <v>5119.7200000000012</v>
      </c>
    </row>
    <row r="1636" spans="9:10" x14ac:dyDescent="0.35">
      <c r="I1636">
        <v>1630</v>
      </c>
      <c r="J1636">
        <v>-21.480000000000473</v>
      </c>
    </row>
    <row r="1637" spans="9:10" x14ac:dyDescent="0.35">
      <c r="I1637">
        <v>1631</v>
      </c>
      <c r="J1637">
        <v>3950.84</v>
      </c>
    </row>
    <row r="1638" spans="9:10" x14ac:dyDescent="0.35">
      <c r="I1638">
        <v>1632</v>
      </c>
      <c r="J1638">
        <v>927.75999999999931</v>
      </c>
    </row>
    <row r="1639" spans="9:10" x14ac:dyDescent="0.35">
      <c r="I1639">
        <v>1633</v>
      </c>
      <c r="J1639">
        <v>1197.1000000000004</v>
      </c>
    </row>
    <row r="1640" spans="9:10" x14ac:dyDescent="0.35">
      <c r="I1640">
        <v>1634</v>
      </c>
      <c r="J1640">
        <v>1884.2800000000007</v>
      </c>
    </row>
    <row r="1641" spans="9:10" x14ac:dyDescent="0.35">
      <c r="I1641">
        <v>1635</v>
      </c>
      <c r="J1641">
        <v>728.39999999999964</v>
      </c>
    </row>
    <row r="1642" spans="9:10" x14ac:dyDescent="0.35">
      <c r="I1642">
        <v>1636</v>
      </c>
      <c r="J1642">
        <v>281.80000000000018</v>
      </c>
    </row>
    <row r="1643" spans="9:10" x14ac:dyDescent="0.35">
      <c r="I1643">
        <v>1637</v>
      </c>
      <c r="J1643">
        <v>-252.80000000000018</v>
      </c>
    </row>
    <row r="1644" spans="9:10" x14ac:dyDescent="0.35">
      <c r="I1644">
        <v>1638</v>
      </c>
      <c r="J1644">
        <v>911.59000000000015</v>
      </c>
    </row>
    <row r="1645" spans="9:10" x14ac:dyDescent="0.35">
      <c r="I1645">
        <v>1639</v>
      </c>
      <c r="J1645">
        <v>-188.66000000000031</v>
      </c>
    </row>
    <row r="1646" spans="9:10" x14ac:dyDescent="0.35">
      <c r="I1646">
        <v>1640</v>
      </c>
      <c r="J1646">
        <v>1127.1499999999996</v>
      </c>
    </row>
    <row r="1647" spans="9:10" x14ac:dyDescent="0.35">
      <c r="I1647">
        <v>1641</v>
      </c>
      <c r="J1647">
        <v>-33.199999999999818</v>
      </c>
    </row>
    <row r="1648" spans="9:10" x14ac:dyDescent="0.35">
      <c r="I1648">
        <v>1642</v>
      </c>
      <c r="J1648">
        <v>10.640000000000327</v>
      </c>
    </row>
    <row r="1649" spans="9:10" x14ac:dyDescent="0.35">
      <c r="I1649">
        <v>1643</v>
      </c>
      <c r="J1649">
        <v>484.08999999999924</v>
      </c>
    </row>
    <row r="1650" spans="9:10" x14ac:dyDescent="0.35">
      <c r="I1650">
        <v>1644</v>
      </c>
      <c r="J1650">
        <v>72.430000000000291</v>
      </c>
    </row>
    <row r="1651" spans="9:10" x14ac:dyDescent="0.35">
      <c r="I1651">
        <v>1645</v>
      </c>
      <c r="J1651">
        <v>589.65999999999985</v>
      </c>
    </row>
    <row r="1652" spans="9:10" x14ac:dyDescent="0.35">
      <c r="I1652">
        <v>1646</v>
      </c>
      <c r="J1652">
        <v>359.92000000000007</v>
      </c>
    </row>
    <row r="1653" spans="9:10" x14ac:dyDescent="0.35">
      <c r="I1653">
        <v>1647</v>
      </c>
      <c r="J1653">
        <v>4301.66</v>
      </c>
    </row>
    <row r="1654" spans="9:10" x14ac:dyDescent="0.35">
      <c r="I1654">
        <v>1648</v>
      </c>
      <c r="J1654">
        <v>5276.369999999999</v>
      </c>
    </row>
    <row r="1655" spans="9:10" x14ac:dyDescent="0.35">
      <c r="I1655">
        <v>1649</v>
      </c>
      <c r="J1655">
        <v>424.32000000000062</v>
      </c>
    </row>
    <row r="1656" spans="9:10" x14ac:dyDescent="0.35">
      <c r="I1656">
        <v>1650</v>
      </c>
      <c r="J1656">
        <v>88.319999999999709</v>
      </c>
    </row>
    <row r="1657" spans="9:10" x14ac:dyDescent="0.35">
      <c r="I1657">
        <v>1651</v>
      </c>
      <c r="J1657">
        <v>4832.24</v>
      </c>
    </row>
    <row r="1658" spans="9:10" x14ac:dyDescent="0.35">
      <c r="I1658">
        <v>1652</v>
      </c>
      <c r="J1658">
        <v>397.80000000000018</v>
      </c>
    </row>
    <row r="1659" spans="9:10" x14ac:dyDescent="0.35">
      <c r="I1659">
        <v>1653</v>
      </c>
      <c r="J1659">
        <v>1072.08</v>
      </c>
    </row>
    <row r="1660" spans="9:10" x14ac:dyDescent="0.35">
      <c r="I1660">
        <v>1654</v>
      </c>
      <c r="J1660">
        <v>602.98000000000047</v>
      </c>
    </row>
    <row r="1661" spans="9:10" x14ac:dyDescent="0.35">
      <c r="I1661">
        <v>1655</v>
      </c>
      <c r="J1661">
        <v>638.54</v>
      </c>
    </row>
    <row r="1662" spans="9:10" x14ac:dyDescent="0.35">
      <c r="I1662">
        <v>1656</v>
      </c>
      <c r="J1662">
        <v>1359.7999999999993</v>
      </c>
    </row>
    <row r="1663" spans="9:10" x14ac:dyDescent="0.35">
      <c r="I1663">
        <v>1657</v>
      </c>
      <c r="J1663">
        <v>1259.9399999999996</v>
      </c>
    </row>
    <row r="1664" spans="9:10" x14ac:dyDescent="0.35">
      <c r="I1664">
        <v>1658</v>
      </c>
      <c r="J1664">
        <v>33.980000000000473</v>
      </c>
    </row>
    <row r="1665" spans="9:10" x14ac:dyDescent="0.35">
      <c r="I1665">
        <v>1659</v>
      </c>
      <c r="J1665">
        <v>661.72000000000025</v>
      </c>
    </row>
    <row r="1666" spans="9:10" x14ac:dyDescent="0.35">
      <c r="I1666">
        <v>1660</v>
      </c>
      <c r="J1666">
        <v>986.23999999999978</v>
      </c>
    </row>
    <row r="1667" spans="9:10" x14ac:dyDescent="0.35">
      <c r="I1667">
        <v>1661</v>
      </c>
      <c r="J1667">
        <v>561.79999999999927</v>
      </c>
    </row>
    <row r="1668" spans="9:10" x14ac:dyDescent="0.35">
      <c r="I1668">
        <v>1662</v>
      </c>
      <c r="J1668">
        <v>5156.08</v>
      </c>
    </row>
    <row r="1669" spans="9:10" x14ac:dyDescent="0.35">
      <c r="I1669">
        <v>1663</v>
      </c>
      <c r="J1669">
        <v>37.920000000000073</v>
      </c>
    </row>
    <row r="1670" spans="9:10" x14ac:dyDescent="0.35">
      <c r="I1670">
        <v>1664</v>
      </c>
      <c r="J1670">
        <v>69.039999999999964</v>
      </c>
    </row>
    <row r="1671" spans="9:10" x14ac:dyDescent="0.35">
      <c r="I1671">
        <v>1665</v>
      </c>
      <c r="J1671">
        <v>525.76000000000022</v>
      </c>
    </row>
    <row r="1672" spans="9:10" x14ac:dyDescent="0.35">
      <c r="I1672">
        <v>1666</v>
      </c>
      <c r="J1672">
        <v>4974.1499999999996</v>
      </c>
    </row>
    <row r="1673" spans="9:10" x14ac:dyDescent="0.35">
      <c r="I1673">
        <v>1667</v>
      </c>
      <c r="J1673">
        <v>272.88000000000011</v>
      </c>
    </row>
    <row r="1674" spans="9:10" x14ac:dyDescent="0.35">
      <c r="I1674">
        <v>1668</v>
      </c>
      <c r="J1674">
        <v>317.5600000000004</v>
      </c>
    </row>
    <row r="1675" spans="9:10" x14ac:dyDescent="0.35">
      <c r="I1675">
        <v>1669</v>
      </c>
      <c r="J1675">
        <v>278.26000000000022</v>
      </c>
    </row>
    <row r="1676" spans="9:10" x14ac:dyDescent="0.35">
      <c r="I1676">
        <v>1670</v>
      </c>
      <c r="J1676">
        <v>1140.08</v>
      </c>
    </row>
    <row r="1677" spans="9:10" x14ac:dyDescent="0.35">
      <c r="I1677">
        <v>1671</v>
      </c>
      <c r="J1677">
        <v>225.79999999999927</v>
      </c>
    </row>
    <row r="1678" spans="9:10" x14ac:dyDescent="0.35">
      <c r="I1678">
        <v>1672</v>
      </c>
      <c r="J1678">
        <v>1009.54</v>
      </c>
    </row>
    <row r="1679" spans="9:10" x14ac:dyDescent="0.35">
      <c r="I1679">
        <v>1673</v>
      </c>
      <c r="J1679">
        <v>1613.6500000000005</v>
      </c>
    </row>
    <row r="1680" spans="9:10" x14ac:dyDescent="0.35">
      <c r="I1680">
        <v>1674</v>
      </c>
      <c r="J1680">
        <v>1487.5500000000002</v>
      </c>
    </row>
    <row r="1681" spans="9:10" x14ac:dyDescent="0.35">
      <c r="I1681">
        <v>1675</v>
      </c>
      <c r="J1681">
        <v>589.65999999999985</v>
      </c>
    </row>
    <row r="1682" spans="9:10" x14ac:dyDescent="0.35">
      <c r="I1682">
        <v>1676</v>
      </c>
      <c r="J1682">
        <v>352.65000000000055</v>
      </c>
    </row>
    <row r="1683" spans="9:10" x14ac:dyDescent="0.35">
      <c r="I1683">
        <v>1677</v>
      </c>
      <c r="J1683">
        <v>998.82999999999993</v>
      </c>
    </row>
    <row r="1684" spans="9:10" x14ac:dyDescent="0.35">
      <c r="I1684">
        <v>1678</v>
      </c>
      <c r="J1684">
        <v>381.03999999999996</v>
      </c>
    </row>
    <row r="1685" spans="9:10" x14ac:dyDescent="0.35">
      <c r="I1685">
        <v>1679</v>
      </c>
      <c r="J1685">
        <v>486.82000000000062</v>
      </c>
    </row>
    <row r="1686" spans="9:10" x14ac:dyDescent="0.35">
      <c r="I1686">
        <v>1680</v>
      </c>
      <c r="J1686">
        <v>7862.2599999999984</v>
      </c>
    </row>
    <row r="1687" spans="9:10" x14ac:dyDescent="0.35">
      <c r="I1687">
        <v>1681</v>
      </c>
      <c r="J1687">
        <v>185.92000000000007</v>
      </c>
    </row>
    <row r="1688" spans="9:10" x14ac:dyDescent="0.35">
      <c r="I1688">
        <v>1682</v>
      </c>
      <c r="J1688">
        <v>394.44000000000051</v>
      </c>
    </row>
    <row r="1689" spans="9:10" x14ac:dyDescent="0.35">
      <c r="I1689">
        <v>1683</v>
      </c>
      <c r="J1689">
        <v>467.4399999999996</v>
      </c>
    </row>
    <row r="1690" spans="9:10" x14ac:dyDescent="0.35">
      <c r="I1690">
        <v>1684</v>
      </c>
      <c r="J1690">
        <v>-152.63000000000011</v>
      </c>
    </row>
    <row r="1691" spans="9:10" x14ac:dyDescent="0.35">
      <c r="I1691">
        <v>1685</v>
      </c>
      <c r="J1691">
        <v>731.60000000000036</v>
      </c>
    </row>
    <row r="1692" spans="9:10" x14ac:dyDescent="0.35">
      <c r="I1692">
        <v>1686</v>
      </c>
      <c r="J1692">
        <v>1117.04</v>
      </c>
    </row>
    <row r="1693" spans="9:10" x14ac:dyDescent="0.35">
      <c r="I1693">
        <v>1687</v>
      </c>
      <c r="J1693">
        <v>657.27999999999975</v>
      </c>
    </row>
    <row r="1694" spans="9:10" x14ac:dyDescent="0.35">
      <c r="I1694">
        <v>1688</v>
      </c>
      <c r="J1694">
        <v>1008.1600000000008</v>
      </c>
    </row>
    <row r="1695" spans="9:10" x14ac:dyDescent="0.35">
      <c r="I1695">
        <v>1689</v>
      </c>
      <c r="J1695">
        <v>654.96</v>
      </c>
    </row>
    <row r="1696" spans="9:10" x14ac:dyDescent="0.35">
      <c r="I1696">
        <v>1690</v>
      </c>
      <c r="J1696">
        <v>403.35000000000036</v>
      </c>
    </row>
    <row r="1697" spans="9:10" x14ac:dyDescent="0.35">
      <c r="I1697">
        <v>1691</v>
      </c>
      <c r="J1697">
        <v>285.52000000000044</v>
      </c>
    </row>
    <row r="1698" spans="9:10" x14ac:dyDescent="0.35">
      <c r="I1698">
        <v>1692</v>
      </c>
      <c r="J1698">
        <v>968.19999999999982</v>
      </c>
    </row>
    <row r="1699" spans="9:10" x14ac:dyDescent="0.35">
      <c r="I1699">
        <v>1693</v>
      </c>
      <c r="J1699">
        <v>1289.3199999999997</v>
      </c>
    </row>
    <row r="1700" spans="9:10" x14ac:dyDescent="0.35">
      <c r="I1700">
        <v>1694</v>
      </c>
      <c r="J1700">
        <v>-659.54</v>
      </c>
    </row>
    <row r="1701" spans="9:10" x14ac:dyDescent="0.35">
      <c r="I1701">
        <v>1695</v>
      </c>
      <c r="J1701">
        <v>1055.17</v>
      </c>
    </row>
    <row r="1702" spans="9:10" x14ac:dyDescent="0.35">
      <c r="I1702">
        <v>1696</v>
      </c>
      <c r="J1702">
        <v>1615.42</v>
      </c>
    </row>
    <row r="1703" spans="9:10" x14ac:dyDescent="0.35">
      <c r="I1703">
        <v>1697</v>
      </c>
      <c r="J1703">
        <v>615.76000000000022</v>
      </c>
    </row>
    <row r="1704" spans="9:10" x14ac:dyDescent="0.35">
      <c r="I1704">
        <v>1698</v>
      </c>
      <c r="J1704">
        <v>549.52000000000044</v>
      </c>
    </row>
    <row r="1705" spans="9:10" x14ac:dyDescent="0.35">
      <c r="I1705">
        <v>1699</v>
      </c>
      <c r="J1705">
        <v>620.52999999999975</v>
      </c>
    </row>
    <row r="1706" spans="9:10" x14ac:dyDescent="0.35">
      <c r="I1706">
        <v>1700</v>
      </c>
      <c r="J1706">
        <v>5160.7999999999993</v>
      </c>
    </row>
    <row r="1707" spans="9:10" x14ac:dyDescent="0.35">
      <c r="I1707">
        <v>1701</v>
      </c>
      <c r="J1707">
        <v>5156.08</v>
      </c>
    </row>
    <row r="1708" spans="9:10" x14ac:dyDescent="0.35">
      <c r="I1708">
        <v>1702</v>
      </c>
      <c r="J1708">
        <v>5588.7100000000009</v>
      </c>
    </row>
    <row r="1709" spans="9:10" x14ac:dyDescent="0.35">
      <c r="I1709">
        <v>1703</v>
      </c>
      <c r="J1709">
        <v>630.39999999999964</v>
      </c>
    </row>
    <row r="1710" spans="9:10" x14ac:dyDescent="0.35">
      <c r="I1710">
        <v>1704</v>
      </c>
      <c r="J1710">
        <v>552.5600000000004</v>
      </c>
    </row>
    <row r="1711" spans="9:10" x14ac:dyDescent="0.35">
      <c r="I1711">
        <v>1705</v>
      </c>
      <c r="J1711">
        <v>1329.6000000000004</v>
      </c>
    </row>
    <row r="1712" spans="9:10" x14ac:dyDescent="0.35">
      <c r="I1712">
        <v>1706</v>
      </c>
      <c r="J1712">
        <v>1002.7999999999993</v>
      </c>
    </row>
    <row r="1713" spans="9:10" x14ac:dyDescent="0.35">
      <c r="I1713">
        <v>1707</v>
      </c>
      <c r="J1713">
        <v>1368.62</v>
      </c>
    </row>
    <row r="1714" spans="9:10" x14ac:dyDescent="0.35">
      <c r="I1714">
        <v>1708</v>
      </c>
      <c r="J1714">
        <v>1075.4499999999998</v>
      </c>
    </row>
    <row r="1715" spans="9:10" x14ac:dyDescent="0.35">
      <c r="I1715">
        <v>1709</v>
      </c>
      <c r="J1715">
        <v>1706.1200000000008</v>
      </c>
    </row>
    <row r="1716" spans="9:10" x14ac:dyDescent="0.35">
      <c r="I1716">
        <v>1710</v>
      </c>
      <c r="J1716">
        <v>439.28000000000065</v>
      </c>
    </row>
    <row r="1717" spans="9:10" x14ac:dyDescent="0.35">
      <c r="I1717">
        <v>1711</v>
      </c>
      <c r="J1717">
        <v>331.35999999999967</v>
      </c>
    </row>
    <row r="1718" spans="9:10" x14ac:dyDescent="0.35">
      <c r="I1718">
        <v>1712</v>
      </c>
      <c r="J1718">
        <v>452.88000000000011</v>
      </c>
    </row>
    <row r="1719" spans="9:10" x14ac:dyDescent="0.35">
      <c r="I1719">
        <v>1713</v>
      </c>
      <c r="J1719">
        <v>104.5600000000004</v>
      </c>
    </row>
    <row r="1720" spans="9:10" x14ac:dyDescent="0.35">
      <c r="I1720">
        <v>1714</v>
      </c>
      <c r="J1720">
        <v>-370.15000000000009</v>
      </c>
    </row>
    <row r="1721" spans="9:10" x14ac:dyDescent="0.35">
      <c r="I1721">
        <v>1715</v>
      </c>
      <c r="J1721">
        <v>554.57000000000062</v>
      </c>
    </row>
    <row r="1722" spans="9:10" x14ac:dyDescent="0.35">
      <c r="I1722">
        <v>1716</v>
      </c>
      <c r="J1722">
        <v>640.23999999999978</v>
      </c>
    </row>
    <row r="1723" spans="9:10" x14ac:dyDescent="0.35">
      <c r="I1723">
        <v>1717</v>
      </c>
      <c r="J1723">
        <v>810.5600000000004</v>
      </c>
    </row>
    <row r="1724" spans="9:10" x14ac:dyDescent="0.35">
      <c r="I1724">
        <v>1718</v>
      </c>
      <c r="J1724">
        <v>317.5600000000004</v>
      </c>
    </row>
    <row r="1725" spans="9:10" x14ac:dyDescent="0.35">
      <c r="I1725">
        <v>1719</v>
      </c>
      <c r="J1725">
        <v>1252.8099999999995</v>
      </c>
    </row>
    <row r="1726" spans="9:10" x14ac:dyDescent="0.35">
      <c r="I1726">
        <v>1720</v>
      </c>
      <c r="J1726">
        <v>878.96</v>
      </c>
    </row>
    <row r="1727" spans="9:10" x14ac:dyDescent="0.35">
      <c r="I1727">
        <v>1721</v>
      </c>
      <c r="J1727">
        <v>289.50999999999931</v>
      </c>
    </row>
    <row r="1728" spans="9:10" x14ac:dyDescent="0.35">
      <c r="I1728">
        <v>1722</v>
      </c>
      <c r="J1728">
        <v>684.82000000000062</v>
      </c>
    </row>
    <row r="1729" spans="9:10" x14ac:dyDescent="0.35">
      <c r="I1729">
        <v>1723</v>
      </c>
      <c r="J1729">
        <v>97</v>
      </c>
    </row>
    <row r="1730" spans="9:10" x14ac:dyDescent="0.35">
      <c r="I1730">
        <v>1724</v>
      </c>
      <c r="J1730">
        <v>1341.1500000000005</v>
      </c>
    </row>
    <row r="1731" spans="9:10" x14ac:dyDescent="0.35">
      <c r="I1731">
        <v>1725</v>
      </c>
      <c r="J1731">
        <v>372.80000000000018</v>
      </c>
    </row>
    <row r="1732" spans="9:10" x14ac:dyDescent="0.35">
      <c r="I1732">
        <v>1726</v>
      </c>
      <c r="J1732">
        <v>285.92000000000007</v>
      </c>
    </row>
    <row r="1733" spans="9:10" x14ac:dyDescent="0.35">
      <c r="I1733">
        <v>1727</v>
      </c>
      <c r="J1733">
        <v>887.92000000000007</v>
      </c>
    </row>
    <row r="1734" spans="9:10" x14ac:dyDescent="0.35">
      <c r="I1734">
        <v>1728</v>
      </c>
      <c r="J1734">
        <v>772.72000000000025</v>
      </c>
    </row>
    <row r="1735" spans="9:10" x14ac:dyDescent="0.35">
      <c r="I1735">
        <v>1729</v>
      </c>
      <c r="J1735">
        <v>438.46000000000004</v>
      </c>
    </row>
    <row r="1736" spans="9:10" x14ac:dyDescent="0.35">
      <c r="I1736">
        <v>1730</v>
      </c>
      <c r="J1736">
        <v>225.79999999999927</v>
      </c>
    </row>
    <row r="1737" spans="9:10" x14ac:dyDescent="0.35">
      <c r="I1737">
        <v>1731</v>
      </c>
      <c r="J1737">
        <v>7511.18</v>
      </c>
    </row>
    <row r="1738" spans="9:10" x14ac:dyDescent="0.35">
      <c r="I1738">
        <v>1732</v>
      </c>
      <c r="J1738">
        <v>199.92000000000007</v>
      </c>
    </row>
    <row r="1739" spans="9:10" x14ac:dyDescent="0.35">
      <c r="I1739">
        <v>1733</v>
      </c>
      <c r="J1739">
        <v>736.14000000000033</v>
      </c>
    </row>
    <row r="1740" spans="9:10" x14ac:dyDescent="0.35">
      <c r="I1740">
        <v>1734</v>
      </c>
      <c r="J1740">
        <v>117.15999999999985</v>
      </c>
    </row>
    <row r="1741" spans="9:10" x14ac:dyDescent="0.35">
      <c r="I1741">
        <v>1735</v>
      </c>
      <c r="J1741">
        <v>1005.3999999999996</v>
      </c>
    </row>
    <row r="1742" spans="9:10" x14ac:dyDescent="0.35">
      <c r="I1742">
        <v>1736</v>
      </c>
      <c r="J1742">
        <v>761.29999999999927</v>
      </c>
    </row>
    <row r="1743" spans="9:10" x14ac:dyDescent="0.35">
      <c r="I1743">
        <v>1737</v>
      </c>
      <c r="J1743">
        <v>525.39999999999964</v>
      </c>
    </row>
    <row r="1744" spans="9:10" x14ac:dyDescent="0.35">
      <c r="I1744">
        <v>1738</v>
      </c>
      <c r="J1744">
        <v>4624.68</v>
      </c>
    </row>
    <row r="1745" spans="9:10" x14ac:dyDescent="0.35">
      <c r="I1745">
        <v>1739</v>
      </c>
      <c r="J1745">
        <v>5300.6</v>
      </c>
    </row>
    <row r="1746" spans="9:10" x14ac:dyDescent="0.35">
      <c r="I1746">
        <v>1740</v>
      </c>
      <c r="J1746">
        <v>610.05000000000018</v>
      </c>
    </row>
    <row r="1747" spans="9:10" x14ac:dyDescent="0.35">
      <c r="I1747">
        <v>1741</v>
      </c>
      <c r="J1747">
        <v>-93.899999999999636</v>
      </c>
    </row>
    <row r="1748" spans="9:10" x14ac:dyDescent="0.35">
      <c r="I1748">
        <v>1742</v>
      </c>
      <c r="J1748">
        <v>1403.1699999999992</v>
      </c>
    </row>
    <row r="1749" spans="9:10" x14ac:dyDescent="0.35">
      <c r="I1749">
        <v>1743</v>
      </c>
      <c r="J1749">
        <v>5054.1000000000004</v>
      </c>
    </row>
    <row r="1750" spans="9:10" x14ac:dyDescent="0.35">
      <c r="I1750">
        <v>1744</v>
      </c>
      <c r="J1750">
        <v>618.1200000000008</v>
      </c>
    </row>
    <row r="1751" spans="9:10" x14ac:dyDescent="0.35">
      <c r="I1751">
        <v>1745</v>
      </c>
      <c r="J1751">
        <v>993.52000000000044</v>
      </c>
    </row>
    <row r="1752" spans="9:10" x14ac:dyDescent="0.35">
      <c r="I1752">
        <v>1746</v>
      </c>
      <c r="J1752">
        <v>549.52000000000044</v>
      </c>
    </row>
    <row r="1753" spans="9:10" x14ac:dyDescent="0.35">
      <c r="I1753">
        <v>1747</v>
      </c>
      <c r="J1753">
        <v>968.19999999999982</v>
      </c>
    </row>
    <row r="1754" spans="9:10" x14ac:dyDescent="0.35">
      <c r="I1754">
        <v>1748</v>
      </c>
      <c r="J1754">
        <v>343.55000000000018</v>
      </c>
    </row>
    <row r="1755" spans="9:10" x14ac:dyDescent="0.35">
      <c r="I1755">
        <v>1749</v>
      </c>
      <c r="J1755">
        <v>314.19999999999982</v>
      </c>
    </row>
    <row r="1756" spans="9:10" x14ac:dyDescent="0.35">
      <c r="I1756">
        <v>1750</v>
      </c>
      <c r="J1756">
        <v>503.98000000000047</v>
      </c>
    </row>
    <row r="1757" spans="9:10" x14ac:dyDescent="0.35">
      <c r="I1757">
        <v>1751</v>
      </c>
      <c r="J1757">
        <v>4732.3999999999996</v>
      </c>
    </row>
    <row r="1758" spans="9:10" x14ac:dyDescent="0.35">
      <c r="I1758">
        <v>1752</v>
      </c>
      <c r="J1758">
        <v>1341.1500000000005</v>
      </c>
    </row>
    <row r="1759" spans="9:10" x14ac:dyDescent="0.35">
      <c r="I1759">
        <v>1753</v>
      </c>
      <c r="J1759">
        <v>1311.0100000000002</v>
      </c>
    </row>
    <row r="1760" spans="9:10" x14ac:dyDescent="0.35">
      <c r="I1760">
        <v>1754</v>
      </c>
      <c r="J1760">
        <v>852.46</v>
      </c>
    </row>
    <row r="1761" spans="9:10" x14ac:dyDescent="0.35">
      <c r="I1761">
        <v>1755</v>
      </c>
      <c r="J1761">
        <v>17.199999999999818</v>
      </c>
    </row>
    <row r="1762" spans="9:10" x14ac:dyDescent="0.35">
      <c r="I1762">
        <v>1756</v>
      </c>
      <c r="J1762">
        <v>511.36000000000058</v>
      </c>
    </row>
    <row r="1763" spans="9:10" x14ac:dyDescent="0.35">
      <c r="I1763">
        <v>1757</v>
      </c>
      <c r="J1763">
        <v>4457.8999999999996</v>
      </c>
    </row>
    <row r="1764" spans="9:10" x14ac:dyDescent="0.35">
      <c r="I1764">
        <v>1758</v>
      </c>
      <c r="J1764">
        <v>4457.8999999999996</v>
      </c>
    </row>
    <row r="1765" spans="9:10" x14ac:dyDescent="0.35">
      <c r="I1765">
        <v>1759</v>
      </c>
      <c r="J1765">
        <v>1243.5999999999995</v>
      </c>
    </row>
    <row r="1766" spans="9:10" x14ac:dyDescent="0.35">
      <c r="I1766">
        <v>1760</v>
      </c>
      <c r="J1766">
        <v>21.220000000000255</v>
      </c>
    </row>
    <row r="1767" spans="9:10" x14ac:dyDescent="0.35">
      <c r="I1767">
        <v>1761</v>
      </c>
      <c r="J1767">
        <v>5303.0500000000011</v>
      </c>
    </row>
    <row r="1768" spans="9:10" x14ac:dyDescent="0.35">
      <c r="I1768">
        <v>1762</v>
      </c>
      <c r="J1768">
        <v>355.57999999999993</v>
      </c>
    </row>
    <row r="1769" spans="9:10" x14ac:dyDescent="0.35">
      <c r="I1769">
        <v>1763</v>
      </c>
      <c r="J1769">
        <v>48.880000000000109</v>
      </c>
    </row>
    <row r="1770" spans="9:10" x14ac:dyDescent="0.35">
      <c r="I1770">
        <v>1764</v>
      </c>
      <c r="J1770">
        <v>558.39999999999964</v>
      </c>
    </row>
    <row r="1771" spans="9:10" x14ac:dyDescent="0.35">
      <c r="I1771">
        <v>1765</v>
      </c>
      <c r="J1771">
        <v>555.90999999999985</v>
      </c>
    </row>
    <row r="1772" spans="9:10" x14ac:dyDescent="0.35">
      <c r="I1772">
        <v>1766</v>
      </c>
      <c r="J1772">
        <v>585.15999999999985</v>
      </c>
    </row>
    <row r="1773" spans="9:10" x14ac:dyDescent="0.35">
      <c r="I1773">
        <v>1767</v>
      </c>
      <c r="J1773">
        <v>622.24000000000069</v>
      </c>
    </row>
    <row r="1774" spans="9:10" x14ac:dyDescent="0.35">
      <c r="I1774">
        <v>1768</v>
      </c>
      <c r="J1774">
        <v>88.319999999999709</v>
      </c>
    </row>
    <row r="1775" spans="9:10" x14ac:dyDescent="0.35">
      <c r="I1775">
        <v>1769</v>
      </c>
      <c r="J1775">
        <v>5054.1000000000004</v>
      </c>
    </row>
    <row r="1776" spans="9:10" x14ac:dyDescent="0.35">
      <c r="I1776">
        <v>1770</v>
      </c>
      <c r="J1776">
        <v>4707.5200000000004</v>
      </c>
    </row>
    <row r="1777" spans="9:10" x14ac:dyDescent="0.35">
      <c r="I1777">
        <v>1771</v>
      </c>
      <c r="J1777">
        <v>1479.1000000000004</v>
      </c>
    </row>
    <row r="1778" spans="9:10" x14ac:dyDescent="0.35">
      <c r="I1778">
        <v>1772</v>
      </c>
      <c r="J1778">
        <v>5009.1100000000006</v>
      </c>
    </row>
    <row r="1779" spans="9:10" x14ac:dyDescent="0.35">
      <c r="I1779">
        <v>1773</v>
      </c>
      <c r="J1779">
        <v>5114.6799999999985</v>
      </c>
    </row>
    <row r="1780" spans="9:10" x14ac:dyDescent="0.35">
      <c r="I1780">
        <v>1774</v>
      </c>
      <c r="J1780">
        <v>759.59000000000015</v>
      </c>
    </row>
    <row r="1781" spans="9:10" x14ac:dyDescent="0.35">
      <c r="I1781">
        <v>1775</v>
      </c>
      <c r="J1781">
        <v>-635.59999999999991</v>
      </c>
    </row>
    <row r="1782" spans="9:10" x14ac:dyDescent="0.35">
      <c r="I1782">
        <v>1776</v>
      </c>
      <c r="J1782">
        <v>5156.08</v>
      </c>
    </row>
    <row r="1783" spans="9:10" x14ac:dyDescent="0.35">
      <c r="I1783">
        <v>1777</v>
      </c>
      <c r="J1783">
        <v>594.15999999999985</v>
      </c>
    </row>
    <row r="1784" spans="9:10" x14ac:dyDescent="0.35">
      <c r="I1784">
        <v>1778</v>
      </c>
      <c r="J1784">
        <v>287.89000000000033</v>
      </c>
    </row>
    <row r="1785" spans="9:10" x14ac:dyDescent="0.35">
      <c r="I1785">
        <v>1779</v>
      </c>
      <c r="J1785">
        <v>560.67999999999938</v>
      </c>
    </row>
    <row r="1786" spans="9:10" x14ac:dyDescent="0.35">
      <c r="I1786">
        <v>1780</v>
      </c>
      <c r="J1786">
        <v>884.97999999999956</v>
      </c>
    </row>
    <row r="1787" spans="9:10" x14ac:dyDescent="0.35">
      <c r="I1787">
        <v>1781</v>
      </c>
      <c r="J1787">
        <v>552.5600000000004</v>
      </c>
    </row>
    <row r="1788" spans="9:10" x14ac:dyDescent="0.35">
      <c r="I1788">
        <v>1782</v>
      </c>
      <c r="J1788">
        <v>383.72000000000025</v>
      </c>
    </row>
    <row r="1789" spans="9:10" x14ac:dyDescent="0.35">
      <c r="I1789">
        <v>1783</v>
      </c>
      <c r="J1789">
        <v>1308.5200000000004</v>
      </c>
    </row>
    <row r="1790" spans="9:10" x14ac:dyDescent="0.35">
      <c r="I1790">
        <v>1784</v>
      </c>
      <c r="J1790">
        <v>1348.8100000000004</v>
      </c>
    </row>
    <row r="1791" spans="9:10" x14ac:dyDescent="0.35">
      <c r="I1791">
        <v>1785</v>
      </c>
      <c r="J1791">
        <v>4891.92</v>
      </c>
    </row>
    <row r="1792" spans="9:10" x14ac:dyDescent="0.35">
      <c r="I1792">
        <v>1786</v>
      </c>
      <c r="J1792">
        <v>411.01000000000022</v>
      </c>
    </row>
    <row r="1793" spans="9:10" x14ac:dyDescent="0.35">
      <c r="I1793">
        <v>1787</v>
      </c>
      <c r="J1793">
        <v>790.60000000000036</v>
      </c>
    </row>
    <row r="1794" spans="9:10" x14ac:dyDescent="0.35">
      <c r="I1794">
        <v>1788</v>
      </c>
      <c r="J1794">
        <v>331.35999999999967</v>
      </c>
    </row>
    <row r="1795" spans="9:10" x14ac:dyDescent="0.35">
      <c r="I1795">
        <v>1789</v>
      </c>
      <c r="J1795">
        <v>1145.1999999999998</v>
      </c>
    </row>
    <row r="1796" spans="9:10" x14ac:dyDescent="0.35">
      <c r="I1796">
        <v>1790</v>
      </c>
      <c r="J1796">
        <v>7108.27</v>
      </c>
    </row>
    <row r="1797" spans="9:10" x14ac:dyDescent="0.35">
      <c r="I1797">
        <v>1791</v>
      </c>
      <c r="J1797">
        <v>1443.3500000000004</v>
      </c>
    </row>
    <row r="1798" spans="9:10" x14ac:dyDescent="0.35">
      <c r="I1798">
        <v>1792</v>
      </c>
      <c r="J1798">
        <v>676.51000000000022</v>
      </c>
    </row>
    <row r="1799" spans="9:10" x14ac:dyDescent="0.35">
      <c r="I1799">
        <v>1793</v>
      </c>
      <c r="J1799">
        <v>1248.6099999999997</v>
      </c>
    </row>
    <row r="1800" spans="9:10" x14ac:dyDescent="0.35">
      <c r="I1800">
        <v>1794</v>
      </c>
      <c r="J1800">
        <v>161.26000000000022</v>
      </c>
    </row>
    <row r="1801" spans="9:10" x14ac:dyDescent="0.35">
      <c r="I1801">
        <v>1795</v>
      </c>
      <c r="J1801">
        <v>4085.2800000000007</v>
      </c>
    </row>
    <row r="1802" spans="9:10" x14ac:dyDescent="0.35">
      <c r="I1802">
        <v>1796</v>
      </c>
      <c r="J1802">
        <v>1884.2800000000007</v>
      </c>
    </row>
    <row r="1803" spans="9:10" x14ac:dyDescent="0.35">
      <c r="I1803">
        <v>1797</v>
      </c>
      <c r="J1803">
        <v>757</v>
      </c>
    </row>
    <row r="1804" spans="9:10" x14ac:dyDescent="0.35">
      <c r="I1804">
        <v>1798</v>
      </c>
      <c r="J1804">
        <v>522.04</v>
      </c>
    </row>
    <row r="1805" spans="9:10" x14ac:dyDescent="0.35">
      <c r="I1805">
        <v>1799</v>
      </c>
      <c r="J1805">
        <v>1074.8999999999996</v>
      </c>
    </row>
    <row r="1806" spans="9:10" x14ac:dyDescent="0.35">
      <c r="I1806">
        <v>1800</v>
      </c>
      <c r="J1806">
        <v>450.16000000000076</v>
      </c>
    </row>
    <row r="1807" spans="9:10" x14ac:dyDescent="0.35">
      <c r="I1807">
        <v>1801</v>
      </c>
      <c r="J1807">
        <v>1002.7999999999993</v>
      </c>
    </row>
    <row r="1808" spans="9:10" x14ac:dyDescent="0.35">
      <c r="I1808">
        <v>1802</v>
      </c>
      <c r="J1808">
        <v>4978.9600000000009</v>
      </c>
    </row>
    <row r="1809" spans="9:10" x14ac:dyDescent="0.35">
      <c r="I1809">
        <v>1803</v>
      </c>
      <c r="J1809">
        <v>255.80000000000018</v>
      </c>
    </row>
    <row r="1810" spans="9:10" x14ac:dyDescent="0.35">
      <c r="I1810">
        <v>1804</v>
      </c>
      <c r="J1810">
        <v>4707.5200000000004</v>
      </c>
    </row>
    <row r="1811" spans="9:10" x14ac:dyDescent="0.35">
      <c r="I1811">
        <v>1805</v>
      </c>
      <c r="J1811">
        <v>767.67999999999938</v>
      </c>
    </row>
    <row r="1812" spans="9:10" x14ac:dyDescent="0.35">
      <c r="I1812">
        <v>1806</v>
      </c>
      <c r="J1812">
        <v>143.9399999999996</v>
      </c>
    </row>
    <row r="1813" spans="9:10" x14ac:dyDescent="0.35">
      <c r="I1813">
        <v>1807</v>
      </c>
      <c r="J1813">
        <v>1743.5200000000004</v>
      </c>
    </row>
    <row r="1814" spans="9:10" x14ac:dyDescent="0.35">
      <c r="I1814">
        <v>1808</v>
      </c>
      <c r="J1814">
        <v>5119.7200000000012</v>
      </c>
    </row>
    <row r="1815" spans="9:10" x14ac:dyDescent="0.35">
      <c r="I1815">
        <v>1809</v>
      </c>
      <c r="J1815">
        <v>1523.4400000000005</v>
      </c>
    </row>
    <row r="1816" spans="9:10" x14ac:dyDescent="0.35">
      <c r="I1816">
        <v>1810</v>
      </c>
      <c r="J1816">
        <v>4300.3600000000006</v>
      </c>
    </row>
    <row r="1817" spans="9:10" x14ac:dyDescent="0.35">
      <c r="I1817">
        <v>1811</v>
      </c>
      <c r="J1817">
        <v>56.050000000000182</v>
      </c>
    </row>
    <row r="1818" spans="9:10" x14ac:dyDescent="0.35">
      <c r="I1818">
        <v>1812</v>
      </c>
      <c r="J1818">
        <v>325.11999999999989</v>
      </c>
    </row>
    <row r="1819" spans="9:10" x14ac:dyDescent="0.35">
      <c r="I1819">
        <v>1813</v>
      </c>
      <c r="J1819">
        <v>-80.649999999999636</v>
      </c>
    </row>
    <row r="1820" spans="9:10" x14ac:dyDescent="0.35">
      <c r="I1820">
        <v>1814</v>
      </c>
      <c r="J1820">
        <v>1235.1199999999999</v>
      </c>
    </row>
    <row r="1821" spans="9:10" x14ac:dyDescent="0.35">
      <c r="I1821">
        <v>1815</v>
      </c>
      <c r="J1821">
        <v>745.54</v>
      </c>
    </row>
    <row r="1822" spans="9:10" x14ac:dyDescent="0.35">
      <c r="I1822">
        <v>1816</v>
      </c>
      <c r="J1822">
        <v>327.4399999999996</v>
      </c>
    </row>
    <row r="1823" spans="9:10" x14ac:dyDescent="0.35">
      <c r="I1823">
        <v>1817</v>
      </c>
      <c r="J1823">
        <v>5622.73</v>
      </c>
    </row>
    <row r="1824" spans="9:10" x14ac:dyDescent="0.35">
      <c r="I1824">
        <v>1818</v>
      </c>
      <c r="J1824">
        <v>702.1299999999992</v>
      </c>
    </row>
    <row r="1825" spans="9:10" x14ac:dyDescent="0.35">
      <c r="I1825">
        <v>1819</v>
      </c>
      <c r="J1825">
        <v>139.59999999999945</v>
      </c>
    </row>
    <row r="1826" spans="9:10" x14ac:dyDescent="0.35">
      <c r="I1826">
        <v>1820</v>
      </c>
      <c r="J1826">
        <v>1567.9000000000005</v>
      </c>
    </row>
    <row r="1827" spans="9:10" x14ac:dyDescent="0.35">
      <c r="I1827">
        <v>1821</v>
      </c>
      <c r="J1827">
        <v>887.92000000000007</v>
      </c>
    </row>
    <row r="1828" spans="9:10" x14ac:dyDescent="0.35">
      <c r="I1828">
        <v>1822</v>
      </c>
      <c r="J1828">
        <v>1055.8599999999997</v>
      </c>
    </row>
    <row r="1829" spans="9:10" x14ac:dyDescent="0.35">
      <c r="I1829">
        <v>1823</v>
      </c>
      <c r="J1829">
        <v>8190.0099999999984</v>
      </c>
    </row>
    <row r="1830" spans="9:10" x14ac:dyDescent="0.35">
      <c r="I1830">
        <v>1824</v>
      </c>
      <c r="J1830">
        <v>340.72000000000025</v>
      </c>
    </row>
    <row r="1831" spans="9:10" x14ac:dyDescent="0.35">
      <c r="I1831">
        <v>1825</v>
      </c>
      <c r="J1831">
        <v>310.97000000000025</v>
      </c>
    </row>
    <row r="1832" spans="9:10" x14ac:dyDescent="0.35">
      <c r="I1832">
        <v>1826</v>
      </c>
      <c r="J1832">
        <v>5946.34</v>
      </c>
    </row>
    <row r="1833" spans="9:10" x14ac:dyDescent="0.35">
      <c r="I1833">
        <v>1827</v>
      </c>
      <c r="J1833">
        <v>127.97000000000025</v>
      </c>
    </row>
    <row r="1834" spans="9:10" x14ac:dyDescent="0.35">
      <c r="I1834">
        <v>1828</v>
      </c>
      <c r="J1834">
        <v>2.9200000000000728</v>
      </c>
    </row>
    <row r="1835" spans="9:10" x14ac:dyDescent="0.35">
      <c r="I1835">
        <v>1829</v>
      </c>
      <c r="J1835">
        <v>382.39000000000033</v>
      </c>
    </row>
    <row r="1836" spans="9:10" x14ac:dyDescent="0.35">
      <c r="I1836">
        <v>1830</v>
      </c>
      <c r="J1836">
        <v>1086.6400000000003</v>
      </c>
    </row>
    <row r="1837" spans="9:10" x14ac:dyDescent="0.35">
      <c r="I1837">
        <v>1831</v>
      </c>
      <c r="J1837">
        <v>803.19999999999982</v>
      </c>
    </row>
    <row r="1838" spans="9:10" x14ac:dyDescent="0.35">
      <c r="I1838">
        <v>1832</v>
      </c>
      <c r="J1838">
        <v>-188.66000000000031</v>
      </c>
    </row>
    <row r="1839" spans="9:10" x14ac:dyDescent="0.35">
      <c r="I1839">
        <v>1833</v>
      </c>
      <c r="J1839">
        <v>945.88000000000011</v>
      </c>
    </row>
    <row r="1840" spans="9:10" x14ac:dyDescent="0.35">
      <c r="I1840">
        <v>1834</v>
      </c>
      <c r="J1840">
        <v>348.39999999999964</v>
      </c>
    </row>
    <row r="1841" spans="9:10" x14ac:dyDescent="0.35">
      <c r="I1841">
        <v>1835</v>
      </c>
      <c r="J1841">
        <v>278.26000000000022</v>
      </c>
    </row>
    <row r="1842" spans="9:10" x14ac:dyDescent="0.35">
      <c r="I1842">
        <v>1836</v>
      </c>
      <c r="J1842">
        <v>1278.4000000000005</v>
      </c>
    </row>
    <row r="1843" spans="9:10" x14ac:dyDescent="0.35">
      <c r="I1843">
        <v>1837</v>
      </c>
      <c r="J1843">
        <v>1332.1099999999997</v>
      </c>
    </row>
    <row r="1844" spans="9:10" x14ac:dyDescent="0.35">
      <c r="I1844">
        <v>1838</v>
      </c>
      <c r="J1844">
        <v>1046.1999999999998</v>
      </c>
    </row>
    <row r="1845" spans="9:10" x14ac:dyDescent="0.35">
      <c r="I1845">
        <v>1839</v>
      </c>
      <c r="J1845">
        <v>1576.9900000000007</v>
      </c>
    </row>
    <row r="1846" spans="9:10" x14ac:dyDescent="0.35">
      <c r="I1846">
        <v>1840</v>
      </c>
      <c r="J1846">
        <v>1928.8999999999996</v>
      </c>
    </row>
    <row r="1847" spans="9:10" x14ac:dyDescent="0.35">
      <c r="I1847">
        <v>1841</v>
      </c>
      <c r="J1847">
        <v>728.39999999999964</v>
      </c>
    </row>
    <row r="1848" spans="9:10" x14ac:dyDescent="0.35">
      <c r="I1848">
        <v>1842</v>
      </c>
      <c r="J1848">
        <v>346.77999999999975</v>
      </c>
    </row>
    <row r="1849" spans="9:10" x14ac:dyDescent="0.35">
      <c r="I1849">
        <v>1843</v>
      </c>
      <c r="J1849">
        <v>4571.8000000000011</v>
      </c>
    </row>
    <row r="1850" spans="9:10" x14ac:dyDescent="0.35">
      <c r="I1850">
        <v>1844</v>
      </c>
      <c r="J1850">
        <v>413.39999999999964</v>
      </c>
    </row>
    <row r="1851" spans="9:10" x14ac:dyDescent="0.35">
      <c r="I1851">
        <v>1845</v>
      </c>
      <c r="J1851">
        <v>-299</v>
      </c>
    </row>
    <row r="1852" spans="9:10" x14ac:dyDescent="0.35">
      <c r="I1852">
        <v>1846</v>
      </c>
      <c r="J1852">
        <v>657.27999999999975</v>
      </c>
    </row>
    <row r="1853" spans="9:10" x14ac:dyDescent="0.35">
      <c r="I1853">
        <v>1847</v>
      </c>
      <c r="J1853">
        <v>1180.58</v>
      </c>
    </row>
    <row r="1854" spans="9:10" x14ac:dyDescent="0.35">
      <c r="I1854">
        <v>1848</v>
      </c>
      <c r="J1854">
        <v>196.01999999999953</v>
      </c>
    </row>
    <row r="1855" spans="9:10" x14ac:dyDescent="0.35">
      <c r="I1855">
        <v>1849</v>
      </c>
      <c r="J1855">
        <v>724.88000000000011</v>
      </c>
    </row>
    <row r="1856" spans="9:10" x14ac:dyDescent="0.35">
      <c r="I1856">
        <v>1850</v>
      </c>
      <c r="J1856">
        <v>1114.7999999999993</v>
      </c>
    </row>
    <row r="1857" spans="9:10" x14ac:dyDescent="0.35">
      <c r="I1857">
        <v>1851</v>
      </c>
      <c r="J1857">
        <v>1437.6800000000003</v>
      </c>
    </row>
    <row r="1858" spans="9:10" x14ac:dyDescent="0.35">
      <c r="I1858">
        <v>1852</v>
      </c>
      <c r="J1858">
        <v>1055.8599999999997</v>
      </c>
    </row>
    <row r="1859" spans="9:10" x14ac:dyDescent="0.35">
      <c r="I1859">
        <v>1853</v>
      </c>
      <c r="J1859">
        <v>90.399999999999636</v>
      </c>
    </row>
    <row r="1860" spans="9:10" x14ac:dyDescent="0.35">
      <c r="I1860">
        <v>1854</v>
      </c>
      <c r="J1860">
        <v>4436.08</v>
      </c>
    </row>
    <row r="1861" spans="9:10" x14ac:dyDescent="0.35">
      <c r="I1861">
        <v>1855</v>
      </c>
      <c r="J1861">
        <v>1793.1600000000008</v>
      </c>
    </row>
    <row r="1862" spans="9:10" x14ac:dyDescent="0.35">
      <c r="I1862">
        <v>1856</v>
      </c>
      <c r="J1862">
        <v>626.22999999999956</v>
      </c>
    </row>
    <row r="1863" spans="9:10" x14ac:dyDescent="0.35">
      <c r="I1863">
        <v>1857</v>
      </c>
      <c r="J1863">
        <v>1348.4400000000005</v>
      </c>
    </row>
    <row r="1864" spans="9:10" x14ac:dyDescent="0.35">
      <c r="I1864">
        <v>1858</v>
      </c>
      <c r="J1864">
        <v>13.680000000000291</v>
      </c>
    </row>
    <row r="1865" spans="9:10" x14ac:dyDescent="0.35">
      <c r="I1865">
        <v>1859</v>
      </c>
      <c r="J1865">
        <v>808.24000000000069</v>
      </c>
    </row>
    <row r="1866" spans="9:10" x14ac:dyDescent="0.35">
      <c r="I1866">
        <v>1860</v>
      </c>
      <c r="J1866">
        <v>4707.5200000000004</v>
      </c>
    </row>
    <row r="1867" spans="9:10" x14ac:dyDescent="0.35">
      <c r="I1867">
        <v>1861</v>
      </c>
      <c r="J1867">
        <v>373</v>
      </c>
    </row>
    <row r="1868" spans="9:10" x14ac:dyDescent="0.35">
      <c r="I1868">
        <v>1862</v>
      </c>
      <c r="J1868">
        <v>7288.5599999999995</v>
      </c>
    </row>
    <row r="1869" spans="9:10" x14ac:dyDescent="0.35">
      <c r="I1869">
        <v>1863</v>
      </c>
      <c r="J1869">
        <v>669.1200000000008</v>
      </c>
    </row>
    <row r="1870" spans="9:10" x14ac:dyDescent="0.35">
      <c r="I1870">
        <v>1864</v>
      </c>
      <c r="J1870">
        <v>280.16000000000076</v>
      </c>
    </row>
    <row r="1871" spans="9:10" x14ac:dyDescent="0.35">
      <c r="I1871">
        <v>1865</v>
      </c>
      <c r="J1871">
        <v>438.64000000000033</v>
      </c>
    </row>
    <row r="1872" spans="9:10" x14ac:dyDescent="0.35">
      <c r="I1872">
        <v>1866</v>
      </c>
      <c r="J1872">
        <v>7511.18</v>
      </c>
    </row>
    <row r="1873" spans="9:10" x14ac:dyDescent="0.35">
      <c r="I1873">
        <v>1867</v>
      </c>
      <c r="J1873">
        <v>1403.0500000000002</v>
      </c>
    </row>
    <row r="1874" spans="9:10" x14ac:dyDescent="0.35">
      <c r="I1874">
        <v>1868</v>
      </c>
      <c r="J1874">
        <v>1127.1499999999996</v>
      </c>
    </row>
    <row r="1875" spans="9:10" x14ac:dyDescent="0.35">
      <c r="I1875">
        <v>1869</v>
      </c>
      <c r="J1875">
        <v>518.47000000000025</v>
      </c>
    </row>
    <row r="1876" spans="9:10" x14ac:dyDescent="0.35">
      <c r="I1876">
        <v>1870</v>
      </c>
      <c r="J1876">
        <v>28</v>
      </c>
    </row>
    <row r="1877" spans="9:10" x14ac:dyDescent="0.35">
      <c r="I1877">
        <v>1871</v>
      </c>
      <c r="J1877">
        <v>803.19999999999982</v>
      </c>
    </row>
    <row r="1878" spans="9:10" x14ac:dyDescent="0.35">
      <c r="I1878">
        <v>1872</v>
      </c>
      <c r="J1878">
        <v>-429.84000000000015</v>
      </c>
    </row>
    <row r="1879" spans="9:10" x14ac:dyDescent="0.35">
      <c r="I1879">
        <v>1873</v>
      </c>
      <c r="J1879">
        <v>72.430000000000291</v>
      </c>
    </row>
    <row r="1880" spans="9:10" x14ac:dyDescent="0.35">
      <c r="I1880">
        <v>1874</v>
      </c>
      <c r="J1880">
        <v>508.23999999999978</v>
      </c>
    </row>
    <row r="1881" spans="9:10" x14ac:dyDescent="0.35">
      <c r="I1881">
        <v>1875</v>
      </c>
      <c r="J1881">
        <v>457.17999999999938</v>
      </c>
    </row>
    <row r="1882" spans="9:10" x14ac:dyDescent="0.35">
      <c r="I1882">
        <v>1876</v>
      </c>
      <c r="J1882">
        <v>1789.6599999999999</v>
      </c>
    </row>
    <row r="1883" spans="9:10" x14ac:dyDescent="0.35">
      <c r="I1883">
        <v>1877</v>
      </c>
      <c r="J1883">
        <v>626.28000000000065</v>
      </c>
    </row>
    <row r="1884" spans="9:10" x14ac:dyDescent="0.35">
      <c r="I1884">
        <v>1878</v>
      </c>
      <c r="J1884">
        <v>463.76000000000022</v>
      </c>
    </row>
    <row r="1885" spans="9:10" x14ac:dyDescent="0.35">
      <c r="I1885">
        <v>1879</v>
      </c>
      <c r="J1885">
        <v>-18.289999999999964</v>
      </c>
    </row>
    <row r="1886" spans="9:10" x14ac:dyDescent="0.35">
      <c r="I1886">
        <v>1880</v>
      </c>
      <c r="J1886">
        <v>868.39999999999964</v>
      </c>
    </row>
    <row r="1887" spans="9:10" x14ac:dyDescent="0.35">
      <c r="I1887">
        <v>1881</v>
      </c>
      <c r="J1887">
        <v>6979.75</v>
      </c>
    </row>
    <row r="1888" spans="9:10" x14ac:dyDescent="0.35">
      <c r="I1888">
        <v>1882</v>
      </c>
      <c r="J1888">
        <v>432.23999999999978</v>
      </c>
    </row>
    <row r="1889" spans="9:10" x14ac:dyDescent="0.35">
      <c r="I1889">
        <v>1883</v>
      </c>
      <c r="J1889">
        <v>340</v>
      </c>
    </row>
    <row r="1890" spans="9:10" x14ac:dyDescent="0.35">
      <c r="I1890">
        <v>1884</v>
      </c>
      <c r="J1890">
        <v>-129.80000000000018</v>
      </c>
    </row>
    <row r="1891" spans="9:10" x14ac:dyDescent="0.35">
      <c r="I1891">
        <v>1885</v>
      </c>
      <c r="J1891">
        <v>245.40000000000055</v>
      </c>
    </row>
    <row r="1892" spans="9:10" x14ac:dyDescent="0.35">
      <c r="I1892">
        <v>1886</v>
      </c>
      <c r="J1892">
        <v>340.72000000000025</v>
      </c>
    </row>
    <row r="1893" spans="9:10" x14ac:dyDescent="0.35">
      <c r="I1893">
        <v>1887</v>
      </c>
      <c r="J1893">
        <v>6195.4800000000014</v>
      </c>
    </row>
    <row r="1894" spans="9:10" x14ac:dyDescent="0.35">
      <c r="I1894">
        <v>1888</v>
      </c>
      <c r="J1894">
        <v>618.48000000000047</v>
      </c>
    </row>
    <row r="1895" spans="9:10" x14ac:dyDescent="0.35">
      <c r="I1895">
        <v>1889</v>
      </c>
      <c r="J1895">
        <v>-432.61999999999989</v>
      </c>
    </row>
    <row r="1896" spans="9:10" x14ac:dyDescent="0.35">
      <c r="I1896">
        <v>1890</v>
      </c>
      <c r="J1896">
        <v>878.19999999999982</v>
      </c>
    </row>
    <row r="1897" spans="9:10" x14ac:dyDescent="0.35">
      <c r="I1897">
        <v>1891</v>
      </c>
      <c r="J1897">
        <v>-306.37999999999965</v>
      </c>
    </row>
    <row r="1898" spans="9:10" x14ac:dyDescent="0.35">
      <c r="I1898">
        <v>1892</v>
      </c>
      <c r="J1898">
        <v>699.36999999999989</v>
      </c>
    </row>
    <row r="1899" spans="9:10" x14ac:dyDescent="0.35">
      <c r="I1899">
        <v>1893</v>
      </c>
      <c r="J1899">
        <v>1005.3999999999996</v>
      </c>
    </row>
    <row r="1900" spans="9:10" x14ac:dyDescent="0.35">
      <c r="I1900">
        <v>1894</v>
      </c>
      <c r="J1900">
        <v>586.16000000000076</v>
      </c>
    </row>
    <row r="1901" spans="9:10" x14ac:dyDescent="0.35">
      <c r="I1901">
        <v>1895</v>
      </c>
      <c r="J1901">
        <v>423.46000000000004</v>
      </c>
    </row>
    <row r="1902" spans="9:10" x14ac:dyDescent="0.35">
      <c r="I1902">
        <v>1896</v>
      </c>
      <c r="J1902">
        <v>887.42000000000007</v>
      </c>
    </row>
    <row r="1903" spans="9:10" x14ac:dyDescent="0.35">
      <c r="I1903">
        <v>1897</v>
      </c>
      <c r="J1903">
        <v>1974.4899999999998</v>
      </c>
    </row>
    <row r="1904" spans="9:10" x14ac:dyDescent="0.35">
      <c r="I1904">
        <v>1898</v>
      </c>
      <c r="J1904">
        <v>-524.11999999999989</v>
      </c>
    </row>
    <row r="1905" spans="9:10" x14ac:dyDescent="0.35">
      <c r="I1905">
        <v>1899</v>
      </c>
      <c r="J1905">
        <v>706.69999999999982</v>
      </c>
    </row>
    <row r="1906" spans="9:10" x14ac:dyDescent="0.35">
      <c r="I1906">
        <v>1900</v>
      </c>
      <c r="J1906">
        <v>6409.8099999999995</v>
      </c>
    </row>
    <row r="1907" spans="9:10" x14ac:dyDescent="0.35">
      <c r="I1907">
        <v>1901</v>
      </c>
      <c r="J1907">
        <v>5009.1100000000006</v>
      </c>
    </row>
    <row r="1908" spans="9:10" x14ac:dyDescent="0.35">
      <c r="I1908">
        <v>1902</v>
      </c>
      <c r="J1908">
        <v>8037.7999999999993</v>
      </c>
    </row>
    <row r="1909" spans="9:10" x14ac:dyDescent="0.35">
      <c r="I1909">
        <v>1903</v>
      </c>
      <c r="J1909">
        <v>563.82999999999993</v>
      </c>
    </row>
    <row r="1910" spans="9:10" x14ac:dyDescent="0.35">
      <c r="I1910">
        <v>1904</v>
      </c>
      <c r="J1910">
        <v>4177</v>
      </c>
    </row>
    <row r="1911" spans="9:10" x14ac:dyDescent="0.35">
      <c r="I1911">
        <v>1905</v>
      </c>
      <c r="J1911">
        <v>585.15999999999985</v>
      </c>
    </row>
    <row r="1912" spans="9:10" x14ac:dyDescent="0.35">
      <c r="I1912">
        <v>1906</v>
      </c>
      <c r="J1912">
        <v>1920.5</v>
      </c>
    </row>
    <row r="1913" spans="9:10" x14ac:dyDescent="0.35">
      <c r="I1913">
        <v>1907</v>
      </c>
      <c r="J1913">
        <v>1248.6099999999997</v>
      </c>
    </row>
    <row r="1914" spans="9:10" x14ac:dyDescent="0.35">
      <c r="I1914">
        <v>1908</v>
      </c>
      <c r="J1914">
        <v>146.92000000000007</v>
      </c>
    </row>
    <row r="1915" spans="9:10" x14ac:dyDescent="0.35">
      <c r="I1915">
        <v>1909</v>
      </c>
      <c r="J1915">
        <v>692.07999999999993</v>
      </c>
    </row>
    <row r="1916" spans="9:10" x14ac:dyDescent="0.35">
      <c r="I1916">
        <v>1910</v>
      </c>
      <c r="J1916">
        <v>-236.80999999999995</v>
      </c>
    </row>
    <row r="1917" spans="9:10" x14ac:dyDescent="0.35">
      <c r="I1917">
        <v>1911</v>
      </c>
      <c r="J1917">
        <v>3962.4799999999996</v>
      </c>
    </row>
    <row r="1918" spans="9:10" x14ac:dyDescent="0.35">
      <c r="I1918">
        <v>1912</v>
      </c>
      <c r="J1918">
        <v>343.27999999999975</v>
      </c>
    </row>
    <row r="1919" spans="9:10" x14ac:dyDescent="0.35">
      <c r="I1919">
        <v>1913</v>
      </c>
      <c r="J1919">
        <v>6809.02</v>
      </c>
    </row>
    <row r="1920" spans="9:10" x14ac:dyDescent="0.35">
      <c r="I1920">
        <v>1914</v>
      </c>
      <c r="J1920">
        <v>116.05000000000018</v>
      </c>
    </row>
    <row r="1921" spans="9:10" x14ac:dyDescent="0.35">
      <c r="I1921">
        <v>1915</v>
      </c>
      <c r="J1921">
        <v>4879.25</v>
      </c>
    </row>
    <row r="1922" spans="9:10" x14ac:dyDescent="0.35">
      <c r="I1922">
        <v>1916</v>
      </c>
      <c r="J1922">
        <v>757</v>
      </c>
    </row>
    <row r="1923" spans="9:10" x14ac:dyDescent="0.35">
      <c r="I1923">
        <v>1917</v>
      </c>
      <c r="J1923">
        <v>25.519999999999527</v>
      </c>
    </row>
    <row r="1924" spans="9:10" x14ac:dyDescent="0.35">
      <c r="I1924">
        <v>1918</v>
      </c>
      <c r="J1924">
        <v>5257.5099999999984</v>
      </c>
    </row>
    <row r="1925" spans="9:10" x14ac:dyDescent="0.35">
      <c r="I1925">
        <v>1919</v>
      </c>
      <c r="J1925">
        <v>869.47000000000025</v>
      </c>
    </row>
    <row r="1926" spans="9:10" x14ac:dyDescent="0.35">
      <c r="I1926">
        <v>1920</v>
      </c>
      <c r="J1926">
        <v>581.3799999999992</v>
      </c>
    </row>
    <row r="1927" spans="9:10" x14ac:dyDescent="0.35">
      <c r="I1927">
        <v>1921</v>
      </c>
      <c r="J1927">
        <v>1664.0900000000001</v>
      </c>
    </row>
    <row r="1928" spans="9:10" x14ac:dyDescent="0.35">
      <c r="I1928">
        <v>1922</v>
      </c>
      <c r="J1928">
        <v>1183.7800000000007</v>
      </c>
    </row>
    <row r="1929" spans="9:10" x14ac:dyDescent="0.35">
      <c r="I1929">
        <v>1923</v>
      </c>
      <c r="J1929">
        <v>5743.9600000000009</v>
      </c>
    </row>
    <row r="1930" spans="9:10" x14ac:dyDescent="0.35">
      <c r="I1930">
        <v>1924</v>
      </c>
      <c r="J1930">
        <v>487.42000000000007</v>
      </c>
    </row>
    <row r="1931" spans="9:10" x14ac:dyDescent="0.35">
      <c r="I1931">
        <v>1925</v>
      </c>
      <c r="J1931">
        <v>770.47000000000025</v>
      </c>
    </row>
    <row r="1932" spans="9:10" x14ac:dyDescent="0.35">
      <c r="I1932">
        <v>1926</v>
      </c>
      <c r="J1932">
        <v>618.1200000000008</v>
      </c>
    </row>
    <row r="1933" spans="9:10" x14ac:dyDescent="0.35">
      <c r="I1933">
        <v>1927</v>
      </c>
      <c r="J1933">
        <v>709.30000000000018</v>
      </c>
    </row>
    <row r="1934" spans="9:10" x14ac:dyDescent="0.35">
      <c r="I1934">
        <v>1928</v>
      </c>
      <c r="J1934">
        <v>442</v>
      </c>
    </row>
    <row r="1935" spans="9:10" x14ac:dyDescent="0.35">
      <c r="I1935">
        <v>1929</v>
      </c>
      <c r="J1935">
        <v>5009.1100000000006</v>
      </c>
    </row>
    <row r="1936" spans="9:10" x14ac:dyDescent="0.35">
      <c r="I1936">
        <v>1930</v>
      </c>
      <c r="J1936">
        <v>5119.7200000000012</v>
      </c>
    </row>
    <row r="1937" spans="9:10" x14ac:dyDescent="0.35">
      <c r="I1937">
        <v>1931</v>
      </c>
      <c r="J1937">
        <v>813.79999999999927</v>
      </c>
    </row>
    <row r="1938" spans="9:10" x14ac:dyDescent="0.35">
      <c r="I1938">
        <v>1932</v>
      </c>
      <c r="J1938">
        <v>4488.6000000000004</v>
      </c>
    </row>
    <row r="1939" spans="9:10" x14ac:dyDescent="0.35">
      <c r="I1939">
        <v>1933</v>
      </c>
      <c r="J1939">
        <v>5483.52</v>
      </c>
    </row>
    <row r="1940" spans="9:10" x14ac:dyDescent="0.35">
      <c r="I1940">
        <v>1934</v>
      </c>
      <c r="J1940">
        <v>1235.1199999999999</v>
      </c>
    </row>
    <row r="1941" spans="9:10" x14ac:dyDescent="0.35">
      <c r="I1941">
        <v>1935</v>
      </c>
      <c r="J1941">
        <v>869.47000000000025</v>
      </c>
    </row>
    <row r="1942" spans="9:10" x14ac:dyDescent="0.35">
      <c r="I1942">
        <v>1936</v>
      </c>
      <c r="J1942">
        <v>301.36000000000058</v>
      </c>
    </row>
    <row r="1943" spans="9:10" x14ac:dyDescent="0.35">
      <c r="I1943">
        <v>1937</v>
      </c>
      <c r="J1943">
        <v>1972.6800000000003</v>
      </c>
    </row>
    <row r="1944" spans="9:10" x14ac:dyDescent="0.35">
      <c r="I1944">
        <v>1938</v>
      </c>
      <c r="J1944">
        <v>865.46</v>
      </c>
    </row>
    <row r="1945" spans="9:10" x14ac:dyDescent="0.35">
      <c r="I1945">
        <v>1939</v>
      </c>
      <c r="J1945">
        <v>1758.7999999999993</v>
      </c>
    </row>
    <row r="1946" spans="9:10" x14ac:dyDescent="0.35">
      <c r="I1946">
        <v>1940</v>
      </c>
      <c r="J1946">
        <v>423.46000000000004</v>
      </c>
    </row>
    <row r="1947" spans="9:10" x14ac:dyDescent="0.35">
      <c r="I1947">
        <v>1941</v>
      </c>
      <c r="J1947">
        <v>1325.04</v>
      </c>
    </row>
    <row r="1948" spans="9:10" x14ac:dyDescent="0.35">
      <c r="I1948">
        <v>1942</v>
      </c>
      <c r="J1948">
        <v>383.72000000000025</v>
      </c>
    </row>
    <row r="1949" spans="9:10" x14ac:dyDescent="0.35">
      <c r="I1949">
        <v>1943</v>
      </c>
      <c r="J1949">
        <v>5114.6799999999985</v>
      </c>
    </row>
    <row r="1950" spans="9:10" x14ac:dyDescent="0.35">
      <c r="I1950">
        <v>1944</v>
      </c>
      <c r="J1950">
        <v>511</v>
      </c>
    </row>
    <row r="1951" spans="9:10" x14ac:dyDescent="0.35">
      <c r="I1951">
        <v>1945</v>
      </c>
      <c r="J1951">
        <v>1485.0999999999995</v>
      </c>
    </row>
    <row r="1952" spans="9:10" x14ac:dyDescent="0.35">
      <c r="I1952">
        <v>1946</v>
      </c>
      <c r="J1952">
        <v>589.65999999999985</v>
      </c>
    </row>
    <row r="1953" spans="9:10" x14ac:dyDescent="0.35">
      <c r="I1953">
        <v>1947</v>
      </c>
      <c r="J1953">
        <v>820.11999999999989</v>
      </c>
    </row>
    <row r="1954" spans="9:10" x14ac:dyDescent="0.35">
      <c r="I1954">
        <v>1948</v>
      </c>
      <c r="J1954">
        <v>647.07999999999993</v>
      </c>
    </row>
    <row r="1955" spans="9:10" x14ac:dyDescent="0.35">
      <c r="I1955">
        <v>1949</v>
      </c>
      <c r="J1955">
        <v>576.01000000000022</v>
      </c>
    </row>
    <row r="1956" spans="9:10" x14ac:dyDescent="0.35">
      <c r="I1956">
        <v>1950</v>
      </c>
      <c r="J1956">
        <v>871.19999999999982</v>
      </c>
    </row>
    <row r="1957" spans="9:10" x14ac:dyDescent="0.35">
      <c r="I1957">
        <v>1951</v>
      </c>
      <c r="J1957">
        <v>343.27999999999975</v>
      </c>
    </row>
    <row r="1958" spans="9:10" x14ac:dyDescent="0.35">
      <c r="I1958">
        <v>1952</v>
      </c>
      <c r="J1958">
        <v>1145.1999999999998</v>
      </c>
    </row>
    <row r="1959" spans="9:10" x14ac:dyDescent="0.35">
      <c r="I1959">
        <v>1953</v>
      </c>
      <c r="J1959">
        <v>968.19999999999982</v>
      </c>
    </row>
    <row r="1960" spans="9:10" x14ac:dyDescent="0.35">
      <c r="I1960">
        <v>1954</v>
      </c>
      <c r="J1960">
        <v>140.22000000000025</v>
      </c>
    </row>
    <row r="1961" spans="9:10" x14ac:dyDescent="0.35">
      <c r="I1961">
        <v>1955</v>
      </c>
      <c r="J1961">
        <v>-489.5300000000002</v>
      </c>
    </row>
    <row r="1962" spans="9:10" x14ac:dyDescent="0.35">
      <c r="I1962">
        <v>1956</v>
      </c>
      <c r="J1962">
        <v>4966.6000000000004</v>
      </c>
    </row>
    <row r="1963" spans="9:10" x14ac:dyDescent="0.35">
      <c r="I1963">
        <v>1957</v>
      </c>
      <c r="J1963">
        <v>731.68000000000029</v>
      </c>
    </row>
    <row r="1964" spans="9:10" x14ac:dyDescent="0.35">
      <c r="I1964">
        <v>1958</v>
      </c>
      <c r="J1964">
        <v>1655.38</v>
      </c>
    </row>
    <row r="1965" spans="9:10" x14ac:dyDescent="0.35">
      <c r="I1965">
        <v>1959</v>
      </c>
      <c r="J1965">
        <v>786.39000000000033</v>
      </c>
    </row>
    <row r="1966" spans="9:10" x14ac:dyDescent="0.35">
      <c r="I1966">
        <v>1960</v>
      </c>
      <c r="J1966">
        <v>786.39000000000033</v>
      </c>
    </row>
    <row r="1967" spans="9:10" x14ac:dyDescent="0.35">
      <c r="I1967">
        <v>1961</v>
      </c>
      <c r="J1967">
        <v>-58.079999999999927</v>
      </c>
    </row>
    <row r="1968" spans="9:10" x14ac:dyDescent="0.35">
      <c r="I1968">
        <v>1962</v>
      </c>
      <c r="J1968">
        <v>186.48000000000047</v>
      </c>
    </row>
    <row r="1969" spans="9:10" x14ac:dyDescent="0.35">
      <c r="I1969">
        <v>1963</v>
      </c>
      <c r="J1969">
        <v>6213.3900000000012</v>
      </c>
    </row>
    <row r="1970" spans="9:10" x14ac:dyDescent="0.35">
      <c r="I1970">
        <v>1964</v>
      </c>
      <c r="J1970">
        <v>-432.61999999999989</v>
      </c>
    </row>
    <row r="1971" spans="9:10" x14ac:dyDescent="0.35">
      <c r="I1971">
        <v>1965</v>
      </c>
      <c r="J1971">
        <v>508.23999999999978</v>
      </c>
    </row>
    <row r="1972" spans="9:10" x14ac:dyDescent="0.35">
      <c r="I1972">
        <v>1966</v>
      </c>
      <c r="J1972">
        <v>1706.1200000000008</v>
      </c>
    </row>
    <row r="1973" spans="9:10" x14ac:dyDescent="0.35">
      <c r="I1973">
        <v>1967</v>
      </c>
      <c r="J1973">
        <v>1920.5</v>
      </c>
    </row>
    <row r="1974" spans="9:10" x14ac:dyDescent="0.35">
      <c r="I1974">
        <v>1968</v>
      </c>
      <c r="J1974">
        <v>163.96000000000004</v>
      </c>
    </row>
    <row r="1975" spans="9:10" x14ac:dyDescent="0.35">
      <c r="I1975">
        <v>1969</v>
      </c>
      <c r="J1975">
        <v>340</v>
      </c>
    </row>
    <row r="1976" spans="9:10" x14ac:dyDescent="0.35">
      <c r="I1976">
        <v>1970</v>
      </c>
      <c r="J1976">
        <v>271.51000000000022</v>
      </c>
    </row>
    <row r="1977" spans="9:10" x14ac:dyDescent="0.35">
      <c r="I1977">
        <v>1971</v>
      </c>
      <c r="J1977">
        <v>355.57999999999993</v>
      </c>
    </row>
    <row r="1978" spans="9:10" x14ac:dyDescent="0.35">
      <c r="I1978">
        <v>1972</v>
      </c>
      <c r="J1978">
        <v>-48.800000000000182</v>
      </c>
    </row>
    <row r="1979" spans="9:10" x14ac:dyDescent="0.35">
      <c r="I1979">
        <v>1973</v>
      </c>
      <c r="J1979">
        <v>626.22999999999956</v>
      </c>
    </row>
    <row r="1980" spans="9:10" x14ac:dyDescent="0.35">
      <c r="I1980">
        <v>1974</v>
      </c>
      <c r="J1980">
        <v>340</v>
      </c>
    </row>
    <row r="1981" spans="9:10" x14ac:dyDescent="0.35">
      <c r="I1981">
        <v>1975</v>
      </c>
      <c r="J1981">
        <v>741.46</v>
      </c>
    </row>
    <row r="1982" spans="9:10" x14ac:dyDescent="0.35">
      <c r="I1982">
        <v>1976</v>
      </c>
      <c r="J1982">
        <v>5637.3600000000006</v>
      </c>
    </row>
    <row r="1983" spans="9:10" x14ac:dyDescent="0.35">
      <c r="I1983">
        <v>1977</v>
      </c>
      <c r="J1983">
        <v>6719.6999999999989</v>
      </c>
    </row>
    <row r="1984" spans="9:10" x14ac:dyDescent="0.35">
      <c r="I1984">
        <v>1978</v>
      </c>
      <c r="J1984">
        <v>301.30000000000018</v>
      </c>
    </row>
    <row r="1985" spans="9:10" x14ac:dyDescent="0.35">
      <c r="I1985">
        <v>1979</v>
      </c>
      <c r="J1985">
        <v>5120.2099999999991</v>
      </c>
    </row>
    <row r="1986" spans="9:10" x14ac:dyDescent="0.35">
      <c r="I1986">
        <v>1980</v>
      </c>
      <c r="J1986">
        <v>525.39999999999964</v>
      </c>
    </row>
    <row r="1987" spans="9:10" x14ac:dyDescent="0.35">
      <c r="I1987">
        <v>1981</v>
      </c>
      <c r="J1987">
        <v>622.24000000000069</v>
      </c>
    </row>
    <row r="1988" spans="9:10" x14ac:dyDescent="0.35">
      <c r="I1988">
        <v>1982</v>
      </c>
      <c r="J1988">
        <v>493</v>
      </c>
    </row>
    <row r="1989" spans="9:10" x14ac:dyDescent="0.35">
      <c r="I1989">
        <v>1983</v>
      </c>
      <c r="J1989">
        <v>307.42000000000007</v>
      </c>
    </row>
    <row r="1990" spans="9:10" x14ac:dyDescent="0.35">
      <c r="I1990">
        <v>1984</v>
      </c>
      <c r="J1990">
        <v>4843.24</v>
      </c>
    </row>
    <row r="1991" spans="9:10" x14ac:dyDescent="0.35">
      <c r="I1991">
        <v>1985</v>
      </c>
      <c r="J1991">
        <v>1530.9400000000005</v>
      </c>
    </row>
    <row r="1992" spans="9:10" x14ac:dyDescent="0.35">
      <c r="I1992">
        <v>1986</v>
      </c>
      <c r="J1992">
        <v>1157.3800000000001</v>
      </c>
    </row>
    <row r="1993" spans="9:10" x14ac:dyDescent="0.35">
      <c r="I1993">
        <v>1987</v>
      </c>
      <c r="J1993">
        <v>416.5</v>
      </c>
    </row>
    <row r="1994" spans="9:10" x14ac:dyDescent="0.35">
      <c r="I1994">
        <v>1988</v>
      </c>
      <c r="J1994">
        <v>1663.96</v>
      </c>
    </row>
    <row r="1995" spans="9:10" x14ac:dyDescent="0.35">
      <c r="I1995">
        <v>1989</v>
      </c>
      <c r="J1995">
        <v>808.24000000000069</v>
      </c>
    </row>
    <row r="1996" spans="9:10" x14ac:dyDescent="0.35">
      <c r="I1996">
        <v>1990</v>
      </c>
      <c r="J1996">
        <v>909.1299999999992</v>
      </c>
    </row>
    <row r="1997" spans="9:10" x14ac:dyDescent="0.35">
      <c r="I1997">
        <v>1991</v>
      </c>
      <c r="J1997">
        <v>354.24000000000069</v>
      </c>
    </row>
    <row r="1998" spans="9:10" x14ac:dyDescent="0.35">
      <c r="I1998">
        <v>1992</v>
      </c>
      <c r="J1998">
        <v>1704.29</v>
      </c>
    </row>
    <row r="1999" spans="9:10" x14ac:dyDescent="0.35">
      <c r="I1999">
        <v>1993</v>
      </c>
      <c r="J1999">
        <v>202.21000000000004</v>
      </c>
    </row>
    <row r="2000" spans="9:10" x14ac:dyDescent="0.35">
      <c r="I2000">
        <v>1994</v>
      </c>
      <c r="J2000">
        <v>331.35999999999967</v>
      </c>
    </row>
    <row r="2001" spans="9:10" x14ac:dyDescent="0.35">
      <c r="I2001">
        <v>1995</v>
      </c>
      <c r="J2001">
        <v>-454.88000000000011</v>
      </c>
    </row>
    <row r="2002" spans="9:10" x14ac:dyDescent="0.35">
      <c r="I2002">
        <v>1996</v>
      </c>
      <c r="J2002">
        <v>1134.4700000000003</v>
      </c>
    </row>
    <row r="2003" spans="9:10" x14ac:dyDescent="0.35">
      <c r="I2003">
        <v>1997</v>
      </c>
      <c r="J2003">
        <v>-323.60000000000036</v>
      </c>
    </row>
    <row r="2004" spans="9:10" x14ac:dyDescent="0.35">
      <c r="I2004">
        <v>1998</v>
      </c>
      <c r="J2004">
        <v>-99.5600000000004</v>
      </c>
    </row>
    <row r="2005" spans="9:10" x14ac:dyDescent="0.35">
      <c r="I2005">
        <v>1999</v>
      </c>
      <c r="J2005">
        <v>490.96000000000004</v>
      </c>
    </row>
    <row r="2006" spans="9:10" x14ac:dyDescent="0.35">
      <c r="I2006">
        <v>2000</v>
      </c>
      <c r="J2006">
        <v>512.84000000000015</v>
      </c>
    </row>
    <row r="2007" spans="9:10" x14ac:dyDescent="0.35">
      <c r="I2007">
        <v>2001</v>
      </c>
      <c r="J2007">
        <v>484.89000000000033</v>
      </c>
    </row>
    <row r="2008" spans="9:10" x14ac:dyDescent="0.35">
      <c r="I2008">
        <v>2002</v>
      </c>
      <c r="J2008">
        <v>810.5600000000004</v>
      </c>
    </row>
    <row r="2009" spans="9:10" x14ac:dyDescent="0.35">
      <c r="I2009">
        <v>2003</v>
      </c>
      <c r="J2009">
        <v>69.409999999999854</v>
      </c>
    </row>
    <row r="2010" spans="9:10" x14ac:dyDescent="0.35">
      <c r="I2010">
        <v>2004</v>
      </c>
      <c r="J2010">
        <v>-370.03999999999996</v>
      </c>
    </row>
    <row r="2011" spans="9:10" x14ac:dyDescent="0.35">
      <c r="I2011">
        <v>2005</v>
      </c>
      <c r="J2011">
        <v>185.92000000000007</v>
      </c>
    </row>
    <row r="2012" spans="9:10" x14ac:dyDescent="0.35">
      <c r="I2012">
        <v>2006</v>
      </c>
      <c r="J2012">
        <v>-250.76999999999998</v>
      </c>
    </row>
    <row r="2013" spans="9:10" x14ac:dyDescent="0.35">
      <c r="I2013">
        <v>2007</v>
      </c>
      <c r="J2013">
        <v>161.26000000000022</v>
      </c>
    </row>
    <row r="2014" spans="9:10" x14ac:dyDescent="0.35">
      <c r="I2014">
        <v>2008</v>
      </c>
      <c r="J2014">
        <v>148.07999999999993</v>
      </c>
    </row>
    <row r="2015" spans="9:10" x14ac:dyDescent="0.35">
      <c r="I2015">
        <v>2009</v>
      </c>
      <c r="J2015">
        <v>230.5600000000004</v>
      </c>
    </row>
    <row r="2016" spans="9:10" x14ac:dyDescent="0.35">
      <c r="I2016">
        <v>2010</v>
      </c>
      <c r="J2016">
        <v>6719.6999999999989</v>
      </c>
    </row>
    <row r="2017" spans="9:10" x14ac:dyDescent="0.35">
      <c r="I2017">
        <v>2011</v>
      </c>
      <c r="J2017">
        <v>542.40999999999985</v>
      </c>
    </row>
    <row r="2018" spans="9:10" x14ac:dyDescent="0.35">
      <c r="I2018">
        <v>2012</v>
      </c>
      <c r="J2018">
        <v>4264.6000000000004</v>
      </c>
    </row>
    <row r="2019" spans="9:10" x14ac:dyDescent="0.35">
      <c r="I2019">
        <v>2013</v>
      </c>
      <c r="J2019">
        <v>1007.0799999999999</v>
      </c>
    </row>
    <row r="2020" spans="9:10" x14ac:dyDescent="0.35">
      <c r="I2020">
        <v>2014</v>
      </c>
      <c r="J2020">
        <v>1606.6400000000003</v>
      </c>
    </row>
    <row r="2021" spans="9:10" x14ac:dyDescent="0.35">
      <c r="I2021">
        <v>2015</v>
      </c>
      <c r="J2021">
        <v>1837.8999999999996</v>
      </c>
    </row>
    <row r="2022" spans="9:10" x14ac:dyDescent="0.35">
      <c r="I2022">
        <v>2016</v>
      </c>
      <c r="J2022">
        <v>792.09999999999945</v>
      </c>
    </row>
    <row r="2023" spans="9:10" x14ac:dyDescent="0.35">
      <c r="I2023">
        <v>2017</v>
      </c>
      <c r="J2023">
        <v>6100.83</v>
      </c>
    </row>
    <row r="2024" spans="9:10" x14ac:dyDescent="0.35">
      <c r="I2024">
        <v>2018</v>
      </c>
      <c r="J2024">
        <v>1884.2800000000007</v>
      </c>
    </row>
    <row r="2025" spans="9:10" x14ac:dyDescent="0.35">
      <c r="I2025">
        <v>2019</v>
      </c>
      <c r="J2025">
        <v>5309.3099999999995</v>
      </c>
    </row>
    <row r="2026" spans="9:10" x14ac:dyDescent="0.35">
      <c r="I2026">
        <v>2020</v>
      </c>
      <c r="J2026">
        <v>850.15999999999985</v>
      </c>
    </row>
    <row r="2027" spans="9:10" x14ac:dyDescent="0.35">
      <c r="I2027">
        <v>2021</v>
      </c>
      <c r="J2027">
        <v>1837.8999999999996</v>
      </c>
    </row>
    <row r="2028" spans="9:10" x14ac:dyDescent="0.35">
      <c r="I2028">
        <v>2022</v>
      </c>
      <c r="J2028">
        <v>289.50999999999931</v>
      </c>
    </row>
    <row r="2029" spans="9:10" x14ac:dyDescent="0.35">
      <c r="I2029">
        <v>2023</v>
      </c>
      <c r="J2029">
        <v>272.88000000000011</v>
      </c>
    </row>
    <row r="2030" spans="9:10" x14ac:dyDescent="0.35">
      <c r="I2030">
        <v>2024</v>
      </c>
      <c r="J2030">
        <v>301.68000000000029</v>
      </c>
    </row>
    <row r="2031" spans="9:10" x14ac:dyDescent="0.35">
      <c r="I2031">
        <v>2025</v>
      </c>
      <c r="J2031">
        <v>30.25</v>
      </c>
    </row>
    <row r="2032" spans="9:10" x14ac:dyDescent="0.35">
      <c r="I2032">
        <v>2026</v>
      </c>
      <c r="J2032">
        <v>484.89000000000033</v>
      </c>
    </row>
    <row r="2033" spans="9:10" x14ac:dyDescent="0.35">
      <c r="I2033">
        <v>2027</v>
      </c>
      <c r="J2033">
        <v>5026.3599999999988</v>
      </c>
    </row>
    <row r="2034" spans="9:10" x14ac:dyDescent="0.35">
      <c r="I2034">
        <v>2028</v>
      </c>
      <c r="J2034">
        <v>5946.34</v>
      </c>
    </row>
    <row r="2035" spans="9:10" x14ac:dyDescent="0.35">
      <c r="I2035">
        <v>2029</v>
      </c>
      <c r="J2035">
        <v>4767.82</v>
      </c>
    </row>
    <row r="2036" spans="9:10" x14ac:dyDescent="0.35">
      <c r="I2036">
        <v>2030</v>
      </c>
      <c r="J2036">
        <v>370.32000000000062</v>
      </c>
    </row>
    <row r="2037" spans="9:10" x14ac:dyDescent="0.35">
      <c r="I2037">
        <v>2031</v>
      </c>
      <c r="J2037">
        <v>952</v>
      </c>
    </row>
    <row r="2038" spans="9:10" x14ac:dyDescent="0.35">
      <c r="I2038">
        <v>2032</v>
      </c>
      <c r="J2038">
        <v>116.05000000000018</v>
      </c>
    </row>
    <row r="2039" spans="9:10" x14ac:dyDescent="0.35">
      <c r="I2039">
        <v>2033</v>
      </c>
      <c r="J2039">
        <v>968.19999999999982</v>
      </c>
    </row>
    <row r="2040" spans="9:10" x14ac:dyDescent="0.35">
      <c r="I2040">
        <v>2034</v>
      </c>
      <c r="J2040">
        <v>-167.30000000000018</v>
      </c>
    </row>
    <row r="2041" spans="9:10" x14ac:dyDescent="0.35">
      <c r="I2041">
        <v>2035</v>
      </c>
      <c r="J2041">
        <v>490.96000000000004</v>
      </c>
    </row>
    <row r="2042" spans="9:10" x14ac:dyDescent="0.35">
      <c r="I2042">
        <v>2036</v>
      </c>
      <c r="J2042">
        <v>692.07999999999993</v>
      </c>
    </row>
    <row r="2043" spans="9:10" x14ac:dyDescent="0.35">
      <c r="I2043">
        <v>2037</v>
      </c>
      <c r="J2043">
        <v>1706.1200000000008</v>
      </c>
    </row>
    <row r="2044" spans="9:10" x14ac:dyDescent="0.35">
      <c r="I2044">
        <v>2038</v>
      </c>
      <c r="J2044">
        <v>355.29999999999927</v>
      </c>
    </row>
    <row r="2045" spans="9:10" x14ac:dyDescent="0.35">
      <c r="I2045">
        <v>2039</v>
      </c>
      <c r="J2045">
        <v>1248.6099999999997</v>
      </c>
    </row>
    <row r="2046" spans="9:10" x14ac:dyDescent="0.35">
      <c r="I2046">
        <v>2040</v>
      </c>
      <c r="J2046">
        <v>1567.2400000000007</v>
      </c>
    </row>
    <row r="2047" spans="9:10" x14ac:dyDescent="0.35">
      <c r="I2047">
        <v>2041</v>
      </c>
      <c r="J2047">
        <v>-88.579999999999927</v>
      </c>
    </row>
    <row r="2048" spans="9:10" x14ac:dyDescent="0.35">
      <c r="I2048">
        <v>2042</v>
      </c>
      <c r="J2048">
        <v>463.76000000000022</v>
      </c>
    </row>
    <row r="2049" spans="9:10" x14ac:dyDescent="0.35">
      <c r="I2049">
        <v>2043</v>
      </c>
      <c r="J2049">
        <v>215.19999999999982</v>
      </c>
    </row>
    <row r="2050" spans="9:10" x14ac:dyDescent="0.35">
      <c r="I2050">
        <v>2044</v>
      </c>
      <c r="J2050">
        <v>485.71000000000004</v>
      </c>
    </row>
    <row r="2051" spans="9:10" x14ac:dyDescent="0.35">
      <c r="I2051">
        <v>2045</v>
      </c>
      <c r="J2051">
        <v>1174.25</v>
      </c>
    </row>
    <row r="2052" spans="9:10" x14ac:dyDescent="0.35">
      <c r="I2052">
        <v>2046</v>
      </c>
      <c r="J2052">
        <v>188.57999999999993</v>
      </c>
    </row>
    <row r="2053" spans="9:10" x14ac:dyDescent="0.35">
      <c r="I2053">
        <v>2047</v>
      </c>
      <c r="J2053">
        <v>485.71000000000004</v>
      </c>
    </row>
    <row r="2054" spans="9:10" x14ac:dyDescent="0.35">
      <c r="I2054">
        <v>2048</v>
      </c>
      <c r="J2054">
        <v>6747.6900000000005</v>
      </c>
    </row>
    <row r="2055" spans="9:10" x14ac:dyDescent="0.35">
      <c r="I2055">
        <v>2049</v>
      </c>
      <c r="J2055">
        <v>4910.9600000000009</v>
      </c>
    </row>
    <row r="2056" spans="9:10" x14ac:dyDescent="0.35">
      <c r="I2056">
        <v>2050</v>
      </c>
      <c r="J2056">
        <v>4439.59</v>
      </c>
    </row>
    <row r="2057" spans="9:10" x14ac:dyDescent="0.35">
      <c r="I2057">
        <v>2051</v>
      </c>
      <c r="J2057">
        <v>4981.93</v>
      </c>
    </row>
    <row r="2058" spans="9:10" x14ac:dyDescent="0.35">
      <c r="I2058">
        <v>2052</v>
      </c>
      <c r="J2058">
        <v>6213.3900000000012</v>
      </c>
    </row>
    <row r="2059" spans="9:10" x14ac:dyDescent="0.35">
      <c r="I2059">
        <v>2053</v>
      </c>
      <c r="J2059">
        <v>522.04</v>
      </c>
    </row>
    <row r="2060" spans="9:10" x14ac:dyDescent="0.35">
      <c r="I2060">
        <v>2054</v>
      </c>
      <c r="J2060">
        <v>-56.859999999999673</v>
      </c>
    </row>
    <row r="2061" spans="9:10" x14ac:dyDescent="0.35">
      <c r="I2061">
        <v>2055</v>
      </c>
      <c r="J2061">
        <v>813.79999999999927</v>
      </c>
    </row>
    <row r="2062" spans="9:10" x14ac:dyDescent="0.35">
      <c r="I2062">
        <v>2056</v>
      </c>
      <c r="J2062">
        <v>4025.7999999999993</v>
      </c>
    </row>
    <row r="2063" spans="9:10" x14ac:dyDescent="0.35">
      <c r="I2063">
        <v>2057</v>
      </c>
      <c r="J2063">
        <v>3950.84</v>
      </c>
    </row>
    <row r="2064" spans="9:10" x14ac:dyDescent="0.35">
      <c r="I2064">
        <v>2058</v>
      </c>
      <c r="J2064">
        <v>80.619999999999891</v>
      </c>
    </row>
    <row r="2065" spans="9:10" x14ac:dyDescent="0.35">
      <c r="I2065">
        <v>2059</v>
      </c>
      <c r="J2065">
        <v>875.5</v>
      </c>
    </row>
    <row r="2066" spans="9:10" x14ac:dyDescent="0.35">
      <c r="I2066">
        <v>2060</v>
      </c>
      <c r="J2066">
        <v>552.5600000000004</v>
      </c>
    </row>
    <row r="2067" spans="9:10" x14ac:dyDescent="0.35">
      <c r="I2067">
        <v>2061</v>
      </c>
      <c r="J2067">
        <v>412.44999999999982</v>
      </c>
    </row>
    <row r="2068" spans="9:10" x14ac:dyDescent="0.35">
      <c r="I2068">
        <v>2062</v>
      </c>
      <c r="J2068">
        <v>929.68000000000029</v>
      </c>
    </row>
    <row r="2069" spans="9:10" x14ac:dyDescent="0.35">
      <c r="I2069">
        <v>2063</v>
      </c>
      <c r="J2069">
        <v>3834.16</v>
      </c>
    </row>
    <row r="2070" spans="9:10" x14ac:dyDescent="0.35">
      <c r="I2070">
        <v>2064</v>
      </c>
      <c r="J2070">
        <v>850.15999999999985</v>
      </c>
    </row>
    <row r="2071" spans="9:10" x14ac:dyDescent="0.35">
      <c r="I2071">
        <v>2065</v>
      </c>
      <c r="J2071">
        <v>651.39999999999964</v>
      </c>
    </row>
    <row r="2072" spans="9:10" x14ac:dyDescent="0.35">
      <c r="I2072">
        <v>2066</v>
      </c>
      <c r="J2072">
        <v>1479.1000000000004</v>
      </c>
    </row>
    <row r="2073" spans="9:10" x14ac:dyDescent="0.35">
      <c r="I2073">
        <v>2067</v>
      </c>
      <c r="J2073">
        <v>558.59000000000015</v>
      </c>
    </row>
    <row r="2074" spans="9:10" x14ac:dyDescent="0.35">
      <c r="I2074">
        <v>2068</v>
      </c>
      <c r="J2074">
        <v>803.19999999999982</v>
      </c>
    </row>
    <row r="2075" spans="9:10" x14ac:dyDescent="0.35">
      <c r="I2075">
        <v>2069</v>
      </c>
      <c r="J2075">
        <v>355.29999999999927</v>
      </c>
    </row>
    <row r="2076" spans="9:10" x14ac:dyDescent="0.35">
      <c r="I2076">
        <v>2070</v>
      </c>
      <c r="J2076">
        <v>-250.76999999999998</v>
      </c>
    </row>
    <row r="2077" spans="9:10" x14ac:dyDescent="0.35">
      <c r="I2077">
        <v>2071</v>
      </c>
      <c r="J2077">
        <v>1214.6800000000003</v>
      </c>
    </row>
    <row r="2078" spans="9:10" x14ac:dyDescent="0.35">
      <c r="I2078">
        <v>2072</v>
      </c>
      <c r="J2078">
        <v>878.19999999999982</v>
      </c>
    </row>
    <row r="2079" spans="9:10" x14ac:dyDescent="0.35">
      <c r="I2079">
        <v>2073</v>
      </c>
      <c r="J2079">
        <v>770.47000000000025</v>
      </c>
    </row>
    <row r="2080" spans="9:10" x14ac:dyDescent="0.35">
      <c r="I2080">
        <v>2074</v>
      </c>
      <c r="J2080">
        <v>92.140000000000327</v>
      </c>
    </row>
    <row r="2081" spans="9:10" x14ac:dyDescent="0.35">
      <c r="I2081">
        <v>2075</v>
      </c>
      <c r="J2081">
        <v>525.39999999999964</v>
      </c>
    </row>
    <row r="2082" spans="9:10" x14ac:dyDescent="0.35">
      <c r="I2082">
        <v>2076</v>
      </c>
      <c r="J2082">
        <v>716.65000000000055</v>
      </c>
    </row>
    <row r="2083" spans="9:10" x14ac:dyDescent="0.35">
      <c r="I2083">
        <v>2077</v>
      </c>
      <c r="J2083">
        <v>-279.79999999999973</v>
      </c>
    </row>
    <row r="2084" spans="9:10" x14ac:dyDescent="0.35">
      <c r="I2084">
        <v>2078</v>
      </c>
      <c r="J2084">
        <v>-61.840000000000146</v>
      </c>
    </row>
    <row r="2085" spans="9:10" x14ac:dyDescent="0.35">
      <c r="I2085">
        <v>2079</v>
      </c>
      <c r="J2085">
        <v>90.399999999999636</v>
      </c>
    </row>
    <row r="2086" spans="9:10" x14ac:dyDescent="0.35">
      <c r="I2086">
        <v>2080</v>
      </c>
      <c r="J2086">
        <v>240.64000000000033</v>
      </c>
    </row>
    <row r="2087" spans="9:10" x14ac:dyDescent="0.35">
      <c r="I2087">
        <v>2081</v>
      </c>
      <c r="J2087">
        <v>1019.1199999999999</v>
      </c>
    </row>
    <row r="2088" spans="9:10" x14ac:dyDescent="0.35">
      <c r="I2088">
        <v>2082</v>
      </c>
      <c r="J2088">
        <v>694.55000000000018</v>
      </c>
    </row>
    <row r="2089" spans="9:10" x14ac:dyDescent="0.35">
      <c r="I2089">
        <v>2083</v>
      </c>
      <c r="J2089">
        <v>94.480000000000473</v>
      </c>
    </row>
    <row r="2090" spans="9:10" x14ac:dyDescent="0.35">
      <c r="I2090">
        <v>2084</v>
      </c>
      <c r="J2090">
        <v>5197.24</v>
      </c>
    </row>
    <row r="2091" spans="9:10" x14ac:dyDescent="0.35">
      <c r="I2091">
        <v>2085</v>
      </c>
      <c r="J2091">
        <v>1758.7999999999993</v>
      </c>
    </row>
    <row r="2092" spans="9:10" x14ac:dyDescent="0.35">
      <c r="I2092">
        <v>2086</v>
      </c>
      <c r="J2092">
        <v>-58.079999999999927</v>
      </c>
    </row>
    <row r="2093" spans="9:10" x14ac:dyDescent="0.35">
      <c r="I2093">
        <v>2087</v>
      </c>
      <c r="J2093">
        <v>1128.7600000000002</v>
      </c>
    </row>
    <row r="2094" spans="9:10" x14ac:dyDescent="0.35">
      <c r="I2094">
        <v>2088</v>
      </c>
      <c r="J2094">
        <v>4757.4800000000014</v>
      </c>
    </row>
    <row r="2095" spans="9:10" x14ac:dyDescent="0.35">
      <c r="I2095">
        <v>2089</v>
      </c>
      <c r="J2095">
        <v>1048.4800000000005</v>
      </c>
    </row>
    <row r="2096" spans="9:10" x14ac:dyDescent="0.35">
      <c r="I2096">
        <v>2090</v>
      </c>
      <c r="J2096">
        <v>4155.1900000000005</v>
      </c>
    </row>
    <row r="2097" spans="9:10" x14ac:dyDescent="0.35">
      <c r="I2097">
        <v>2091</v>
      </c>
      <c r="J2097">
        <v>334.59999999999945</v>
      </c>
    </row>
    <row r="2098" spans="9:10" x14ac:dyDescent="0.35">
      <c r="I2098">
        <v>2092</v>
      </c>
      <c r="J2098">
        <v>173.68000000000029</v>
      </c>
    </row>
    <row r="2099" spans="9:10" x14ac:dyDescent="0.35">
      <c r="I2099">
        <v>2093</v>
      </c>
      <c r="J2099">
        <v>1561.1799999999994</v>
      </c>
    </row>
    <row r="2100" spans="9:10" x14ac:dyDescent="0.35">
      <c r="I2100">
        <v>2094</v>
      </c>
      <c r="J2100">
        <v>991.59999999999945</v>
      </c>
    </row>
    <row r="2101" spans="9:10" x14ac:dyDescent="0.35">
      <c r="I2101">
        <v>2095</v>
      </c>
      <c r="J2101">
        <v>722.5</v>
      </c>
    </row>
    <row r="2102" spans="9:10" x14ac:dyDescent="0.35">
      <c r="I2102">
        <v>2096</v>
      </c>
      <c r="J2102">
        <v>5120.2099999999991</v>
      </c>
    </row>
    <row r="2103" spans="9:10" x14ac:dyDescent="0.35">
      <c r="I2103">
        <v>2097</v>
      </c>
      <c r="J2103">
        <v>463.76000000000022</v>
      </c>
    </row>
    <row r="2104" spans="9:10" x14ac:dyDescent="0.35">
      <c r="I2104">
        <v>2098</v>
      </c>
      <c r="J2104">
        <v>586.16000000000076</v>
      </c>
    </row>
    <row r="2105" spans="9:10" x14ac:dyDescent="0.35">
      <c r="I2105">
        <v>2099</v>
      </c>
      <c r="J2105">
        <v>5119.7200000000012</v>
      </c>
    </row>
    <row r="2106" spans="9:10" x14ac:dyDescent="0.35">
      <c r="I2106">
        <v>2100</v>
      </c>
      <c r="J2106">
        <v>1119.3800000000001</v>
      </c>
    </row>
    <row r="2107" spans="9:10" x14ac:dyDescent="0.35">
      <c r="I2107">
        <v>2101</v>
      </c>
      <c r="J2107">
        <v>1048.2999999999993</v>
      </c>
    </row>
    <row r="2108" spans="9:10" x14ac:dyDescent="0.35">
      <c r="I2108">
        <v>2102</v>
      </c>
      <c r="J2108">
        <v>4568.5599999999995</v>
      </c>
    </row>
    <row r="2109" spans="9:10" x14ac:dyDescent="0.35">
      <c r="I2109">
        <v>2103</v>
      </c>
      <c r="J2109">
        <v>5427.43</v>
      </c>
    </row>
    <row r="2110" spans="9:10" x14ac:dyDescent="0.35">
      <c r="I2110">
        <v>2104</v>
      </c>
      <c r="J2110">
        <v>26.800000000000182</v>
      </c>
    </row>
    <row r="2111" spans="9:10" x14ac:dyDescent="0.35">
      <c r="I2111">
        <v>2105</v>
      </c>
      <c r="J2111">
        <v>823.56999999999971</v>
      </c>
    </row>
    <row r="2112" spans="9:10" x14ac:dyDescent="0.35">
      <c r="I2112">
        <v>2106</v>
      </c>
      <c r="J2112">
        <v>5009.1100000000006</v>
      </c>
    </row>
    <row r="2113" spans="9:10" x14ac:dyDescent="0.35">
      <c r="I2113">
        <v>2107</v>
      </c>
      <c r="J2113">
        <v>268.98999999999978</v>
      </c>
    </row>
    <row r="2114" spans="9:10" x14ac:dyDescent="0.35">
      <c r="I2114">
        <v>2108</v>
      </c>
      <c r="J2114">
        <v>436.01999999999953</v>
      </c>
    </row>
    <row r="2115" spans="9:10" x14ac:dyDescent="0.35">
      <c r="I2115">
        <v>2109</v>
      </c>
      <c r="J2115">
        <v>45.399999999999636</v>
      </c>
    </row>
    <row r="2116" spans="9:10" x14ac:dyDescent="0.35">
      <c r="I2116">
        <v>2110</v>
      </c>
      <c r="J2116">
        <v>1039</v>
      </c>
    </row>
    <row r="2117" spans="9:10" x14ac:dyDescent="0.35">
      <c r="I2117">
        <v>2111</v>
      </c>
      <c r="J2117">
        <v>781.59999999999945</v>
      </c>
    </row>
    <row r="2118" spans="9:10" x14ac:dyDescent="0.35">
      <c r="I2118">
        <v>2112</v>
      </c>
      <c r="J2118">
        <v>218.85999999999967</v>
      </c>
    </row>
    <row r="2119" spans="9:10" x14ac:dyDescent="0.35">
      <c r="I2119">
        <v>2113</v>
      </c>
      <c r="J2119">
        <v>125.52999999999975</v>
      </c>
    </row>
    <row r="2120" spans="9:10" x14ac:dyDescent="0.35">
      <c r="I2120">
        <v>2114</v>
      </c>
      <c r="J2120">
        <v>-4206.4399999999996</v>
      </c>
    </row>
    <row r="2121" spans="9:10" x14ac:dyDescent="0.35">
      <c r="I2121">
        <v>2115</v>
      </c>
      <c r="J2121">
        <v>458.80000000000018</v>
      </c>
    </row>
    <row r="2122" spans="9:10" x14ac:dyDescent="0.35">
      <c r="I2122">
        <v>2116</v>
      </c>
      <c r="J2122">
        <v>301.30000000000018</v>
      </c>
    </row>
    <row r="2123" spans="9:10" x14ac:dyDescent="0.35">
      <c r="I2123">
        <v>2117</v>
      </c>
      <c r="J2123">
        <v>1530.9400000000005</v>
      </c>
    </row>
    <row r="2124" spans="9:10" x14ac:dyDescent="0.35">
      <c r="I2124">
        <v>2118</v>
      </c>
      <c r="J2124">
        <v>4439.59</v>
      </c>
    </row>
    <row r="2125" spans="9:10" x14ac:dyDescent="0.35">
      <c r="I2125">
        <v>2119</v>
      </c>
      <c r="J2125">
        <v>301.68000000000029</v>
      </c>
    </row>
    <row r="2126" spans="9:10" x14ac:dyDescent="0.35">
      <c r="I2126">
        <v>2120</v>
      </c>
      <c r="J2126">
        <v>1513.0999999999995</v>
      </c>
    </row>
    <row r="2127" spans="9:10" x14ac:dyDescent="0.35">
      <c r="I2127">
        <v>2121</v>
      </c>
      <c r="J2127">
        <v>4017.3999999999996</v>
      </c>
    </row>
    <row r="2128" spans="9:10" x14ac:dyDescent="0.35">
      <c r="I2128">
        <v>2122</v>
      </c>
      <c r="J2128">
        <v>1706.1200000000008</v>
      </c>
    </row>
    <row r="2129" spans="9:10" x14ac:dyDescent="0.35">
      <c r="I2129">
        <v>2123</v>
      </c>
      <c r="J2129">
        <v>4862.1399999999994</v>
      </c>
    </row>
    <row r="2130" spans="9:10" x14ac:dyDescent="0.35">
      <c r="I2130">
        <v>2124</v>
      </c>
      <c r="J2130">
        <v>415.05000000000018</v>
      </c>
    </row>
    <row r="2131" spans="9:10" x14ac:dyDescent="0.35">
      <c r="I2131">
        <v>2125</v>
      </c>
      <c r="J2131">
        <v>498.28999999999996</v>
      </c>
    </row>
    <row r="2132" spans="9:10" x14ac:dyDescent="0.35">
      <c r="I2132">
        <v>2126</v>
      </c>
      <c r="J2132">
        <v>1134.4700000000003</v>
      </c>
    </row>
    <row r="2133" spans="9:10" x14ac:dyDescent="0.35">
      <c r="I2133">
        <v>2127</v>
      </c>
      <c r="J2133">
        <v>5581.5</v>
      </c>
    </row>
    <row r="2134" spans="9:10" x14ac:dyDescent="0.35">
      <c r="I2134">
        <v>2128</v>
      </c>
      <c r="J2134">
        <v>576.01000000000022</v>
      </c>
    </row>
    <row r="2135" spans="9:10" x14ac:dyDescent="0.35">
      <c r="I2135">
        <v>2129</v>
      </c>
      <c r="J2135">
        <v>113.19999999999982</v>
      </c>
    </row>
    <row r="2136" spans="9:10" x14ac:dyDescent="0.35">
      <c r="I2136">
        <v>2130</v>
      </c>
      <c r="J2136">
        <v>451.89999999999964</v>
      </c>
    </row>
    <row r="2137" spans="9:10" x14ac:dyDescent="0.35">
      <c r="I2137">
        <v>2131</v>
      </c>
      <c r="J2137">
        <v>5946.34</v>
      </c>
    </row>
    <row r="2138" spans="9:10" x14ac:dyDescent="0.35">
      <c r="I2138">
        <v>2132</v>
      </c>
      <c r="J2138">
        <v>1248.6099999999997</v>
      </c>
    </row>
    <row r="2139" spans="9:10" x14ac:dyDescent="0.35">
      <c r="I2139">
        <v>2133</v>
      </c>
      <c r="J2139">
        <v>1055.17</v>
      </c>
    </row>
    <row r="2140" spans="9:10" x14ac:dyDescent="0.35">
      <c r="I2140">
        <v>2134</v>
      </c>
      <c r="J2140">
        <v>443.92000000000007</v>
      </c>
    </row>
    <row r="2141" spans="9:10" x14ac:dyDescent="0.35">
      <c r="I2141">
        <v>2135</v>
      </c>
      <c r="J2141">
        <v>6349.0899999999983</v>
      </c>
    </row>
    <row r="2142" spans="9:10" x14ac:dyDescent="0.35">
      <c r="I2142">
        <v>2136</v>
      </c>
      <c r="J2142">
        <v>5009.1100000000006</v>
      </c>
    </row>
    <row r="2143" spans="9:10" x14ac:dyDescent="0.35">
      <c r="I2143">
        <v>2137</v>
      </c>
      <c r="J2143">
        <v>777.68000000000029</v>
      </c>
    </row>
    <row r="2144" spans="9:10" x14ac:dyDescent="0.35">
      <c r="I2144">
        <v>2138</v>
      </c>
      <c r="J2144">
        <v>-307.46000000000004</v>
      </c>
    </row>
    <row r="2145" spans="9:10" x14ac:dyDescent="0.35">
      <c r="I2145">
        <v>2139</v>
      </c>
      <c r="J2145">
        <v>923.89999999999964</v>
      </c>
    </row>
    <row r="2146" spans="9:10" x14ac:dyDescent="0.35">
      <c r="I2146">
        <v>2140</v>
      </c>
      <c r="J2146">
        <v>-401.96000000000004</v>
      </c>
    </row>
    <row r="2147" spans="9:10" x14ac:dyDescent="0.35">
      <c r="I2147">
        <v>2141</v>
      </c>
      <c r="J2147">
        <v>852.46</v>
      </c>
    </row>
    <row r="2148" spans="9:10" x14ac:dyDescent="0.35">
      <c r="I2148">
        <v>2142</v>
      </c>
      <c r="J2148">
        <v>5683.6999999999989</v>
      </c>
    </row>
    <row r="2149" spans="9:10" x14ac:dyDescent="0.35">
      <c r="I2149">
        <v>2143</v>
      </c>
      <c r="J2149">
        <v>88.319999999999709</v>
      </c>
    </row>
    <row r="2150" spans="9:10" x14ac:dyDescent="0.35">
      <c r="I2150">
        <v>2144</v>
      </c>
      <c r="J2150">
        <v>1222.7399999999998</v>
      </c>
    </row>
    <row r="2151" spans="9:10" x14ac:dyDescent="0.35">
      <c r="I2151">
        <v>2145</v>
      </c>
      <c r="J2151">
        <v>317.5600000000004</v>
      </c>
    </row>
    <row r="2152" spans="9:10" x14ac:dyDescent="0.35">
      <c r="I2152">
        <v>2146</v>
      </c>
      <c r="J2152">
        <v>56.199999999999818</v>
      </c>
    </row>
    <row r="2153" spans="9:10" x14ac:dyDescent="0.35">
      <c r="I2153">
        <v>2147</v>
      </c>
      <c r="J2153">
        <v>502.80000000000018</v>
      </c>
    </row>
    <row r="2154" spans="9:10" x14ac:dyDescent="0.35">
      <c r="I2154">
        <v>2148</v>
      </c>
      <c r="J2154">
        <v>-495.20000000000027</v>
      </c>
    </row>
    <row r="2155" spans="9:10" x14ac:dyDescent="0.35">
      <c r="I2155">
        <v>2149</v>
      </c>
      <c r="J2155">
        <v>878.19999999999982</v>
      </c>
    </row>
    <row r="2156" spans="9:10" x14ac:dyDescent="0.35">
      <c r="I2156">
        <v>2150</v>
      </c>
      <c r="J2156">
        <v>4853.380000000001</v>
      </c>
    </row>
    <row r="2157" spans="9:10" x14ac:dyDescent="0.35">
      <c r="I2157">
        <v>2151</v>
      </c>
      <c r="J2157">
        <v>1328.2999999999993</v>
      </c>
    </row>
    <row r="2158" spans="9:10" x14ac:dyDescent="0.35">
      <c r="I2158">
        <v>2152</v>
      </c>
      <c r="J2158">
        <v>1072.08</v>
      </c>
    </row>
    <row r="2159" spans="9:10" x14ac:dyDescent="0.35">
      <c r="I2159">
        <v>2153</v>
      </c>
      <c r="J2159">
        <v>1316.08</v>
      </c>
    </row>
    <row r="2160" spans="9:10" x14ac:dyDescent="0.35">
      <c r="I2160">
        <v>2154</v>
      </c>
      <c r="J2160">
        <v>718.68000000000029</v>
      </c>
    </row>
    <row r="2161" spans="9:10" x14ac:dyDescent="0.35">
      <c r="I2161">
        <v>2155</v>
      </c>
      <c r="J2161">
        <v>476.80000000000018</v>
      </c>
    </row>
    <row r="2162" spans="9:10" x14ac:dyDescent="0.35">
      <c r="I2162">
        <v>2156</v>
      </c>
      <c r="J2162">
        <v>443.92000000000007</v>
      </c>
    </row>
    <row r="2163" spans="9:10" x14ac:dyDescent="0.35">
      <c r="I2163">
        <v>2157</v>
      </c>
      <c r="J2163">
        <v>139.59999999999945</v>
      </c>
    </row>
    <row r="2164" spans="9:10" x14ac:dyDescent="0.35">
      <c r="I2164">
        <v>2158</v>
      </c>
      <c r="J2164">
        <v>-213.91999999999962</v>
      </c>
    </row>
    <row r="2165" spans="9:10" x14ac:dyDescent="0.35">
      <c r="I2165">
        <v>2159</v>
      </c>
      <c r="J2165">
        <v>289.50999999999931</v>
      </c>
    </row>
    <row r="2166" spans="9:10" x14ac:dyDescent="0.35">
      <c r="I2166">
        <v>2160</v>
      </c>
      <c r="J2166">
        <v>-541.82000000000016</v>
      </c>
    </row>
    <row r="2167" spans="9:10" x14ac:dyDescent="0.35">
      <c r="I2167">
        <v>2161</v>
      </c>
      <c r="J2167">
        <v>1882.0299999999997</v>
      </c>
    </row>
    <row r="2168" spans="9:10" x14ac:dyDescent="0.35">
      <c r="I2168">
        <v>2162</v>
      </c>
      <c r="J2168">
        <v>-219.80000000000018</v>
      </c>
    </row>
    <row r="2169" spans="9:10" x14ac:dyDescent="0.35">
      <c r="I2169">
        <v>2163</v>
      </c>
      <c r="J2169">
        <v>558.59000000000015</v>
      </c>
    </row>
    <row r="2170" spans="9:10" x14ac:dyDescent="0.35">
      <c r="I2170">
        <v>2164</v>
      </c>
      <c r="J2170">
        <v>798.04</v>
      </c>
    </row>
    <row r="2171" spans="9:10" x14ac:dyDescent="0.35">
      <c r="I2171">
        <v>2165</v>
      </c>
      <c r="J2171">
        <v>235.07999999999993</v>
      </c>
    </row>
    <row r="2172" spans="9:10" x14ac:dyDescent="0.35">
      <c r="I2172">
        <v>2166</v>
      </c>
      <c r="J2172">
        <v>1526.5500000000002</v>
      </c>
    </row>
    <row r="2173" spans="9:10" x14ac:dyDescent="0.35">
      <c r="I2173">
        <v>2167</v>
      </c>
      <c r="J2173">
        <v>622.24000000000069</v>
      </c>
    </row>
    <row r="2174" spans="9:10" x14ac:dyDescent="0.35">
      <c r="I2174">
        <v>2168</v>
      </c>
      <c r="J2174">
        <v>767.67999999999938</v>
      </c>
    </row>
    <row r="2175" spans="9:10" x14ac:dyDescent="0.35">
      <c r="I2175">
        <v>2169</v>
      </c>
      <c r="J2175">
        <v>1197.1000000000004</v>
      </c>
    </row>
    <row r="2176" spans="9:10" x14ac:dyDescent="0.35">
      <c r="I2176">
        <v>2170</v>
      </c>
      <c r="J2176">
        <v>1840.6299999999992</v>
      </c>
    </row>
    <row r="2177" spans="9:10" x14ac:dyDescent="0.35">
      <c r="I2177">
        <v>2171</v>
      </c>
      <c r="J2177">
        <v>1140.08</v>
      </c>
    </row>
    <row r="2178" spans="9:10" x14ac:dyDescent="0.35">
      <c r="I2178">
        <v>2172</v>
      </c>
      <c r="J2178">
        <v>602.39999999999964</v>
      </c>
    </row>
    <row r="2179" spans="9:10" x14ac:dyDescent="0.35">
      <c r="I2179">
        <v>2173</v>
      </c>
      <c r="J2179">
        <v>694.96</v>
      </c>
    </row>
    <row r="2180" spans="9:10" x14ac:dyDescent="0.35">
      <c r="I2180">
        <v>2174</v>
      </c>
      <c r="J2180">
        <v>359.07999999999993</v>
      </c>
    </row>
    <row r="2181" spans="9:10" x14ac:dyDescent="0.35">
      <c r="I2181">
        <v>2175</v>
      </c>
      <c r="J2181">
        <v>236.19999999999982</v>
      </c>
    </row>
    <row r="2182" spans="9:10" x14ac:dyDescent="0.35">
      <c r="I2182">
        <v>2176</v>
      </c>
      <c r="J2182">
        <v>2064.6999999999998</v>
      </c>
    </row>
    <row r="2183" spans="9:10" x14ac:dyDescent="0.35">
      <c r="I2183">
        <v>2177</v>
      </c>
      <c r="J2183">
        <v>807.64000000000033</v>
      </c>
    </row>
    <row r="2184" spans="9:10" x14ac:dyDescent="0.35">
      <c r="I2184">
        <v>2178</v>
      </c>
      <c r="J2184">
        <v>896.94000000000051</v>
      </c>
    </row>
    <row r="2185" spans="9:10" x14ac:dyDescent="0.35">
      <c r="I2185">
        <v>2179</v>
      </c>
      <c r="J2185">
        <v>-218.7199999999998</v>
      </c>
    </row>
    <row r="2186" spans="9:10" x14ac:dyDescent="0.35">
      <c r="I2186">
        <v>2180</v>
      </c>
      <c r="J2186">
        <v>1793.1600000000008</v>
      </c>
    </row>
    <row r="2187" spans="9:10" x14ac:dyDescent="0.35">
      <c r="I2187">
        <v>2181</v>
      </c>
      <c r="J2187">
        <v>896.94000000000051</v>
      </c>
    </row>
    <row r="2188" spans="9:10" x14ac:dyDescent="0.35">
      <c r="I2188">
        <v>2182</v>
      </c>
      <c r="J2188">
        <v>-4209.08</v>
      </c>
    </row>
    <row r="2189" spans="9:10" x14ac:dyDescent="0.35">
      <c r="I2189">
        <v>2183</v>
      </c>
      <c r="J2189">
        <v>214.8100000000004</v>
      </c>
    </row>
    <row r="2190" spans="9:10" x14ac:dyDescent="0.35">
      <c r="I2190">
        <v>2184</v>
      </c>
      <c r="J2190">
        <v>-1.4000000000005457</v>
      </c>
    </row>
    <row r="2191" spans="9:10" x14ac:dyDescent="0.35">
      <c r="I2191">
        <v>2185</v>
      </c>
      <c r="J2191">
        <v>1698.1500000000005</v>
      </c>
    </row>
    <row r="2192" spans="9:10" x14ac:dyDescent="0.35">
      <c r="I2192">
        <v>2186</v>
      </c>
      <c r="J2192">
        <v>-4209.08</v>
      </c>
    </row>
    <row r="2193" spans="9:10" x14ac:dyDescent="0.35">
      <c r="I2193">
        <v>2187</v>
      </c>
      <c r="J2193">
        <v>-250.76999999999998</v>
      </c>
    </row>
    <row r="2194" spans="9:10" x14ac:dyDescent="0.35">
      <c r="I2194">
        <v>2188</v>
      </c>
      <c r="J2194">
        <v>5946.34</v>
      </c>
    </row>
    <row r="2195" spans="9:10" x14ac:dyDescent="0.35">
      <c r="I2195">
        <v>2189</v>
      </c>
      <c r="J2195">
        <v>359.19999999999982</v>
      </c>
    </row>
    <row r="2196" spans="9:10" x14ac:dyDescent="0.35">
      <c r="I2196">
        <v>2190</v>
      </c>
      <c r="J2196">
        <v>310.97000000000025</v>
      </c>
    </row>
    <row r="2197" spans="9:10" x14ac:dyDescent="0.35">
      <c r="I2197">
        <v>2191</v>
      </c>
      <c r="J2197">
        <v>301.30000000000018</v>
      </c>
    </row>
    <row r="2198" spans="9:10" x14ac:dyDescent="0.35">
      <c r="I2198">
        <v>2192</v>
      </c>
      <c r="J2198">
        <v>-258.16000000000031</v>
      </c>
    </row>
    <row r="2199" spans="9:10" x14ac:dyDescent="0.35">
      <c r="I2199">
        <v>2193</v>
      </c>
      <c r="J2199">
        <v>-58.079999999999927</v>
      </c>
    </row>
    <row r="2200" spans="9:10" x14ac:dyDescent="0.35">
      <c r="I2200">
        <v>2194</v>
      </c>
      <c r="J2200">
        <v>696.89999999999964</v>
      </c>
    </row>
    <row r="2201" spans="9:10" x14ac:dyDescent="0.35">
      <c r="I2201">
        <v>2195</v>
      </c>
      <c r="J2201">
        <v>1515.13</v>
      </c>
    </row>
    <row r="2202" spans="9:10" x14ac:dyDescent="0.35">
      <c r="I2202">
        <v>2196</v>
      </c>
      <c r="J2202">
        <v>3962.4799999999996</v>
      </c>
    </row>
    <row r="2203" spans="9:10" x14ac:dyDescent="0.35">
      <c r="I2203">
        <v>2197</v>
      </c>
      <c r="J2203">
        <v>493</v>
      </c>
    </row>
    <row r="2204" spans="9:10" x14ac:dyDescent="0.35">
      <c r="I2204">
        <v>2198</v>
      </c>
      <c r="J2204">
        <v>-96.559999999999491</v>
      </c>
    </row>
    <row r="2205" spans="9:10" x14ac:dyDescent="0.35">
      <c r="I2205">
        <v>2199</v>
      </c>
      <c r="J2205">
        <v>722.16000000000076</v>
      </c>
    </row>
    <row r="2206" spans="9:10" x14ac:dyDescent="0.35">
      <c r="I2206">
        <v>2200</v>
      </c>
      <c r="J2206">
        <v>351.52000000000044</v>
      </c>
    </row>
    <row r="2207" spans="9:10" x14ac:dyDescent="0.35">
      <c r="I2207">
        <v>2201</v>
      </c>
      <c r="J2207">
        <v>5250.4</v>
      </c>
    </row>
    <row r="2208" spans="9:10" x14ac:dyDescent="0.35">
      <c r="I2208">
        <v>2202</v>
      </c>
      <c r="J2208">
        <v>5395.2999999999993</v>
      </c>
    </row>
    <row r="2209" spans="9:10" x14ac:dyDescent="0.35">
      <c r="I2209">
        <v>2203</v>
      </c>
      <c r="J2209">
        <v>1706.1200000000008</v>
      </c>
    </row>
    <row r="2210" spans="9:10" x14ac:dyDescent="0.35">
      <c r="I2210">
        <v>2204</v>
      </c>
      <c r="J2210">
        <v>1414.96</v>
      </c>
    </row>
    <row r="2211" spans="9:10" x14ac:dyDescent="0.35">
      <c r="I2211">
        <v>2205</v>
      </c>
      <c r="J2211">
        <v>1082.1999999999998</v>
      </c>
    </row>
    <row r="2212" spans="9:10" x14ac:dyDescent="0.35">
      <c r="I2212">
        <v>2206</v>
      </c>
      <c r="J2212">
        <v>5395.2999999999993</v>
      </c>
    </row>
    <row r="2213" spans="9:10" x14ac:dyDescent="0.35">
      <c r="I2213">
        <v>2207</v>
      </c>
      <c r="J2213">
        <v>159.4399999999996</v>
      </c>
    </row>
    <row r="2214" spans="9:10" x14ac:dyDescent="0.35">
      <c r="I2214">
        <v>2208</v>
      </c>
      <c r="J2214">
        <v>546.53000000000065</v>
      </c>
    </row>
    <row r="2215" spans="9:10" x14ac:dyDescent="0.35">
      <c r="I2215">
        <v>2209</v>
      </c>
      <c r="J2215">
        <v>-4206.4399999999996</v>
      </c>
    </row>
    <row r="2216" spans="9:10" x14ac:dyDescent="0.35">
      <c r="I2216">
        <v>2210</v>
      </c>
      <c r="J2216">
        <v>531.39999999999964</v>
      </c>
    </row>
    <row r="2217" spans="9:10" x14ac:dyDescent="0.35">
      <c r="I2217">
        <v>2211</v>
      </c>
      <c r="J2217">
        <v>283.4399999999996</v>
      </c>
    </row>
    <row r="2218" spans="9:10" x14ac:dyDescent="0.35">
      <c r="I2218">
        <v>2212</v>
      </c>
      <c r="J2218">
        <v>-340.88000000000011</v>
      </c>
    </row>
    <row r="2219" spans="9:10" x14ac:dyDescent="0.35">
      <c r="I2219">
        <v>2213</v>
      </c>
      <c r="J2219">
        <v>361.59999999999945</v>
      </c>
    </row>
    <row r="2220" spans="9:10" x14ac:dyDescent="0.35">
      <c r="I2220">
        <v>2214</v>
      </c>
      <c r="J2220">
        <v>628</v>
      </c>
    </row>
    <row r="2221" spans="9:10" x14ac:dyDescent="0.35">
      <c r="I2221">
        <v>2215</v>
      </c>
      <c r="J2221">
        <v>466.14999999999964</v>
      </c>
    </row>
    <row r="2222" spans="9:10" x14ac:dyDescent="0.35">
      <c r="I2222">
        <v>2216</v>
      </c>
      <c r="J2222">
        <v>1881.2999999999993</v>
      </c>
    </row>
    <row r="2223" spans="9:10" x14ac:dyDescent="0.35">
      <c r="I2223">
        <v>2217</v>
      </c>
      <c r="J2223">
        <v>490.96000000000004</v>
      </c>
    </row>
    <row r="2224" spans="9:10" x14ac:dyDescent="0.35">
      <c r="I2224">
        <v>2218</v>
      </c>
      <c r="J2224">
        <v>1038.1599999999999</v>
      </c>
    </row>
    <row r="2225" spans="9:10" x14ac:dyDescent="0.35">
      <c r="I2225">
        <v>2219</v>
      </c>
      <c r="J2225">
        <v>813.79999999999927</v>
      </c>
    </row>
    <row r="2226" spans="9:10" x14ac:dyDescent="0.35">
      <c r="I2226">
        <v>2220</v>
      </c>
      <c r="J2226">
        <v>5257.9700000000012</v>
      </c>
    </row>
    <row r="2227" spans="9:10" x14ac:dyDescent="0.35">
      <c r="I2227">
        <v>2221</v>
      </c>
      <c r="J2227">
        <v>314.19999999999982</v>
      </c>
    </row>
    <row r="2228" spans="9:10" x14ac:dyDescent="0.35">
      <c r="I2228">
        <v>2222</v>
      </c>
      <c r="J2228">
        <v>-4209.74</v>
      </c>
    </row>
    <row r="2229" spans="9:10" x14ac:dyDescent="0.35">
      <c r="I2229">
        <v>2223</v>
      </c>
      <c r="J2229">
        <v>365.38000000000011</v>
      </c>
    </row>
    <row r="2230" spans="9:10" x14ac:dyDescent="0.35">
      <c r="I2230">
        <v>2224</v>
      </c>
      <c r="J2230">
        <v>587.30000000000018</v>
      </c>
    </row>
    <row r="2231" spans="9:10" x14ac:dyDescent="0.35">
      <c r="I2231">
        <v>2225</v>
      </c>
      <c r="J2231">
        <v>585.15999999999985</v>
      </c>
    </row>
    <row r="2232" spans="9:10" x14ac:dyDescent="0.35">
      <c r="I2232">
        <v>2226</v>
      </c>
      <c r="J2232">
        <v>1920.5</v>
      </c>
    </row>
    <row r="2233" spans="9:10" x14ac:dyDescent="0.35">
      <c r="I2233">
        <v>2227</v>
      </c>
      <c r="J2233">
        <v>1476.96</v>
      </c>
    </row>
    <row r="2234" spans="9:10" x14ac:dyDescent="0.35">
      <c r="I2234">
        <v>2228</v>
      </c>
      <c r="J2234">
        <v>354.24000000000069</v>
      </c>
    </row>
    <row r="2235" spans="9:10" x14ac:dyDescent="0.35">
      <c r="I2235">
        <v>2229</v>
      </c>
      <c r="J2235">
        <v>490.96000000000004</v>
      </c>
    </row>
    <row r="2236" spans="9:10" x14ac:dyDescent="0.35">
      <c r="I2236">
        <v>2230</v>
      </c>
      <c r="J2236">
        <v>1369.5999999999995</v>
      </c>
    </row>
    <row r="2237" spans="9:10" x14ac:dyDescent="0.35">
      <c r="I2237">
        <v>2231</v>
      </c>
      <c r="J2237">
        <v>1316.08</v>
      </c>
    </row>
    <row r="2238" spans="9:10" x14ac:dyDescent="0.35">
      <c r="I2238">
        <v>2232</v>
      </c>
      <c r="J2238">
        <v>5744.880000000001</v>
      </c>
    </row>
    <row r="2239" spans="9:10" x14ac:dyDescent="0.35">
      <c r="I2239">
        <v>2233</v>
      </c>
      <c r="J2239">
        <v>927.75999999999931</v>
      </c>
    </row>
    <row r="2240" spans="9:10" x14ac:dyDescent="0.35">
      <c r="I2240">
        <v>2234</v>
      </c>
      <c r="J2240">
        <v>355.57999999999993</v>
      </c>
    </row>
    <row r="2241" spans="9:10" x14ac:dyDescent="0.35">
      <c r="I2241">
        <v>2235</v>
      </c>
      <c r="J2241">
        <v>743.30000000000018</v>
      </c>
    </row>
    <row r="2242" spans="9:10" x14ac:dyDescent="0.35">
      <c r="I2242">
        <v>2236</v>
      </c>
      <c r="J2242">
        <v>467.4399999999996</v>
      </c>
    </row>
    <row r="2243" spans="9:10" x14ac:dyDescent="0.35">
      <c r="I2243">
        <v>2237</v>
      </c>
      <c r="J2243">
        <v>429.68000000000029</v>
      </c>
    </row>
    <row r="2244" spans="9:10" x14ac:dyDescent="0.35">
      <c r="I2244">
        <v>2238</v>
      </c>
      <c r="J2244">
        <v>1656.0500000000002</v>
      </c>
    </row>
    <row r="2245" spans="9:10" x14ac:dyDescent="0.35">
      <c r="I2245">
        <v>2239</v>
      </c>
      <c r="J2245">
        <v>163.96000000000004</v>
      </c>
    </row>
    <row r="2246" spans="9:10" x14ac:dyDescent="0.35">
      <c r="I2246">
        <v>2240</v>
      </c>
      <c r="J2246">
        <v>162.73999999999978</v>
      </c>
    </row>
    <row r="2247" spans="9:10" x14ac:dyDescent="0.35">
      <c r="I2247">
        <v>2241</v>
      </c>
      <c r="J2247">
        <v>745.54</v>
      </c>
    </row>
    <row r="2248" spans="9:10" x14ac:dyDescent="0.35">
      <c r="I2248">
        <v>2242</v>
      </c>
      <c r="J2248">
        <v>476.80000000000018</v>
      </c>
    </row>
    <row r="2249" spans="9:10" x14ac:dyDescent="0.35">
      <c r="I2249">
        <v>2243</v>
      </c>
      <c r="J2249">
        <v>1831.6599999999999</v>
      </c>
    </row>
    <row r="2250" spans="9:10" x14ac:dyDescent="0.35">
      <c r="I2250">
        <v>2244</v>
      </c>
      <c r="J2250">
        <v>772.13000000000011</v>
      </c>
    </row>
    <row r="2251" spans="9:10" x14ac:dyDescent="0.35">
      <c r="I2251">
        <v>2245</v>
      </c>
      <c r="J2251">
        <v>145.59999999999945</v>
      </c>
    </row>
    <row r="2252" spans="9:10" x14ac:dyDescent="0.35">
      <c r="I2252">
        <v>2246</v>
      </c>
      <c r="J2252">
        <v>747.72999999999956</v>
      </c>
    </row>
    <row r="2253" spans="9:10" x14ac:dyDescent="0.35">
      <c r="I2253">
        <v>2247</v>
      </c>
      <c r="J2253">
        <v>6801.5</v>
      </c>
    </row>
    <row r="2254" spans="9:10" x14ac:dyDescent="0.35">
      <c r="I2254">
        <v>2248</v>
      </c>
      <c r="J2254">
        <v>116.98999999999978</v>
      </c>
    </row>
    <row r="2255" spans="9:10" x14ac:dyDescent="0.35">
      <c r="I2255">
        <v>2249</v>
      </c>
      <c r="J2255">
        <v>117.15999999999985</v>
      </c>
    </row>
    <row r="2256" spans="9:10" x14ac:dyDescent="0.35">
      <c r="I2256">
        <v>2250</v>
      </c>
      <c r="J2256">
        <v>1752.3600000000006</v>
      </c>
    </row>
    <row r="2257" spans="9:10" x14ac:dyDescent="0.35">
      <c r="I2257">
        <v>2251</v>
      </c>
      <c r="J2257">
        <v>8009.7200000000012</v>
      </c>
    </row>
    <row r="2258" spans="9:10" x14ac:dyDescent="0.35">
      <c r="I2258">
        <v>2252</v>
      </c>
      <c r="J2258">
        <v>-127.27999999999975</v>
      </c>
    </row>
    <row r="2259" spans="9:10" x14ac:dyDescent="0.35">
      <c r="I2259">
        <v>2253</v>
      </c>
      <c r="J2259">
        <v>-370.03999999999996</v>
      </c>
    </row>
    <row r="2260" spans="9:10" x14ac:dyDescent="0.35">
      <c r="I2260">
        <v>2254</v>
      </c>
      <c r="J2260">
        <v>218.10000000000036</v>
      </c>
    </row>
    <row r="2261" spans="9:10" x14ac:dyDescent="0.35">
      <c r="I2261">
        <v>2255</v>
      </c>
      <c r="J2261">
        <v>5019.7000000000007</v>
      </c>
    </row>
    <row r="2262" spans="9:10" x14ac:dyDescent="0.35">
      <c r="I2262">
        <v>2256</v>
      </c>
      <c r="J2262">
        <v>356.5600000000004</v>
      </c>
    </row>
    <row r="2263" spans="9:10" x14ac:dyDescent="0.35">
      <c r="I2263">
        <v>2257</v>
      </c>
      <c r="J2263">
        <v>4732.3999999999996</v>
      </c>
    </row>
    <row r="2264" spans="9:10" x14ac:dyDescent="0.35">
      <c r="I2264">
        <v>2258</v>
      </c>
      <c r="J2264">
        <v>1157.92</v>
      </c>
    </row>
    <row r="2265" spans="9:10" x14ac:dyDescent="0.35">
      <c r="I2265">
        <v>2259</v>
      </c>
      <c r="J2265">
        <v>3962.4799999999996</v>
      </c>
    </row>
    <row r="2266" spans="9:10" x14ac:dyDescent="0.35">
      <c r="I2266">
        <v>2260</v>
      </c>
      <c r="J2266">
        <v>-110</v>
      </c>
    </row>
    <row r="2267" spans="9:10" x14ac:dyDescent="0.35">
      <c r="I2267">
        <v>2261</v>
      </c>
      <c r="J2267">
        <v>840.44999999999982</v>
      </c>
    </row>
    <row r="2268" spans="9:10" x14ac:dyDescent="0.35">
      <c r="I2268">
        <v>2262</v>
      </c>
      <c r="J2268">
        <v>1645.3999999999996</v>
      </c>
    </row>
    <row r="2269" spans="9:10" x14ac:dyDescent="0.35">
      <c r="I2269">
        <v>2263</v>
      </c>
      <c r="J2269">
        <v>694.23999999999978</v>
      </c>
    </row>
    <row r="2270" spans="9:10" x14ac:dyDescent="0.35">
      <c r="I2270">
        <v>2264</v>
      </c>
      <c r="J2270">
        <v>-4203.8</v>
      </c>
    </row>
    <row r="2271" spans="9:10" x14ac:dyDescent="0.35">
      <c r="I2271">
        <v>2265</v>
      </c>
      <c r="J2271">
        <v>923.89999999999964</v>
      </c>
    </row>
    <row r="2272" spans="9:10" x14ac:dyDescent="0.35">
      <c r="I2272">
        <v>2266</v>
      </c>
      <c r="J2272">
        <v>301.68000000000029</v>
      </c>
    </row>
    <row r="2273" spans="9:10" x14ac:dyDescent="0.35">
      <c r="I2273">
        <v>2267</v>
      </c>
      <c r="J2273">
        <v>871.89999999999964</v>
      </c>
    </row>
    <row r="2274" spans="9:10" x14ac:dyDescent="0.35">
      <c r="I2274">
        <v>2268</v>
      </c>
      <c r="J2274">
        <v>7514.5</v>
      </c>
    </row>
    <row r="2275" spans="9:10" x14ac:dyDescent="0.35">
      <c r="I2275">
        <v>2269</v>
      </c>
      <c r="J2275">
        <v>4219.7199999999993</v>
      </c>
    </row>
    <row r="2276" spans="9:10" x14ac:dyDescent="0.35">
      <c r="I2276">
        <v>2270</v>
      </c>
      <c r="J2276">
        <v>1530.9400000000005</v>
      </c>
    </row>
    <row r="2277" spans="9:10" x14ac:dyDescent="0.35">
      <c r="I2277">
        <v>2271</v>
      </c>
      <c r="J2277">
        <v>-4206.4399999999996</v>
      </c>
    </row>
    <row r="2278" spans="9:10" x14ac:dyDescent="0.35">
      <c r="I2278">
        <v>2272</v>
      </c>
      <c r="J2278">
        <v>214.8100000000004</v>
      </c>
    </row>
    <row r="2279" spans="9:10" x14ac:dyDescent="0.35">
      <c r="I2279">
        <v>2273</v>
      </c>
      <c r="J2279">
        <v>3449.2</v>
      </c>
    </row>
    <row r="2280" spans="9:10" x14ac:dyDescent="0.35">
      <c r="I2280">
        <v>2274</v>
      </c>
      <c r="J2280">
        <v>441.34000000000015</v>
      </c>
    </row>
    <row r="2281" spans="9:10" x14ac:dyDescent="0.35">
      <c r="I2281">
        <v>2275</v>
      </c>
      <c r="J2281">
        <v>4481.5399999999991</v>
      </c>
    </row>
    <row r="2282" spans="9:10" x14ac:dyDescent="0.35">
      <c r="I2282">
        <v>2276</v>
      </c>
      <c r="J2282">
        <v>640.02999999999975</v>
      </c>
    </row>
    <row r="2283" spans="9:10" x14ac:dyDescent="0.35">
      <c r="I2283">
        <v>2277</v>
      </c>
      <c r="J2283">
        <v>1391.6000000000004</v>
      </c>
    </row>
    <row r="2284" spans="9:10" x14ac:dyDescent="0.35">
      <c r="I2284">
        <v>2278</v>
      </c>
      <c r="J2284">
        <v>493</v>
      </c>
    </row>
    <row r="2285" spans="9:10" x14ac:dyDescent="0.35">
      <c r="I2285">
        <v>2279</v>
      </c>
      <c r="J2285">
        <v>403.35000000000036</v>
      </c>
    </row>
    <row r="2286" spans="9:10" x14ac:dyDescent="0.35">
      <c r="I2286">
        <v>2280</v>
      </c>
      <c r="J2286">
        <v>1086.6400000000003</v>
      </c>
    </row>
    <row r="2287" spans="9:10" x14ac:dyDescent="0.35">
      <c r="I2287">
        <v>2281</v>
      </c>
      <c r="J2287">
        <v>-4203.8</v>
      </c>
    </row>
    <row r="2288" spans="9:10" x14ac:dyDescent="0.35">
      <c r="I2288">
        <v>2282</v>
      </c>
      <c r="J2288">
        <v>1303.4499999999998</v>
      </c>
    </row>
    <row r="2289" spans="9:10" x14ac:dyDescent="0.35">
      <c r="I2289">
        <v>2283</v>
      </c>
      <c r="J2289">
        <v>317.68000000000029</v>
      </c>
    </row>
    <row r="2290" spans="9:10" x14ac:dyDescent="0.35">
      <c r="I2290">
        <v>2284</v>
      </c>
      <c r="J2290">
        <v>6369.5600000000013</v>
      </c>
    </row>
    <row r="2291" spans="9:10" x14ac:dyDescent="0.35">
      <c r="I2291">
        <v>2285</v>
      </c>
      <c r="J2291">
        <v>1490.0200000000004</v>
      </c>
    </row>
    <row r="2292" spans="9:10" x14ac:dyDescent="0.35">
      <c r="I2292">
        <v>2286</v>
      </c>
      <c r="J2292">
        <v>1161.6999999999998</v>
      </c>
    </row>
    <row r="2293" spans="9:10" x14ac:dyDescent="0.35">
      <c r="I2293">
        <v>2287</v>
      </c>
      <c r="J2293">
        <v>7108.27</v>
      </c>
    </row>
    <row r="2294" spans="9:10" x14ac:dyDescent="0.35">
      <c r="I2294">
        <v>2288</v>
      </c>
      <c r="J2294">
        <v>-524.11999999999989</v>
      </c>
    </row>
    <row r="2295" spans="9:10" x14ac:dyDescent="0.35">
      <c r="I2295">
        <v>2289</v>
      </c>
      <c r="J2295">
        <v>6564.2999999999993</v>
      </c>
    </row>
    <row r="2296" spans="9:10" x14ac:dyDescent="0.35">
      <c r="I2296">
        <v>2290</v>
      </c>
      <c r="J2296">
        <v>69.039999999999964</v>
      </c>
    </row>
    <row r="2297" spans="9:10" x14ac:dyDescent="0.35">
      <c r="I2297">
        <v>2291</v>
      </c>
      <c r="J2297">
        <v>4879.25</v>
      </c>
    </row>
    <row r="2298" spans="9:10" x14ac:dyDescent="0.35">
      <c r="I2298">
        <v>2292</v>
      </c>
      <c r="J2298">
        <v>7862.2599999999984</v>
      </c>
    </row>
    <row r="2299" spans="9:10" x14ac:dyDescent="0.35">
      <c r="I2299">
        <v>2293</v>
      </c>
      <c r="J2299">
        <v>1414.96</v>
      </c>
    </row>
    <row r="2300" spans="9:10" x14ac:dyDescent="0.35">
      <c r="I2300">
        <v>2294</v>
      </c>
      <c r="J2300">
        <v>1881.17</v>
      </c>
    </row>
    <row r="2301" spans="9:10" x14ac:dyDescent="0.35">
      <c r="I2301">
        <v>2295</v>
      </c>
      <c r="J2301">
        <v>1055.8599999999997</v>
      </c>
    </row>
    <row r="2302" spans="9:10" x14ac:dyDescent="0.35">
      <c r="I2302">
        <v>2296</v>
      </c>
      <c r="J2302">
        <v>124.39999999999964</v>
      </c>
    </row>
    <row r="2303" spans="9:10" x14ac:dyDescent="0.35">
      <c r="I2303">
        <v>2297</v>
      </c>
      <c r="J2303">
        <v>415.05000000000018</v>
      </c>
    </row>
    <row r="2304" spans="9:10" x14ac:dyDescent="0.35">
      <c r="I2304">
        <v>2298</v>
      </c>
      <c r="J2304">
        <v>427.42000000000007</v>
      </c>
    </row>
    <row r="2305" spans="9:10" x14ac:dyDescent="0.35">
      <c r="I2305">
        <v>2299</v>
      </c>
      <c r="J2305">
        <v>185.92000000000007</v>
      </c>
    </row>
    <row r="2306" spans="9:10" x14ac:dyDescent="0.35">
      <c r="I2306">
        <v>2300</v>
      </c>
      <c r="J2306">
        <v>161.80000000000018</v>
      </c>
    </row>
    <row r="2307" spans="9:10" x14ac:dyDescent="0.35">
      <c r="I2307">
        <v>2301</v>
      </c>
      <c r="J2307">
        <v>339.44000000000051</v>
      </c>
    </row>
    <row r="2308" spans="9:10" x14ac:dyDescent="0.35">
      <c r="I2308">
        <v>2302</v>
      </c>
      <c r="J2308">
        <v>1536.3399999999992</v>
      </c>
    </row>
    <row r="2309" spans="9:10" x14ac:dyDescent="0.35">
      <c r="I2309">
        <v>2303</v>
      </c>
      <c r="J2309">
        <v>-370.15000000000009</v>
      </c>
    </row>
    <row r="2310" spans="9:10" x14ac:dyDescent="0.35">
      <c r="I2310">
        <v>2304</v>
      </c>
      <c r="J2310">
        <v>697.84000000000015</v>
      </c>
    </row>
    <row r="2311" spans="9:10" x14ac:dyDescent="0.35">
      <c r="I2311">
        <v>2305</v>
      </c>
      <c r="J2311">
        <v>1329.6000000000004</v>
      </c>
    </row>
    <row r="2312" spans="9:10" x14ac:dyDescent="0.35">
      <c r="I2312">
        <v>2306</v>
      </c>
      <c r="J2312">
        <v>1074.8999999999996</v>
      </c>
    </row>
    <row r="2313" spans="9:10" x14ac:dyDescent="0.35">
      <c r="I2313">
        <v>2307</v>
      </c>
      <c r="J2313">
        <v>139.59999999999945</v>
      </c>
    </row>
    <row r="2314" spans="9:10" x14ac:dyDescent="0.35">
      <c r="I2314">
        <v>2308</v>
      </c>
      <c r="J2314">
        <v>522.04</v>
      </c>
    </row>
    <row r="2315" spans="9:10" x14ac:dyDescent="0.35">
      <c r="I2315">
        <v>2309</v>
      </c>
      <c r="J2315">
        <v>522.04</v>
      </c>
    </row>
    <row r="2316" spans="9:10" x14ac:dyDescent="0.35">
      <c r="I2316">
        <v>2310</v>
      </c>
      <c r="J2316">
        <v>1399.2799999999997</v>
      </c>
    </row>
    <row r="2317" spans="9:10" x14ac:dyDescent="0.35">
      <c r="I2317">
        <v>2311</v>
      </c>
      <c r="J2317">
        <v>972.60999999999967</v>
      </c>
    </row>
    <row r="2318" spans="9:10" x14ac:dyDescent="0.35">
      <c r="I2318">
        <v>2312</v>
      </c>
      <c r="J2318">
        <v>1348.4400000000005</v>
      </c>
    </row>
    <row r="2319" spans="9:10" x14ac:dyDescent="0.35">
      <c r="I2319">
        <v>2313</v>
      </c>
      <c r="J2319">
        <v>560.88000000000011</v>
      </c>
    </row>
    <row r="2320" spans="9:10" x14ac:dyDescent="0.35">
      <c r="I2320">
        <v>2314</v>
      </c>
      <c r="J2320">
        <v>5116.0600000000013</v>
      </c>
    </row>
    <row r="2321" spans="9:10" x14ac:dyDescent="0.35">
      <c r="I2321">
        <v>2315</v>
      </c>
      <c r="J2321">
        <v>1157.3800000000001</v>
      </c>
    </row>
    <row r="2322" spans="9:10" x14ac:dyDescent="0.35">
      <c r="I2322">
        <v>2316</v>
      </c>
      <c r="J2322">
        <v>-4209.74</v>
      </c>
    </row>
    <row r="2323" spans="9:10" x14ac:dyDescent="0.35">
      <c r="I2323">
        <v>2317</v>
      </c>
      <c r="J2323">
        <v>1523.4400000000005</v>
      </c>
    </row>
    <row r="2324" spans="9:10" x14ac:dyDescent="0.35">
      <c r="I2324">
        <v>2318</v>
      </c>
      <c r="J2324">
        <v>-129.80000000000018</v>
      </c>
    </row>
    <row r="2325" spans="9:10" x14ac:dyDescent="0.35">
      <c r="I2325">
        <v>2319</v>
      </c>
      <c r="J2325">
        <v>1248.6099999999997</v>
      </c>
    </row>
    <row r="2326" spans="9:10" x14ac:dyDescent="0.35">
      <c r="I2326">
        <v>2320</v>
      </c>
      <c r="J2326">
        <v>929.77000000000044</v>
      </c>
    </row>
    <row r="2327" spans="9:10" x14ac:dyDescent="0.35">
      <c r="I2327">
        <v>2321</v>
      </c>
      <c r="J2327">
        <v>1197.1000000000004</v>
      </c>
    </row>
    <row r="2328" spans="9:10" x14ac:dyDescent="0.35">
      <c r="I2328">
        <v>2322</v>
      </c>
      <c r="J2328">
        <v>-102.80000000000018</v>
      </c>
    </row>
    <row r="2329" spans="9:10" x14ac:dyDescent="0.35">
      <c r="I2329">
        <v>2323</v>
      </c>
      <c r="J2329">
        <v>485.71000000000004</v>
      </c>
    </row>
    <row r="2330" spans="9:10" x14ac:dyDescent="0.35">
      <c r="I2330">
        <v>2324</v>
      </c>
      <c r="J2330">
        <v>585.15999999999985</v>
      </c>
    </row>
    <row r="2331" spans="9:10" x14ac:dyDescent="0.35">
      <c r="I2331">
        <v>2325</v>
      </c>
      <c r="J2331">
        <v>5156.08</v>
      </c>
    </row>
    <row r="2332" spans="9:10" x14ac:dyDescent="0.35">
      <c r="I2332">
        <v>2326</v>
      </c>
      <c r="J2332">
        <v>183.22000000000025</v>
      </c>
    </row>
    <row r="2333" spans="9:10" x14ac:dyDescent="0.35">
      <c r="I2333">
        <v>2327</v>
      </c>
      <c r="J2333">
        <v>346.86999999999989</v>
      </c>
    </row>
    <row r="2334" spans="9:10" x14ac:dyDescent="0.35">
      <c r="I2334">
        <v>2328</v>
      </c>
      <c r="J2334">
        <v>1240.5999999999995</v>
      </c>
    </row>
    <row r="2335" spans="9:10" x14ac:dyDescent="0.35">
      <c r="I2335">
        <v>2329</v>
      </c>
      <c r="J2335">
        <v>359.07999999999993</v>
      </c>
    </row>
    <row r="2336" spans="9:10" x14ac:dyDescent="0.35">
      <c r="I2336">
        <v>2330</v>
      </c>
      <c r="J2336">
        <v>511.36000000000058</v>
      </c>
    </row>
    <row r="2337" spans="9:10" x14ac:dyDescent="0.35">
      <c r="I2337">
        <v>2331</v>
      </c>
      <c r="J2337">
        <v>-71.699999999999818</v>
      </c>
    </row>
    <row r="2338" spans="9:10" x14ac:dyDescent="0.35">
      <c r="I2338">
        <v>2332</v>
      </c>
      <c r="J2338">
        <v>1127.3999999999996</v>
      </c>
    </row>
    <row r="2339" spans="9:10" x14ac:dyDescent="0.35">
      <c r="I2339">
        <v>2333</v>
      </c>
      <c r="J2339">
        <v>884.97999999999956</v>
      </c>
    </row>
    <row r="2340" spans="9:10" x14ac:dyDescent="0.35">
      <c r="I2340">
        <v>2334</v>
      </c>
      <c r="J2340">
        <v>961.52000000000044</v>
      </c>
    </row>
    <row r="2341" spans="9:10" x14ac:dyDescent="0.35">
      <c r="I2341">
        <v>2335</v>
      </c>
      <c r="J2341">
        <v>626.22999999999956</v>
      </c>
    </row>
    <row r="2342" spans="9:10" x14ac:dyDescent="0.35">
      <c r="I2342">
        <v>2336</v>
      </c>
      <c r="J2342">
        <v>411.15000000000055</v>
      </c>
    </row>
    <row r="2343" spans="9:10" x14ac:dyDescent="0.35">
      <c r="I2343">
        <v>2337</v>
      </c>
      <c r="J2343">
        <v>69.039999999999964</v>
      </c>
    </row>
    <row r="2344" spans="9:10" x14ac:dyDescent="0.35">
      <c r="I2344">
        <v>2338</v>
      </c>
      <c r="J2344">
        <v>5116.0600000000013</v>
      </c>
    </row>
    <row r="2345" spans="9:10" x14ac:dyDescent="0.35">
      <c r="I2345">
        <v>2339</v>
      </c>
      <c r="J2345">
        <v>1655.38</v>
      </c>
    </row>
    <row r="2346" spans="9:10" x14ac:dyDescent="0.35">
      <c r="I2346">
        <v>2340</v>
      </c>
      <c r="J2346">
        <v>-365.23999999999978</v>
      </c>
    </row>
    <row r="2347" spans="9:10" x14ac:dyDescent="0.35">
      <c r="I2347">
        <v>2341</v>
      </c>
      <c r="J2347">
        <v>432.23999999999978</v>
      </c>
    </row>
    <row r="2348" spans="9:10" x14ac:dyDescent="0.35">
      <c r="I2348">
        <v>2342</v>
      </c>
      <c r="J2348">
        <v>535.27999999999975</v>
      </c>
    </row>
    <row r="2349" spans="9:10" x14ac:dyDescent="0.35">
      <c r="I2349">
        <v>2343</v>
      </c>
      <c r="J2349">
        <v>1645.3999999999996</v>
      </c>
    </row>
    <row r="2350" spans="9:10" x14ac:dyDescent="0.35">
      <c r="I2350">
        <v>2344</v>
      </c>
      <c r="J2350">
        <v>709.30000000000018</v>
      </c>
    </row>
    <row r="2351" spans="9:10" x14ac:dyDescent="0.35">
      <c r="I2351">
        <v>2345</v>
      </c>
      <c r="J2351">
        <v>356.5600000000004</v>
      </c>
    </row>
    <row r="2352" spans="9:10" x14ac:dyDescent="0.35">
      <c r="I2352">
        <v>2346</v>
      </c>
      <c r="J2352">
        <v>6092.8600000000006</v>
      </c>
    </row>
    <row r="2353" spans="9:10" x14ac:dyDescent="0.35">
      <c r="I2353">
        <v>2347</v>
      </c>
      <c r="J2353">
        <v>5152.6000000000004</v>
      </c>
    </row>
    <row r="2354" spans="9:10" x14ac:dyDescent="0.35">
      <c r="I2354">
        <v>2348</v>
      </c>
      <c r="J2354">
        <v>6092.8600000000006</v>
      </c>
    </row>
    <row r="2355" spans="9:10" x14ac:dyDescent="0.35">
      <c r="I2355">
        <v>2349</v>
      </c>
      <c r="J2355">
        <v>1884.2800000000007</v>
      </c>
    </row>
    <row r="2356" spans="9:10" x14ac:dyDescent="0.35">
      <c r="I2356">
        <v>2350</v>
      </c>
      <c r="J2356">
        <v>1289.3199999999997</v>
      </c>
    </row>
    <row r="2357" spans="9:10" x14ac:dyDescent="0.35">
      <c r="I2357">
        <v>2351</v>
      </c>
      <c r="J2357">
        <v>508.23999999999978</v>
      </c>
    </row>
    <row r="2358" spans="9:10" x14ac:dyDescent="0.35">
      <c r="I2358">
        <v>2352</v>
      </c>
      <c r="J2358">
        <v>25.519999999999527</v>
      </c>
    </row>
    <row r="2359" spans="9:10" x14ac:dyDescent="0.35">
      <c r="I2359">
        <v>2353</v>
      </c>
      <c r="J2359">
        <v>359.07999999999993</v>
      </c>
    </row>
    <row r="2360" spans="9:10" x14ac:dyDescent="0.35">
      <c r="I2360">
        <v>2354</v>
      </c>
      <c r="J2360">
        <v>922.76000000000022</v>
      </c>
    </row>
    <row r="2361" spans="9:10" x14ac:dyDescent="0.35">
      <c r="I2361">
        <v>2355</v>
      </c>
      <c r="J2361">
        <v>546.53000000000065</v>
      </c>
    </row>
    <row r="2362" spans="9:10" x14ac:dyDescent="0.35">
      <c r="I2362">
        <v>2356</v>
      </c>
      <c r="J2362">
        <v>80.300000000000182</v>
      </c>
    </row>
    <row r="2363" spans="9:10" x14ac:dyDescent="0.35">
      <c r="I2363">
        <v>2357</v>
      </c>
      <c r="J2363">
        <v>1504.88</v>
      </c>
    </row>
    <row r="2364" spans="9:10" x14ac:dyDescent="0.35">
      <c r="I2364">
        <v>2358</v>
      </c>
      <c r="J2364">
        <v>807.64000000000033</v>
      </c>
    </row>
    <row r="2365" spans="9:10" x14ac:dyDescent="0.35">
      <c r="I2365">
        <v>2359</v>
      </c>
      <c r="J2365">
        <v>422.96000000000004</v>
      </c>
    </row>
    <row r="2366" spans="9:10" x14ac:dyDescent="0.35">
      <c r="I2366">
        <v>2360</v>
      </c>
      <c r="J2366">
        <v>2044.3999999999996</v>
      </c>
    </row>
    <row r="2367" spans="9:10" x14ac:dyDescent="0.35">
      <c r="I2367">
        <v>2361</v>
      </c>
      <c r="J2367">
        <v>706.69999999999982</v>
      </c>
    </row>
    <row r="2368" spans="9:10" x14ac:dyDescent="0.35">
      <c r="I2368">
        <v>2362</v>
      </c>
      <c r="J2368">
        <v>383.19999999999982</v>
      </c>
    </row>
    <row r="2369" spans="9:10" x14ac:dyDescent="0.35">
      <c r="I2369">
        <v>2363</v>
      </c>
      <c r="J2369">
        <v>798.81999999999971</v>
      </c>
    </row>
    <row r="2370" spans="9:10" x14ac:dyDescent="0.35">
      <c r="I2370">
        <v>2364</v>
      </c>
      <c r="J2370">
        <v>4715.17</v>
      </c>
    </row>
    <row r="2371" spans="9:10" x14ac:dyDescent="0.35">
      <c r="I2371">
        <v>2365</v>
      </c>
      <c r="J2371">
        <v>991.59999999999945</v>
      </c>
    </row>
    <row r="2372" spans="9:10" x14ac:dyDescent="0.35">
      <c r="I2372">
        <v>2366</v>
      </c>
      <c r="J2372">
        <v>4715.17</v>
      </c>
    </row>
    <row r="2373" spans="9:10" x14ac:dyDescent="0.35">
      <c r="I2373">
        <v>2367</v>
      </c>
      <c r="J2373">
        <v>694.55000000000018</v>
      </c>
    </row>
    <row r="2374" spans="9:10" x14ac:dyDescent="0.35">
      <c r="I2374">
        <v>2368</v>
      </c>
      <c r="J2374">
        <v>484.18000000000029</v>
      </c>
    </row>
    <row r="2375" spans="9:10" x14ac:dyDescent="0.35">
      <c r="I2375">
        <v>2369</v>
      </c>
      <c r="J2375">
        <v>851.19999999999982</v>
      </c>
    </row>
    <row r="2376" spans="9:10" x14ac:dyDescent="0.35">
      <c r="I2376">
        <v>2370</v>
      </c>
      <c r="J2376">
        <v>283.4399999999996</v>
      </c>
    </row>
    <row r="2377" spans="9:10" x14ac:dyDescent="0.35">
      <c r="I2377">
        <v>2371</v>
      </c>
      <c r="J2377">
        <v>651.72000000000025</v>
      </c>
    </row>
    <row r="2378" spans="9:10" x14ac:dyDescent="0.35">
      <c r="I2378">
        <v>2372</v>
      </c>
      <c r="J2378">
        <v>127.97000000000025</v>
      </c>
    </row>
    <row r="2379" spans="9:10" x14ac:dyDescent="0.35">
      <c r="I2379">
        <v>2373</v>
      </c>
      <c r="J2379">
        <v>511</v>
      </c>
    </row>
    <row r="2380" spans="9:10" x14ac:dyDescent="0.35">
      <c r="I2380">
        <v>2374</v>
      </c>
      <c r="J2380">
        <v>508.23999999999978</v>
      </c>
    </row>
    <row r="2381" spans="9:10" x14ac:dyDescent="0.35">
      <c r="I2381">
        <v>2375</v>
      </c>
      <c r="J2381">
        <v>1090.8000000000002</v>
      </c>
    </row>
    <row r="2382" spans="9:10" x14ac:dyDescent="0.35">
      <c r="I2382">
        <v>2376</v>
      </c>
      <c r="J2382">
        <v>739.59999999999945</v>
      </c>
    </row>
    <row r="2383" spans="9:10" x14ac:dyDescent="0.35">
      <c r="I2383">
        <v>2377</v>
      </c>
      <c r="J2383">
        <v>7160.1</v>
      </c>
    </row>
    <row r="2384" spans="9:10" x14ac:dyDescent="0.35">
      <c r="I2384">
        <v>2378</v>
      </c>
      <c r="J2384">
        <v>5114.6799999999985</v>
      </c>
    </row>
    <row r="2385" spans="9:10" x14ac:dyDescent="0.35">
      <c r="I2385">
        <v>2379</v>
      </c>
      <c r="J2385">
        <v>728.39999999999964</v>
      </c>
    </row>
    <row r="2386" spans="9:10" x14ac:dyDescent="0.35">
      <c r="I2386">
        <v>2380</v>
      </c>
      <c r="J2386">
        <v>628</v>
      </c>
    </row>
    <row r="2387" spans="9:10" x14ac:dyDescent="0.35">
      <c r="I2387">
        <v>2381</v>
      </c>
      <c r="J2387">
        <v>852.46</v>
      </c>
    </row>
    <row r="2388" spans="9:10" x14ac:dyDescent="0.35">
      <c r="I2388">
        <v>2382</v>
      </c>
      <c r="J2388">
        <v>80.619999999999891</v>
      </c>
    </row>
    <row r="2389" spans="9:10" x14ac:dyDescent="0.35">
      <c r="I2389">
        <v>2383</v>
      </c>
      <c r="J2389">
        <v>5340.380000000001</v>
      </c>
    </row>
    <row r="2390" spans="9:10" x14ac:dyDescent="0.35">
      <c r="I2390">
        <v>2384</v>
      </c>
      <c r="J2390">
        <v>5946.34</v>
      </c>
    </row>
    <row r="2391" spans="9:10" x14ac:dyDescent="0.35">
      <c r="I2391">
        <v>2385</v>
      </c>
      <c r="J2391">
        <v>852.72000000000025</v>
      </c>
    </row>
    <row r="2392" spans="9:10" x14ac:dyDescent="0.35">
      <c r="I2392">
        <v>2386</v>
      </c>
      <c r="J2392">
        <v>649.04</v>
      </c>
    </row>
    <row r="2393" spans="9:10" x14ac:dyDescent="0.35">
      <c r="I2393">
        <v>2387</v>
      </c>
      <c r="J2393">
        <v>522.04</v>
      </c>
    </row>
    <row r="2394" spans="9:10" x14ac:dyDescent="0.35">
      <c r="I2394">
        <v>2388</v>
      </c>
      <c r="J2394">
        <v>1257.6999999999998</v>
      </c>
    </row>
    <row r="2395" spans="9:10" x14ac:dyDescent="0.35">
      <c r="I2395">
        <v>2389</v>
      </c>
      <c r="J2395">
        <v>227.80000000000018</v>
      </c>
    </row>
    <row r="2396" spans="9:10" x14ac:dyDescent="0.35">
      <c r="I2396">
        <v>2390</v>
      </c>
      <c r="J2396">
        <v>531.39999999999964</v>
      </c>
    </row>
    <row r="2397" spans="9:10" x14ac:dyDescent="0.35">
      <c r="I2397">
        <v>2391</v>
      </c>
      <c r="J2397">
        <v>-454.88000000000011</v>
      </c>
    </row>
    <row r="2398" spans="9:10" x14ac:dyDescent="0.35">
      <c r="I2398">
        <v>2392</v>
      </c>
      <c r="J2398">
        <v>-515.11999999999989</v>
      </c>
    </row>
    <row r="2399" spans="9:10" x14ac:dyDescent="0.35">
      <c r="I2399">
        <v>2393</v>
      </c>
      <c r="J2399">
        <v>359.19999999999982</v>
      </c>
    </row>
    <row r="2400" spans="9:10" x14ac:dyDescent="0.35">
      <c r="I2400">
        <v>2394</v>
      </c>
      <c r="J2400">
        <v>454.48000000000047</v>
      </c>
    </row>
    <row r="2401" spans="9:10" x14ac:dyDescent="0.35">
      <c r="I2401">
        <v>2395</v>
      </c>
      <c r="J2401">
        <v>649.04</v>
      </c>
    </row>
    <row r="2402" spans="9:10" x14ac:dyDescent="0.35">
      <c r="I2402">
        <v>2396</v>
      </c>
      <c r="J2402">
        <v>923.89999999999964</v>
      </c>
    </row>
    <row r="2403" spans="9:10" x14ac:dyDescent="0.35">
      <c r="I2403">
        <v>2397</v>
      </c>
      <c r="J2403">
        <v>1126.54</v>
      </c>
    </row>
    <row r="2404" spans="9:10" x14ac:dyDescent="0.35">
      <c r="I2404">
        <v>2398</v>
      </c>
      <c r="J2404">
        <v>1881.2999999999993</v>
      </c>
    </row>
    <row r="2405" spans="9:10" x14ac:dyDescent="0.35">
      <c r="I2405">
        <v>2399</v>
      </c>
      <c r="J2405">
        <v>-250.76999999999998</v>
      </c>
    </row>
    <row r="2406" spans="9:10" x14ac:dyDescent="0.35">
      <c r="I2406">
        <v>2400</v>
      </c>
      <c r="J2406">
        <v>786.39000000000033</v>
      </c>
    </row>
    <row r="2407" spans="9:10" x14ac:dyDescent="0.35">
      <c r="I2407">
        <v>2401</v>
      </c>
      <c r="J2407">
        <v>474.94000000000051</v>
      </c>
    </row>
    <row r="2408" spans="9:10" x14ac:dyDescent="0.35">
      <c r="I2408">
        <v>2402</v>
      </c>
      <c r="J2408">
        <v>750.04</v>
      </c>
    </row>
    <row r="2409" spans="9:10" x14ac:dyDescent="0.35">
      <c r="I2409">
        <v>2403</v>
      </c>
      <c r="J2409">
        <v>7288.5599999999995</v>
      </c>
    </row>
    <row r="2410" spans="9:10" x14ac:dyDescent="0.35">
      <c r="I2410">
        <v>2404</v>
      </c>
      <c r="J2410">
        <v>443.92000000000007</v>
      </c>
    </row>
    <row r="2411" spans="9:10" x14ac:dyDescent="0.35">
      <c r="I2411">
        <v>2405</v>
      </c>
      <c r="J2411">
        <v>5450.02</v>
      </c>
    </row>
    <row r="2412" spans="9:10" x14ac:dyDescent="0.35">
      <c r="I2412">
        <v>2406</v>
      </c>
      <c r="J2412">
        <v>515.04</v>
      </c>
    </row>
    <row r="2413" spans="9:10" x14ac:dyDescent="0.35">
      <c r="I2413">
        <v>2407</v>
      </c>
      <c r="J2413">
        <v>628</v>
      </c>
    </row>
    <row r="2414" spans="9:10" x14ac:dyDescent="0.35">
      <c r="I2414">
        <v>2408</v>
      </c>
      <c r="J2414">
        <v>900.39999999999964</v>
      </c>
    </row>
    <row r="2415" spans="9:10" x14ac:dyDescent="0.35">
      <c r="I2415">
        <v>2409</v>
      </c>
      <c r="J2415">
        <v>841.84000000000015</v>
      </c>
    </row>
    <row r="2416" spans="9:10" x14ac:dyDescent="0.35">
      <c r="I2416">
        <v>2410</v>
      </c>
      <c r="J2416">
        <v>6567.4</v>
      </c>
    </row>
    <row r="2417" spans="9:10" x14ac:dyDescent="0.35">
      <c r="I2417">
        <v>2411</v>
      </c>
      <c r="J2417">
        <v>552.5600000000004</v>
      </c>
    </row>
    <row r="2418" spans="9:10" x14ac:dyDescent="0.35">
      <c r="I2418">
        <v>2412</v>
      </c>
      <c r="J2418">
        <v>1758.7999999999993</v>
      </c>
    </row>
    <row r="2419" spans="9:10" x14ac:dyDescent="0.35">
      <c r="I2419">
        <v>2413</v>
      </c>
      <c r="J2419">
        <v>5026.3599999999988</v>
      </c>
    </row>
    <row r="2420" spans="9:10" x14ac:dyDescent="0.35">
      <c r="I2420">
        <v>2414</v>
      </c>
      <c r="J2420">
        <v>484.08999999999924</v>
      </c>
    </row>
    <row r="2421" spans="9:10" x14ac:dyDescent="0.35">
      <c r="I2421">
        <v>2415</v>
      </c>
      <c r="J2421">
        <v>591.19999999999982</v>
      </c>
    </row>
    <row r="2422" spans="9:10" x14ac:dyDescent="0.35">
      <c r="I2422">
        <v>2416</v>
      </c>
      <c r="J2422">
        <v>1864.5600000000004</v>
      </c>
    </row>
    <row r="2423" spans="9:10" x14ac:dyDescent="0.35">
      <c r="I2423">
        <v>2417</v>
      </c>
      <c r="J2423">
        <v>161.26000000000022</v>
      </c>
    </row>
    <row r="2424" spans="9:10" x14ac:dyDescent="0.35">
      <c r="I2424">
        <v>2418</v>
      </c>
      <c r="J2424">
        <v>736.14000000000033</v>
      </c>
    </row>
    <row r="2425" spans="9:10" x14ac:dyDescent="0.35">
      <c r="I2425">
        <v>2419</v>
      </c>
      <c r="J2425">
        <v>773.89999999999964</v>
      </c>
    </row>
    <row r="2426" spans="9:10" x14ac:dyDescent="0.35">
      <c r="I2426">
        <v>2420</v>
      </c>
      <c r="J2426">
        <v>4732.3999999999996</v>
      </c>
    </row>
    <row r="2427" spans="9:10" x14ac:dyDescent="0.35">
      <c r="I2427">
        <v>2421</v>
      </c>
      <c r="J2427">
        <v>329.45000000000073</v>
      </c>
    </row>
    <row r="2428" spans="9:10" x14ac:dyDescent="0.35">
      <c r="I2428">
        <v>2422</v>
      </c>
      <c r="J2428">
        <v>104.5600000000004</v>
      </c>
    </row>
    <row r="2429" spans="9:10" x14ac:dyDescent="0.35">
      <c r="I2429">
        <v>2423</v>
      </c>
      <c r="J2429">
        <v>560.67999999999938</v>
      </c>
    </row>
    <row r="2430" spans="9:10" x14ac:dyDescent="0.35">
      <c r="I2430">
        <v>2424</v>
      </c>
      <c r="J2430">
        <v>1321.2400000000007</v>
      </c>
    </row>
    <row r="2431" spans="9:10" x14ac:dyDescent="0.35">
      <c r="I2431">
        <v>2425</v>
      </c>
      <c r="J2431">
        <v>-88.579999999999927</v>
      </c>
    </row>
    <row r="2432" spans="9:10" x14ac:dyDescent="0.35">
      <c r="I2432">
        <v>2426</v>
      </c>
      <c r="J2432">
        <v>7335.6400000000012</v>
      </c>
    </row>
    <row r="2433" spans="9:10" x14ac:dyDescent="0.35">
      <c r="I2433">
        <v>2427</v>
      </c>
      <c r="J2433">
        <v>-413.60000000000036</v>
      </c>
    </row>
    <row r="2434" spans="9:10" x14ac:dyDescent="0.35">
      <c r="I2434">
        <v>2428</v>
      </c>
      <c r="J2434">
        <v>1048.4800000000005</v>
      </c>
    </row>
    <row r="2435" spans="9:10" x14ac:dyDescent="0.35">
      <c r="I2435">
        <v>2429</v>
      </c>
      <c r="J2435">
        <v>258.64000000000033</v>
      </c>
    </row>
    <row r="2436" spans="9:10" x14ac:dyDescent="0.35">
      <c r="I2436">
        <v>2430</v>
      </c>
      <c r="J2436">
        <v>709.30000000000018</v>
      </c>
    </row>
    <row r="2437" spans="9:10" x14ac:dyDescent="0.35">
      <c r="I2437">
        <v>2431</v>
      </c>
      <c r="J2437">
        <v>846.69000000000051</v>
      </c>
    </row>
    <row r="2438" spans="9:10" x14ac:dyDescent="0.35">
      <c r="I2438">
        <v>2432</v>
      </c>
      <c r="J2438">
        <v>335.36999999999989</v>
      </c>
    </row>
    <row r="2439" spans="9:10" x14ac:dyDescent="0.35">
      <c r="I2439">
        <v>2433</v>
      </c>
      <c r="J2439">
        <v>1706.1200000000008</v>
      </c>
    </row>
    <row r="2440" spans="9:10" x14ac:dyDescent="0.35">
      <c r="I2440">
        <v>2434</v>
      </c>
      <c r="J2440">
        <v>1128.7600000000002</v>
      </c>
    </row>
    <row r="2441" spans="9:10" x14ac:dyDescent="0.35">
      <c r="I2441">
        <v>2435</v>
      </c>
      <c r="J2441">
        <v>5946.34</v>
      </c>
    </row>
    <row r="2442" spans="9:10" x14ac:dyDescent="0.35">
      <c r="I2442">
        <v>2436</v>
      </c>
      <c r="J2442">
        <v>896.92000000000007</v>
      </c>
    </row>
    <row r="2443" spans="9:10" x14ac:dyDescent="0.35">
      <c r="I2443">
        <v>2437</v>
      </c>
      <c r="J2443">
        <v>728.39999999999964</v>
      </c>
    </row>
    <row r="2444" spans="9:10" x14ac:dyDescent="0.35">
      <c r="I2444">
        <v>2438</v>
      </c>
      <c r="J2444">
        <v>617.19999999999982</v>
      </c>
    </row>
    <row r="2445" spans="9:10" x14ac:dyDescent="0.35">
      <c r="I2445">
        <v>2439</v>
      </c>
      <c r="J2445">
        <v>79.359999999999673</v>
      </c>
    </row>
    <row r="2446" spans="9:10" x14ac:dyDescent="0.35">
      <c r="I2446">
        <v>2440</v>
      </c>
      <c r="J2446">
        <v>-188.66000000000031</v>
      </c>
    </row>
    <row r="2447" spans="9:10" x14ac:dyDescent="0.35">
      <c r="I2447">
        <v>2441</v>
      </c>
      <c r="J2447">
        <v>5901.0500000000011</v>
      </c>
    </row>
    <row r="2448" spans="9:10" x14ac:dyDescent="0.35">
      <c r="I2448">
        <v>2442</v>
      </c>
      <c r="J2448">
        <v>1140.08</v>
      </c>
    </row>
    <row r="2449" spans="9:10" x14ac:dyDescent="0.35">
      <c r="I2449">
        <v>2443</v>
      </c>
      <c r="J2449">
        <v>722.16000000000076</v>
      </c>
    </row>
    <row r="2450" spans="9:10" x14ac:dyDescent="0.35">
      <c r="I2450">
        <v>2444</v>
      </c>
      <c r="J2450">
        <v>594.15999999999985</v>
      </c>
    </row>
    <row r="2451" spans="9:10" x14ac:dyDescent="0.35">
      <c r="I2451">
        <v>2445</v>
      </c>
      <c r="J2451">
        <v>236.19999999999982</v>
      </c>
    </row>
    <row r="2452" spans="9:10" x14ac:dyDescent="0.35">
      <c r="I2452">
        <v>2446</v>
      </c>
      <c r="J2452">
        <v>491.67999999999938</v>
      </c>
    </row>
    <row r="2453" spans="9:10" x14ac:dyDescent="0.35">
      <c r="I2453">
        <v>2447</v>
      </c>
      <c r="J2453">
        <v>-4205.78</v>
      </c>
    </row>
    <row r="2454" spans="9:10" x14ac:dyDescent="0.35">
      <c r="I2454">
        <v>2448</v>
      </c>
      <c r="J2454">
        <v>991.59999999999945</v>
      </c>
    </row>
    <row r="2455" spans="9:10" x14ac:dyDescent="0.35">
      <c r="I2455">
        <v>2449</v>
      </c>
      <c r="J2455">
        <v>196.01999999999953</v>
      </c>
    </row>
    <row r="2456" spans="9:10" x14ac:dyDescent="0.35">
      <c r="I2456">
        <v>2450</v>
      </c>
      <c r="J2456">
        <v>4879.25</v>
      </c>
    </row>
    <row r="2457" spans="9:10" x14ac:dyDescent="0.35">
      <c r="I2457">
        <v>2451</v>
      </c>
      <c r="J2457">
        <v>5541.7899999999991</v>
      </c>
    </row>
    <row r="2458" spans="9:10" x14ac:dyDescent="0.35">
      <c r="I2458">
        <v>2452</v>
      </c>
      <c r="J2458">
        <v>4891.92</v>
      </c>
    </row>
    <row r="2459" spans="9:10" x14ac:dyDescent="0.35">
      <c r="I2459">
        <v>2453</v>
      </c>
      <c r="J2459">
        <v>-252.80000000000018</v>
      </c>
    </row>
    <row r="2460" spans="9:10" x14ac:dyDescent="0.35">
      <c r="I2460">
        <v>2454</v>
      </c>
      <c r="J2460">
        <v>807.64000000000033</v>
      </c>
    </row>
    <row r="2461" spans="9:10" x14ac:dyDescent="0.35">
      <c r="I2461">
        <v>2455</v>
      </c>
      <c r="J2461">
        <v>465.90999999999985</v>
      </c>
    </row>
    <row r="2462" spans="9:10" x14ac:dyDescent="0.35">
      <c r="I2462">
        <v>2456</v>
      </c>
      <c r="J2462">
        <v>897.09999999999945</v>
      </c>
    </row>
    <row r="2463" spans="9:10" x14ac:dyDescent="0.35">
      <c r="I2463">
        <v>2457</v>
      </c>
      <c r="J2463">
        <v>711.22000000000025</v>
      </c>
    </row>
    <row r="2464" spans="9:10" x14ac:dyDescent="0.35">
      <c r="I2464">
        <v>2458</v>
      </c>
      <c r="J2464">
        <v>647.07999999999993</v>
      </c>
    </row>
    <row r="2465" spans="9:10" x14ac:dyDescent="0.35">
      <c r="I2465">
        <v>2459</v>
      </c>
      <c r="J2465">
        <v>1656.0500000000002</v>
      </c>
    </row>
    <row r="2466" spans="9:10" x14ac:dyDescent="0.35">
      <c r="I2466">
        <v>2460</v>
      </c>
      <c r="J2466">
        <v>1266.1100000000006</v>
      </c>
    </row>
    <row r="2467" spans="9:10" x14ac:dyDescent="0.35">
      <c r="I2467">
        <v>2461</v>
      </c>
      <c r="J2467">
        <v>-482.96000000000004</v>
      </c>
    </row>
    <row r="2468" spans="9:10" x14ac:dyDescent="0.35">
      <c r="I2468">
        <v>2462</v>
      </c>
      <c r="J2468">
        <v>477.52000000000044</v>
      </c>
    </row>
    <row r="2469" spans="9:10" x14ac:dyDescent="0.35">
      <c r="I2469">
        <v>2463</v>
      </c>
      <c r="J2469">
        <v>884.97999999999956</v>
      </c>
    </row>
    <row r="2470" spans="9:10" x14ac:dyDescent="0.35">
      <c r="I2470">
        <v>2464</v>
      </c>
      <c r="J2470">
        <v>-413.60000000000036</v>
      </c>
    </row>
    <row r="2471" spans="9:10" x14ac:dyDescent="0.35">
      <c r="I2471">
        <v>2465</v>
      </c>
      <c r="J2471">
        <v>-66.800000000000182</v>
      </c>
    </row>
    <row r="2472" spans="9:10" x14ac:dyDescent="0.35">
      <c r="I2472">
        <v>2466</v>
      </c>
      <c r="J2472">
        <v>286.84000000000015</v>
      </c>
    </row>
    <row r="2473" spans="9:10" x14ac:dyDescent="0.35">
      <c r="I2473">
        <v>2467</v>
      </c>
      <c r="J2473">
        <v>414.22000000000025</v>
      </c>
    </row>
    <row r="2474" spans="9:10" x14ac:dyDescent="0.35">
      <c r="I2474">
        <v>2468</v>
      </c>
      <c r="J2474">
        <v>-299</v>
      </c>
    </row>
    <row r="2475" spans="9:10" x14ac:dyDescent="0.35">
      <c r="I2475">
        <v>2469</v>
      </c>
      <c r="J2475">
        <v>1127.3999999999996</v>
      </c>
    </row>
    <row r="2476" spans="9:10" x14ac:dyDescent="0.35">
      <c r="I2476">
        <v>2470</v>
      </c>
      <c r="J2476">
        <v>-157.63999999999987</v>
      </c>
    </row>
    <row r="2477" spans="9:10" x14ac:dyDescent="0.35">
      <c r="I2477">
        <v>2471</v>
      </c>
      <c r="J2477">
        <v>1039</v>
      </c>
    </row>
    <row r="2478" spans="9:10" x14ac:dyDescent="0.35">
      <c r="I2478">
        <v>2472</v>
      </c>
      <c r="J2478">
        <v>33.980000000000473</v>
      </c>
    </row>
    <row r="2479" spans="9:10" x14ac:dyDescent="0.35">
      <c r="I2479">
        <v>2473</v>
      </c>
      <c r="J2479">
        <v>6719.6999999999989</v>
      </c>
    </row>
    <row r="2480" spans="9:10" x14ac:dyDescent="0.35">
      <c r="I2480">
        <v>2474</v>
      </c>
      <c r="J2480">
        <v>1698.1500000000005</v>
      </c>
    </row>
    <row r="2481" spans="9:10" x14ac:dyDescent="0.35">
      <c r="I2481">
        <v>2475</v>
      </c>
      <c r="J2481">
        <v>-149</v>
      </c>
    </row>
    <row r="2482" spans="9:10" x14ac:dyDescent="0.35">
      <c r="I2482">
        <v>2476</v>
      </c>
      <c r="J2482">
        <v>291.39999999999964</v>
      </c>
    </row>
    <row r="2483" spans="9:10" x14ac:dyDescent="0.35">
      <c r="I2483">
        <v>2477</v>
      </c>
      <c r="J2483">
        <v>53.800000000000182</v>
      </c>
    </row>
    <row r="2484" spans="9:10" x14ac:dyDescent="0.35">
      <c r="I2484">
        <v>2478</v>
      </c>
      <c r="J2484">
        <v>7649.1400000000012</v>
      </c>
    </row>
    <row r="2485" spans="9:10" x14ac:dyDescent="0.35">
      <c r="I2485">
        <v>2479</v>
      </c>
      <c r="J2485">
        <v>-33.680000000000291</v>
      </c>
    </row>
    <row r="2486" spans="9:10" x14ac:dyDescent="0.35">
      <c r="I2486">
        <v>2480</v>
      </c>
      <c r="J2486">
        <v>5888.26</v>
      </c>
    </row>
    <row r="2487" spans="9:10" x14ac:dyDescent="0.35">
      <c r="I2487">
        <v>2481</v>
      </c>
      <c r="J2487">
        <v>4577.5200000000004</v>
      </c>
    </row>
    <row r="2488" spans="9:10" x14ac:dyDescent="0.35">
      <c r="I2488">
        <v>2482</v>
      </c>
      <c r="J2488">
        <v>610.05000000000018</v>
      </c>
    </row>
    <row r="2489" spans="9:10" x14ac:dyDescent="0.35">
      <c r="I2489">
        <v>2483</v>
      </c>
      <c r="J2489">
        <v>-192.72000000000025</v>
      </c>
    </row>
    <row r="2490" spans="9:10" x14ac:dyDescent="0.35">
      <c r="I2490">
        <v>2484</v>
      </c>
      <c r="J2490">
        <v>709.30000000000018</v>
      </c>
    </row>
    <row r="2491" spans="9:10" x14ac:dyDescent="0.35">
      <c r="I2491">
        <v>2485</v>
      </c>
      <c r="J2491">
        <v>587.30000000000018</v>
      </c>
    </row>
    <row r="2492" spans="9:10" x14ac:dyDescent="0.35">
      <c r="I2492">
        <v>2486</v>
      </c>
      <c r="J2492">
        <v>3.6000000000003638</v>
      </c>
    </row>
    <row r="2493" spans="9:10" x14ac:dyDescent="0.35">
      <c r="I2493">
        <v>2487</v>
      </c>
      <c r="J2493">
        <v>340</v>
      </c>
    </row>
    <row r="2494" spans="9:10" x14ac:dyDescent="0.35">
      <c r="I2494">
        <v>2488</v>
      </c>
      <c r="J2494">
        <v>388.59999999999945</v>
      </c>
    </row>
    <row r="2495" spans="9:10" x14ac:dyDescent="0.35">
      <c r="I2495">
        <v>2489</v>
      </c>
      <c r="J2495">
        <v>5160.7999999999993</v>
      </c>
    </row>
    <row r="2496" spans="9:10" x14ac:dyDescent="0.35">
      <c r="I2496">
        <v>2490</v>
      </c>
      <c r="J2496">
        <v>235.32999999999993</v>
      </c>
    </row>
    <row r="2497" spans="9:10" x14ac:dyDescent="0.35">
      <c r="I2497">
        <v>2491</v>
      </c>
      <c r="J2497">
        <v>777.68000000000029</v>
      </c>
    </row>
    <row r="2498" spans="9:10" x14ac:dyDescent="0.35">
      <c r="I2498">
        <v>2492</v>
      </c>
      <c r="J2498">
        <v>4177</v>
      </c>
    </row>
    <row r="2499" spans="9:10" x14ac:dyDescent="0.35">
      <c r="I2499">
        <v>2493</v>
      </c>
      <c r="J2499">
        <v>884.88000000000011</v>
      </c>
    </row>
    <row r="2500" spans="9:10" x14ac:dyDescent="0.35">
      <c r="I2500">
        <v>2494</v>
      </c>
      <c r="J2500">
        <v>-9.8000000000001819</v>
      </c>
    </row>
    <row r="2501" spans="9:10" x14ac:dyDescent="0.35">
      <c r="I2501">
        <v>2495</v>
      </c>
      <c r="J2501">
        <v>3449.2</v>
      </c>
    </row>
    <row r="2502" spans="9:10" x14ac:dyDescent="0.35">
      <c r="I2502">
        <v>2496</v>
      </c>
      <c r="J2502">
        <v>5405.0999999999985</v>
      </c>
    </row>
    <row r="2503" spans="9:10" x14ac:dyDescent="0.35">
      <c r="I2503">
        <v>2497</v>
      </c>
      <c r="J2503">
        <v>-131.39000000000033</v>
      </c>
    </row>
    <row r="2504" spans="9:10" x14ac:dyDescent="0.35">
      <c r="I2504">
        <v>2498</v>
      </c>
      <c r="J2504">
        <v>484.08999999999924</v>
      </c>
    </row>
    <row r="2505" spans="9:10" x14ac:dyDescent="0.35">
      <c r="I2505">
        <v>2499</v>
      </c>
      <c r="J2505">
        <v>-4210.3999999999996</v>
      </c>
    </row>
    <row r="2506" spans="9:10" x14ac:dyDescent="0.35">
      <c r="I2506">
        <v>2500</v>
      </c>
      <c r="J2506">
        <v>1403.1699999999992</v>
      </c>
    </row>
    <row r="2507" spans="9:10" x14ac:dyDescent="0.35">
      <c r="I2507">
        <v>2501</v>
      </c>
      <c r="J2507">
        <v>450.16000000000076</v>
      </c>
    </row>
    <row r="2508" spans="9:10" x14ac:dyDescent="0.35">
      <c r="I2508">
        <v>2502</v>
      </c>
      <c r="J2508">
        <v>-64.789999999999964</v>
      </c>
    </row>
    <row r="2509" spans="9:10" x14ac:dyDescent="0.35">
      <c r="I2509">
        <v>2503</v>
      </c>
      <c r="J2509">
        <v>1086.6400000000003</v>
      </c>
    </row>
    <row r="2510" spans="9:10" x14ac:dyDescent="0.35">
      <c r="I2510">
        <v>2504</v>
      </c>
      <c r="J2510">
        <v>-156.80000000000018</v>
      </c>
    </row>
    <row r="2511" spans="9:10" x14ac:dyDescent="0.35">
      <c r="I2511">
        <v>2505</v>
      </c>
      <c r="J2511">
        <v>289.61999999999989</v>
      </c>
    </row>
    <row r="2512" spans="9:10" x14ac:dyDescent="0.35">
      <c r="I2512">
        <v>2506</v>
      </c>
      <c r="J2512">
        <v>1864.5600000000004</v>
      </c>
    </row>
    <row r="2513" spans="9:10" x14ac:dyDescent="0.35">
      <c r="I2513">
        <v>2507</v>
      </c>
      <c r="J2513">
        <v>-125.60000000000036</v>
      </c>
    </row>
    <row r="2514" spans="9:10" x14ac:dyDescent="0.35">
      <c r="I2514">
        <v>2508</v>
      </c>
      <c r="J2514">
        <v>728.39999999999964</v>
      </c>
    </row>
    <row r="2515" spans="9:10" x14ac:dyDescent="0.35">
      <c r="I2515">
        <v>2509</v>
      </c>
      <c r="J2515">
        <v>4843.24</v>
      </c>
    </row>
    <row r="2516" spans="9:10" x14ac:dyDescent="0.35">
      <c r="I2516">
        <v>2510</v>
      </c>
      <c r="J2516">
        <v>709.30000000000018</v>
      </c>
    </row>
    <row r="2517" spans="9:10" x14ac:dyDescent="0.35">
      <c r="I2517">
        <v>2511</v>
      </c>
      <c r="J2517">
        <v>512.88000000000011</v>
      </c>
    </row>
    <row r="2518" spans="9:10" x14ac:dyDescent="0.35">
      <c r="I2518">
        <v>2512</v>
      </c>
      <c r="J2518">
        <v>335.36999999999989</v>
      </c>
    </row>
    <row r="2519" spans="9:10" x14ac:dyDescent="0.35">
      <c r="I2519">
        <v>2513</v>
      </c>
      <c r="J2519">
        <v>702.1299999999992</v>
      </c>
    </row>
    <row r="2520" spans="9:10" x14ac:dyDescent="0.35">
      <c r="I2520">
        <v>2514</v>
      </c>
      <c r="J2520">
        <v>6195.4800000000014</v>
      </c>
    </row>
    <row r="2521" spans="9:10" x14ac:dyDescent="0.35">
      <c r="I2521">
        <v>2515</v>
      </c>
      <c r="J2521">
        <v>-4206.4399999999996</v>
      </c>
    </row>
    <row r="2522" spans="9:10" x14ac:dyDescent="0.35">
      <c r="I2522">
        <v>2516</v>
      </c>
      <c r="J2522">
        <v>871.89999999999964</v>
      </c>
    </row>
    <row r="2523" spans="9:10" x14ac:dyDescent="0.35">
      <c r="I2523">
        <v>2517</v>
      </c>
      <c r="J2523">
        <v>-218.7199999999998</v>
      </c>
    </row>
    <row r="2524" spans="9:10" x14ac:dyDescent="0.35">
      <c r="I2524">
        <v>2518</v>
      </c>
      <c r="J2524">
        <v>213.53999999999996</v>
      </c>
    </row>
    <row r="2525" spans="9:10" x14ac:dyDescent="0.35">
      <c r="I2525">
        <v>2519</v>
      </c>
      <c r="J2525">
        <v>197.26000000000022</v>
      </c>
    </row>
    <row r="2526" spans="9:10" x14ac:dyDescent="0.35">
      <c r="I2526">
        <v>2520</v>
      </c>
      <c r="J2526">
        <v>773.89999999999964</v>
      </c>
    </row>
    <row r="2527" spans="9:10" x14ac:dyDescent="0.35">
      <c r="I2527">
        <v>2521</v>
      </c>
      <c r="J2527">
        <v>1920.5</v>
      </c>
    </row>
    <row r="2528" spans="9:10" x14ac:dyDescent="0.35">
      <c r="I2528">
        <v>2522</v>
      </c>
      <c r="J2528">
        <v>861.5600000000004</v>
      </c>
    </row>
    <row r="2529" spans="9:10" x14ac:dyDescent="0.35">
      <c r="I2529">
        <v>2523</v>
      </c>
      <c r="J2529">
        <v>4163.7299999999996</v>
      </c>
    </row>
    <row r="2530" spans="9:10" x14ac:dyDescent="0.35">
      <c r="I2530">
        <v>2524</v>
      </c>
      <c r="J2530">
        <v>537.27999999999975</v>
      </c>
    </row>
    <row r="2531" spans="9:10" x14ac:dyDescent="0.35">
      <c r="I2531">
        <v>2525</v>
      </c>
      <c r="J2531">
        <v>-250.76999999999998</v>
      </c>
    </row>
    <row r="2532" spans="9:10" x14ac:dyDescent="0.35">
      <c r="I2532">
        <v>2526</v>
      </c>
      <c r="J2532">
        <v>665.80000000000018</v>
      </c>
    </row>
    <row r="2533" spans="9:10" x14ac:dyDescent="0.35">
      <c r="I2533">
        <v>2527</v>
      </c>
      <c r="J2533">
        <v>163.44000000000051</v>
      </c>
    </row>
    <row r="2534" spans="9:10" x14ac:dyDescent="0.35">
      <c r="I2534">
        <v>2528</v>
      </c>
      <c r="J2534">
        <v>192.75</v>
      </c>
    </row>
    <row r="2535" spans="9:10" x14ac:dyDescent="0.35">
      <c r="I2535">
        <v>2529</v>
      </c>
      <c r="J2535">
        <v>2064.6999999999998</v>
      </c>
    </row>
    <row r="2536" spans="9:10" x14ac:dyDescent="0.35">
      <c r="I2536">
        <v>2530</v>
      </c>
      <c r="J2536">
        <v>878.96</v>
      </c>
    </row>
    <row r="2537" spans="9:10" x14ac:dyDescent="0.35">
      <c r="I2537">
        <v>2531</v>
      </c>
      <c r="J2537">
        <v>5888.26</v>
      </c>
    </row>
    <row r="2538" spans="9:10" x14ac:dyDescent="0.35">
      <c r="I2538">
        <v>2532</v>
      </c>
      <c r="J2538">
        <v>5173.8899999999994</v>
      </c>
    </row>
    <row r="2539" spans="9:10" x14ac:dyDescent="0.35">
      <c r="I2539">
        <v>2533</v>
      </c>
      <c r="J2539">
        <v>255.80000000000018</v>
      </c>
    </row>
    <row r="2540" spans="9:10" x14ac:dyDescent="0.35">
      <c r="I2540">
        <v>2534</v>
      </c>
      <c r="J2540">
        <v>692.07999999999993</v>
      </c>
    </row>
    <row r="2541" spans="9:10" x14ac:dyDescent="0.35">
      <c r="I2541">
        <v>2535</v>
      </c>
      <c r="J2541">
        <v>494.27000000000044</v>
      </c>
    </row>
    <row r="2542" spans="9:10" x14ac:dyDescent="0.35">
      <c r="I2542">
        <v>2536</v>
      </c>
      <c r="J2542">
        <v>218.10000000000036</v>
      </c>
    </row>
    <row r="2543" spans="9:10" x14ac:dyDescent="0.35">
      <c r="I2543">
        <v>2537</v>
      </c>
      <c r="J2543">
        <v>142.35999999999967</v>
      </c>
    </row>
    <row r="2544" spans="9:10" x14ac:dyDescent="0.35">
      <c r="I2544">
        <v>2538</v>
      </c>
      <c r="J2544">
        <v>124.30999999999949</v>
      </c>
    </row>
    <row r="2545" spans="9:10" x14ac:dyDescent="0.35">
      <c r="I2545">
        <v>2539</v>
      </c>
      <c r="J2545">
        <v>-156.80000000000018</v>
      </c>
    </row>
    <row r="2546" spans="9:10" x14ac:dyDescent="0.35">
      <c r="I2546">
        <v>2540</v>
      </c>
      <c r="J2546">
        <v>498.28999999999996</v>
      </c>
    </row>
    <row r="2547" spans="9:10" x14ac:dyDescent="0.35">
      <c r="I2547">
        <v>2541</v>
      </c>
      <c r="J2547">
        <v>916.71999999999935</v>
      </c>
    </row>
    <row r="2548" spans="9:10" x14ac:dyDescent="0.35">
      <c r="I2548">
        <v>2542</v>
      </c>
      <c r="J2548">
        <v>-370.15000000000009</v>
      </c>
    </row>
    <row r="2549" spans="9:10" x14ac:dyDescent="0.35">
      <c r="I2549">
        <v>2543</v>
      </c>
      <c r="J2549">
        <v>6195.4800000000014</v>
      </c>
    </row>
    <row r="2550" spans="9:10" x14ac:dyDescent="0.35">
      <c r="I2550">
        <v>2544</v>
      </c>
      <c r="J2550">
        <v>525.39999999999964</v>
      </c>
    </row>
    <row r="2551" spans="9:10" x14ac:dyDescent="0.35">
      <c r="I2551">
        <v>2545</v>
      </c>
      <c r="J2551">
        <v>852.72000000000025</v>
      </c>
    </row>
    <row r="2552" spans="9:10" x14ac:dyDescent="0.35">
      <c r="I2552">
        <v>2546</v>
      </c>
      <c r="J2552">
        <v>1441</v>
      </c>
    </row>
    <row r="2553" spans="9:10" x14ac:dyDescent="0.35">
      <c r="I2553">
        <v>2547</v>
      </c>
      <c r="J2553">
        <v>884.97999999999956</v>
      </c>
    </row>
    <row r="2554" spans="9:10" x14ac:dyDescent="0.35">
      <c r="I2554">
        <v>2548</v>
      </c>
      <c r="J2554">
        <v>335.36999999999989</v>
      </c>
    </row>
    <row r="2555" spans="9:10" x14ac:dyDescent="0.35">
      <c r="I2555">
        <v>2549</v>
      </c>
      <c r="J2555">
        <v>953.19999999999982</v>
      </c>
    </row>
    <row r="2556" spans="9:10" x14ac:dyDescent="0.35">
      <c r="I2556">
        <v>2550</v>
      </c>
      <c r="J2556">
        <v>-85.460000000000036</v>
      </c>
    </row>
    <row r="2557" spans="9:10" x14ac:dyDescent="0.35">
      <c r="I2557">
        <v>2551</v>
      </c>
      <c r="J2557">
        <v>438.64000000000033</v>
      </c>
    </row>
    <row r="2558" spans="9:10" x14ac:dyDescent="0.35">
      <c r="I2558">
        <v>2552</v>
      </c>
      <c r="J2558">
        <v>5129.24</v>
      </c>
    </row>
    <row r="2559" spans="9:10" x14ac:dyDescent="0.35">
      <c r="I2559">
        <v>2553</v>
      </c>
      <c r="J2559">
        <v>792.09999999999945</v>
      </c>
    </row>
    <row r="2560" spans="9:10" x14ac:dyDescent="0.35">
      <c r="I2560">
        <v>2554</v>
      </c>
      <c r="J2560">
        <v>-718.40000000000009</v>
      </c>
    </row>
    <row r="2561" spans="9:10" x14ac:dyDescent="0.35">
      <c r="I2561">
        <v>2555</v>
      </c>
      <c r="J2561">
        <v>458.80000000000018</v>
      </c>
    </row>
    <row r="2562" spans="9:10" x14ac:dyDescent="0.35">
      <c r="I2562">
        <v>2556</v>
      </c>
      <c r="J2562">
        <v>-41</v>
      </c>
    </row>
    <row r="2563" spans="9:10" x14ac:dyDescent="0.35">
      <c r="I2563">
        <v>2557</v>
      </c>
      <c r="J2563">
        <v>80.619999999999891</v>
      </c>
    </row>
    <row r="2564" spans="9:10" x14ac:dyDescent="0.35">
      <c r="I2564">
        <v>2558</v>
      </c>
      <c r="J2564">
        <v>442.77999999999975</v>
      </c>
    </row>
    <row r="2565" spans="9:10" x14ac:dyDescent="0.35">
      <c r="I2565">
        <v>2559</v>
      </c>
      <c r="J2565">
        <v>-247.51999999999953</v>
      </c>
    </row>
    <row r="2566" spans="9:10" x14ac:dyDescent="0.35">
      <c r="I2566">
        <v>2560</v>
      </c>
      <c r="J2566">
        <v>823.56999999999971</v>
      </c>
    </row>
    <row r="2567" spans="9:10" x14ac:dyDescent="0.35">
      <c r="I2567">
        <v>2561</v>
      </c>
      <c r="J2567">
        <v>487.42000000000007</v>
      </c>
    </row>
    <row r="2568" spans="9:10" x14ac:dyDescent="0.35">
      <c r="I2568">
        <v>2562</v>
      </c>
      <c r="J2568">
        <v>5173.8899999999994</v>
      </c>
    </row>
    <row r="2569" spans="9:10" x14ac:dyDescent="0.35">
      <c r="I2569">
        <v>2563</v>
      </c>
      <c r="J2569">
        <v>460.51000000000022</v>
      </c>
    </row>
    <row r="2570" spans="9:10" x14ac:dyDescent="0.35">
      <c r="I2570">
        <v>2564</v>
      </c>
      <c r="J2570">
        <v>116.05000000000018</v>
      </c>
    </row>
    <row r="2571" spans="9:10" x14ac:dyDescent="0.35">
      <c r="I2571">
        <v>2565</v>
      </c>
      <c r="J2571">
        <v>1090.8000000000002</v>
      </c>
    </row>
    <row r="2572" spans="9:10" x14ac:dyDescent="0.35">
      <c r="I2572">
        <v>2566</v>
      </c>
      <c r="J2572">
        <v>6719.6999999999989</v>
      </c>
    </row>
    <row r="2573" spans="9:10" x14ac:dyDescent="0.35">
      <c r="I2573">
        <v>2567</v>
      </c>
      <c r="J2573">
        <v>452.10000000000036</v>
      </c>
    </row>
    <row r="2574" spans="9:10" x14ac:dyDescent="0.35">
      <c r="I2574">
        <v>2568</v>
      </c>
      <c r="J2574">
        <v>929.77000000000044</v>
      </c>
    </row>
    <row r="2575" spans="9:10" x14ac:dyDescent="0.35">
      <c r="I2575">
        <v>2569</v>
      </c>
      <c r="J2575">
        <v>668.31999999999971</v>
      </c>
    </row>
    <row r="2576" spans="9:10" x14ac:dyDescent="0.35">
      <c r="I2576">
        <v>2570</v>
      </c>
      <c r="J2576">
        <v>580</v>
      </c>
    </row>
    <row r="2577" spans="9:10" x14ac:dyDescent="0.35">
      <c r="I2577">
        <v>2571</v>
      </c>
      <c r="J2577">
        <v>210.31999999999971</v>
      </c>
    </row>
    <row r="2578" spans="9:10" x14ac:dyDescent="0.35">
      <c r="I2578">
        <v>2572</v>
      </c>
      <c r="J2578">
        <v>1072.08</v>
      </c>
    </row>
    <row r="2579" spans="9:10" x14ac:dyDescent="0.35">
      <c r="I2579">
        <v>2573</v>
      </c>
      <c r="J2579">
        <v>-608.90999999999985</v>
      </c>
    </row>
    <row r="2580" spans="9:10" x14ac:dyDescent="0.35">
      <c r="I2580">
        <v>2574</v>
      </c>
      <c r="J2580">
        <v>1487.5500000000002</v>
      </c>
    </row>
    <row r="2581" spans="9:10" x14ac:dyDescent="0.35">
      <c r="I2581">
        <v>2575</v>
      </c>
      <c r="J2581">
        <v>7649.1400000000012</v>
      </c>
    </row>
    <row r="2582" spans="9:10" x14ac:dyDescent="0.35">
      <c r="I2582">
        <v>2576</v>
      </c>
      <c r="J2582">
        <v>569.16000000000076</v>
      </c>
    </row>
    <row r="2583" spans="9:10" x14ac:dyDescent="0.35">
      <c r="I2583">
        <v>2577</v>
      </c>
      <c r="J2583">
        <v>761.29999999999927</v>
      </c>
    </row>
    <row r="2584" spans="9:10" x14ac:dyDescent="0.35">
      <c r="I2584">
        <v>2578</v>
      </c>
      <c r="J2584">
        <v>356.5600000000004</v>
      </c>
    </row>
    <row r="2585" spans="9:10" x14ac:dyDescent="0.35">
      <c r="I2585">
        <v>2579</v>
      </c>
      <c r="J2585">
        <v>-302.60000000000036</v>
      </c>
    </row>
    <row r="2586" spans="9:10" x14ac:dyDescent="0.35">
      <c r="I2586">
        <v>2580</v>
      </c>
      <c r="J2586">
        <v>991.59999999999945</v>
      </c>
    </row>
    <row r="2587" spans="9:10" x14ac:dyDescent="0.35">
      <c r="I2587">
        <v>2581</v>
      </c>
      <c r="J2587">
        <v>-85.460000000000036</v>
      </c>
    </row>
    <row r="2588" spans="9:10" x14ac:dyDescent="0.35">
      <c r="I2588">
        <v>2582</v>
      </c>
      <c r="J2588">
        <v>355.29999999999927</v>
      </c>
    </row>
    <row r="2589" spans="9:10" x14ac:dyDescent="0.35">
      <c r="I2589">
        <v>2583</v>
      </c>
      <c r="J2589">
        <v>-12.300000000000182</v>
      </c>
    </row>
    <row r="2590" spans="9:10" x14ac:dyDescent="0.35">
      <c r="I2590">
        <v>2584</v>
      </c>
      <c r="J2590">
        <v>829.65999999999985</v>
      </c>
    </row>
    <row r="2591" spans="9:10" x14ac:dyDescent="0.35">
      <c r="I2591">
        <v>2585</v>
      </c>
      <c r="J2591">
        <v>1698.1500000000005</v>
      </c>
    </row>
    <row r="2592" spans="9:10" x14ac:dyDescent="0.35">
      <c r="I2592">
        <v>2586</v>
      </c>
      <c r="J2592">
        <v>7335.6400000000012</v>
      </c>
    </row>
    <row r="2593" spans="9:10" x14ac:dyDescent="0.35">
      <c r="I2593">
        <v>2587</v>
      </c>
      <c r="J2593">
        <v>5009.1100000000006</v>
      </c>
    </row>
    <row r="2594" spans="9:10" x14ac:dyDescent="0.35">
      <c r="I2594">
        <v>2588</v>
      </c>
      <c r="J2594">
        <v>851.19999999999982</v>
      </c>
    </row>
    <row r="2595" spans="9:10" x14ac:dyDescent="0.35">
      <c r="I2595">
        <v>2589</v>
      </c>
      <c r="J2595">
        <v>750.04</v>
      </c>
    </row>
    <row r="2596" spans="9:10" x14ac:dyDescent="0.35">
      <c r="I2596">
        <v>2590</v>
      </c>
      <c r="J2596">
        <v>1008.1600000000008</v>
      </c>
    </row>
    <row r="2597" spans="9:10" x14ac:dyDescent="0.35">
      <c r="I2597">
        <v>2591</v>
      </c>
      <c r="J2597">
        <v>972.60999999999967</v>
      </c>
    </row>
    <row r="2598" spans="9:10" x14ac:dyDescent="0.35">
      <c r="I2598">
        <v>2592</v>
      </c>
      <c r="J2598">
        <v>5888.26</v>
      </c>
    </row>
    <row r="2599" spans="9:10" x14ac:dyDescent="0.35">
      <c r="I2599">
        <v>2593</v>
      </c>
      <c r="J2599">
        <v>549.52000000000044</v>
      </c>
    </row>
    <row r="2600" spans="9:10" x14ac:dyDescent="0.35">
      <c r="I2600">
        <v>2594</v>
      </c>
      <c r="J2600">
        <v>484.89000000000033</v>
      </c>
    </row>
    <row r="2601" spans="9:10" x14ac:dyDescent="0.35">
      <c r="I2601">
        <v>2595</v>
      </c>
      <c r="J2601">
        <v>498.28999999999996</v>
      </c>
    </row>
    <row r="2602" spans="9:10" x14ac:dyDescent="0.35">
      <c r="I2602">
        <v>2596</v>
      </c>
      <c r="J2602">
        <v>301.30000000000018</v>
      </c>
    </row>
    <row r="2603" spans="9:10" x14ac:dyDescent="0.35">
      <c r="I2603">
        <v>2597</v>
      </c>
      <c r="J2603">
        <v>1266.1100000000006</v>
      </c>
    </row>
    <row r="2604" spans="9:10" x14ac:dyDescent="0.35">
      <c r="I2604">
        <v>2598</v>
      </c>
      <c r="J2604">
        <v>1794.0700000000006</v>
      </c>
    </row>
    <row r="2605" spans="9:10" x14ac:dyDescent="0.35">
      <c r="I2605">
        <v>2599</v>
      </c>
      <c r="J2605">
        <v>511.90000000000055</v>
      </c>
    </row>
    <row r="2606" spans="9:10" x14ac:dyDescent="0.35">
      <c r="I2606">
        <v>2600</v>
      </c>
      <c r="J2606">
        <v>352.65000000000055</v>
      </c>
    </row>
    <row r="2607" spans="9:10" x14ac:dyDescent="0.35">
      <c r="I2607">
        <v>2601</v>
      </c>
      <c r="J2607">
        <v>397.80000000000018</v>
      </c>
    </row>
    <row r="2608" spans="9:10" x14ac:dyDescent="0.35">
      <c r="I2608">
        <v>2602</v>
      </c>
      <c r="J2608">
        <v>493.05999999999949</v>
      </c>
    </row>
    <row r="2609" spans="9:10" x14ac:dyDescent="0.35">
      <c r="I2609">
        <v>2603</v>
      </c>
      <c r="J2609">
        <v>945.88000000000011</v>
      </c>
    </row>
    <row r="2610" spans="9:10" x14ac:dyDescent="0.35">
      <c r="I2610">
        <v>2604</v>
      </c>
      <c r="J2610">
        <v>213.53999999999996</v>
      </c>
    </row>
    <row r="2611" spans="9:10" x14ac:dyDescent="0.35">
      <c r="I2611">
        <v>2605</v>
      </c>
      <c r="J2611">
        <v>124.30999999999949</v>
      </c>
    </row>
    <row r="2612" spans="9:10" x14ac:dyDescent="0.35">
      <c r="I2612">
        <v>2606</v>
      </c>
      <c r="J2612">
        <v>202.21000000000004</v>
      </c>
    </row>
    <row r="2613" spans="9:10" x14ac:dyDescent="0.35">
      <c r="I2613">
        <v>2607</v>
      </c>
      <c r="J2613">
        <v>694.96</v>
      </c>
    </row>
    <row r="2614" spans="9:10" x14ac:dyDescent="0.35">
      <c r="I2614">
        <v>2608</v>
      </c>
      <c r="J2614">
        <v>452.10000000000036</v>
      </c>
    </row>
    <row r="2615" spans="9:10" x14ac:dyDescent="0.35">
      <c r="I2615">
        <v>2609</v>
      </c>
      <c r="J2615">
        <v>1487.5500000000002</v>
      </c>
    </row>
    <row r="2616" spans="9:10" x14ac:dyDescent="0.35">
      <c r="I2616">
        <v>2610</v>
      </c>
      <c r="J2616">
        <v>98.079999999999927</v>
      </c>
    </row>
    <row r="2617" spans="9:10" x14ac:dyDescent="0.35">
      <c r="I2617">
        <v>2611</v>
      </c>
      <c r="J2617">
        <v>851.19999999999982</v>
      </c>
    </row>
    <row r="2618" spans="9:10" x14ac:dyDescent="0.35">
      <c r="I2618">
        <v>2612</v>
      </c>
      <c r="J2618">
        <v>33.980000000000473</v>
      </c>
    </row>
    <row r="2619" spans="9:10" x14ac:dyDescent="0.35">
      <c r="I2619">
        <v>2613</v>
      </c>
      <c r="J2619">
        <v>285.52000000000044</v>
      </c>
    </row>
    <row r="2620" spans="9:10" x14ac:dyDescent="0.35">
      <c r="I2620">
        <v>2614</v>
      </c>
      <c r="J2620">
        <v>-370.03999999999996</v>
      </c>
    </row>
    <row r="2621" spans="9:10" x14ac:dyDescent="0.35">
      <c r="I2621">
        <v>2615</v>
      </c>
      <c r="J2621">
        <v>72.640000000000327</v>
      </c>
    </row>
    <row r="2622" spans="9:10" x14ac:dyDescent="0.35">
      <c r="I2622">
        <v>2616</v>
      </c>
      <c r="J2622">
        <v>-90.800000000000182</v>
      </c>
    </row>
    <row r="2623" spans="9:10" x14ac:dyDescent="0.35">
      <c r="I2623">
        <v>2617</v>
      </c>
      <c r="J2623">
        <v>-250.76999999999998</v>
      </c>
    </row>
    <row r="2624" spans="9:10" x14ac:dyDescent="0.35">
      <c r="I2624">
        <v>2618</v>
      </c>
      <c r="J2624">
        <v>348.39999999999964</v>
      </c>
    </row>
    <row r="2625" spans="9:10" x14ac:dyDescent="0.35">
      <c r="I2625">
        <v>2619</v>
      </c>
      <c r="J2625">
        <v>-29.960000000000036</v>
      </c>
    </row>
    <row r="2626" spans="9:10" x14ac:dyDescent="0.35">
      <c r="I2626">
        <v>2620</v>
      </c>
      <c r="J2626">
        <v>4017.3999999999996</v>
      </c>
    </row>
    <row r="2627" spans="9:10" x14ac:dyDescent="0.35">
      <c r="I2627">
        <v>2621</v>
      </c>
      <c r="J2627">
        <v>125.52999999999975</v>
      </c>
    </row>
    <row r="2628" spans="9:10" x14ac:dyDescent="0.35">
      <c r="I2628">
        <v>2622</v>
      </c>
      <c r="J2628">
        <v>871.89999999999964</v>
      </c>
    </row>
    <row r="2629" spans="9:10" x14ac:dyDescent="0.35">
      <c r="I2629">
        <v>2623</v>
      </c>
      <c r="J2629">
        <v>96.100000000000364</v>
      </c>
    </row>
    <row r="2630" spans="9:10" x14ac:dyDescent="0.35">
      <c r="I2630">
        <v>2624</v>
      </c>
      <c r="J2630">
        <v>5743.9600000000009</v>
      </c>
    </row>
    <row r="2631" spans="9:10" x14ac:dyDescent="0.35">
      <c r="I2631">
        <v>2625</v>
      </c>
      <c r="J2631">
        <v>6037.9</v>
      </c>
    </row>
    <row r="2632" spans="9:10" x14ac:dyDescent="0.35">
      <c r="I2632">
        <v>2626</v>
      </c>
      <c r="J2632">
        <v>97</v>
      </c>
    </row>
    <row r="2633" spans="9:10" x14ac:dyDescent="0.35">
      <c r="I2633">
        <v>2627</v>
      </c>
      <c r="J2633">
        <v>330.79999999999927</v>
      </c>
    </row>
    <row r="2634" spans="9:10" x14ac:dyDescent="0.35">
      <c r="I2634">
        <v>2628</v>
      </c>
      <c r="J2634">
        <v>531.39999999999964</v>
      </c>
    </row>
    <row r="2635" spans="9:10" x14ac:dyDescent="0.35">
      <c r="I2635">
        <v>2629</v>
      </c>
      <c r="J2635">
        <v>1075.4499999999998</v>
      </c>
    </row>
    <row r="2636" spans="9:10" x14ac:dyDescent="0.35">
      <c r="I2636">
        <v>2630</v>
      </c>
      <c r="J2636">
        <v>-93.899999999999636</v>
      </c>
    </row>
    <row r="2637" spans="9:10" x14ac:dyDescent="0.35">
      <c r="I2637">
        <v>2631</v>
      </c>
      <c r="J2637">
        <v>421.24000000000069</v>
      </c>
    </row>
    <row r="2638" spans="9:10" x14ac:dyDescent="0.35">
      <c r="I2638">
        <v>2632</v>
      </c>
      <c r="J2638">
        <v>-463.03999999999996</v>
      </c>
    </row>
    <row r="2639" spans="9:10" x14ac:dyDescent="0.35">
      <c r="I2639">
        <v>2633</v>
      </c>
      <c r="J2639">
        <v>1591.5</v>
      </c>
    </row>
    <row r="2640" spans="9:10" x14ac:dyDescent="0.35">
      <c r="I2640">
        <v>2634</v>
      </c>
      <c r="J2640">
        <v>1390.96</v>
      </c>
    </row>
    <row r="2641" spans="9:10" x14ac:dyDescent="0.35">
      <c r="I2641">
        <v>2635</v>
      </c>
      <c r="J2641">
        <v>-218.7199999999998</v>
      </c>
    </row>
    <row r="2642" spans="9:10" x14ac:dyDescent="0.35">
      <c r="I2642">
        <v>2636</v>
      </c>
      <c r="J2642">
        <v>416.5</v>
      </c>
    </row>
    <row r="2643" spans="9:10" x14ac:dyDescent="0.35">
      <c r="I2643">
        <v>2637</v>
      </c>
      <c r="J2643">
        <v>781.59999999999945</v>
      </c>
    </row>
    <row r="2644" spans="9:10" x14ac:dyDescent="0.35">
      <c r="I2644">
        <v>2638</v>
      </c>
      <c r="J2644">
        <v>-424.09999999999991</v>
      </c>
    </row>
    <row r="2645" spans="9:10" x14ac:dyDescent="0.35">
      <c r="I2645">
        <v>2639</v>
      </c>
      <c r="J2645">
        <v>5596.99</v>
      </c>
    </row>
    <row r="2646" spans="9:10" x14ac:dyDescent="0.35">
      <c r="I2646">
        <v>2640</v>
      </c>
      <c r="J2646">
        <v>260.19999999999982</v>
      </c>
    </row>
    <row r="2647" spans="9:10" x14ac:dyDescent="0.35">
      <c r="I2647">
        <v>2641</v>
      </c>
      <c r="J2647">
        <v>722.5</v>
      </c>
    </row>
    <row r="2648" spans="9:10" x14ac:dyDescent="0.35">
      <c r="I2648">
        <v>2642</v>
      </c>
      <c r="J2648">
        <v>1038.1599999999999</v>
      </c>
    </row>
    <row r="2649" spans="9:10" x14ac:dyDescent="0.35">
      <c r="I2649">
        <v>2643</v>
      </c>
      <c r="J2649">
        <v>1075.4499999999998</v>
      </c>
    </row>
    <row r="2650" spans="9:10" x14ac:dyDescent="0.35">
      <c r="I2650">
        <v>2644</v>
      </c>
      <c r="J2650">
        <v>-413.60000000000036</v>
      </c>
    </row>
    <row r="2651" spans="9:10" x14ac:dyDescent="0.35">
      <c r="I2651">
        <v>2645</v>
      </c>
      <c r="J2651">
        <v>-718.40000000000009</v>
      </c>
    </row>
    <row r="2652" spans="9:10" x14ac:dyDescent="0.35">
      <c r="I2652">
        <v>2646</v>
      </c>
      <c r="J2652">
        <v>116.98999999999978</v>
      </c>
    </row>
    <row r="2653" spans="9:10" x14ac:dyDescent="0.35">
      <c r="I2653">
        <v>2647</v>
      </c>
      <c r="J2653">
        <v>69.409999999999854</v>
      </c>
    </row>
    <row r="2654" spans="9:10" x14ac:dyDescent="0.35">
      <c r="I2654">
        <v>2648</v>
      </c>
      <c r="J2654">
        <v>1591.5</v>
      </c>
    </row>
    <row r="2655" spans="9:10" x14ac:dyDescent="0.35">
      <c r="I2655">
        <v>2649</v>
      </c>
      <c r="J2655">
        <v>427.42000000000007</v>
      </c>
    </row>
    <row r="2656" spans="9:10" x14ac:dyDescent="0.35">
      <c r="I2656">
        <v>2650</v>
      </c>
      <c r="J2656">
        <v>750.04</v>
      </c>
    </row>
    <row r="2657" spans="9:10" x14ac:dyDescent="0.35">
      <c r="I2657">
        <v>2651</v>
      </c>
      <c r="J2657">
        <v>310.97000000000025</v>
      </c>
    </row>
    <row r="2658" spans="9:10" x14ac:dyDescent="0.35">
      <c r="I2658">
        <v>2652</v>
      </c>
      <c r="J2658">
        <v>1090.8000000000002</v>
      </c>
    </row>
    <row r="2659" spans="9:10" x14ac:dyDescent="0.35">
      <c r="I2659">
        <v>2653</v>
      </c>
      <c r="J2659">
        <v>124.30999999999949</v>
      </c>
    </row>
    <row r="2660" spans="9:10" x14ac:dyDescent="0.35">
      <c r="I2660">
        <v>2654</v>
      </c>
      <c r="J2660">
        <v>529.44999999999982</v>
      </c>
    </row>
    <row r="2661" spans="9:10" x14ac:dyDescent="0.35">
      <c r="I2661">
        <v>2655</v>
      </c>
      <c r="J2661">
        <v>1343.0199999999995</v>
      </c>
    </row>
    <row r="2662" spans="9:10" x14ac:dyDescent="0.35">
      <c r="I2662">
        <v>2656</v>
      </c>
      <c r="J2662">
        <v>661.72000000000025</v>
      </c>
    </row>
    <row r="2663" spans="9:10" x14ac:dyDescent="0.35">
      <c r="I2663">
        <v>2657</v>
      </c>
      <c r="J2663">
        <v>6984.5599999999995</v>
      </c>
    </row>
    <row r="2664" spans="9:10" x14ac:dyDescent="0.35">
      <c r="I2664">
        <v>2658</v>
      </c>
      <c r="J2664">
        <v>535.27999999999975</v>
      </c>
    </row>
    <row r="2665" spans="9:10" x14ac:dyDescent="0.35">
      <c r="I2665">
        <v>2659</v>
      </c>
      <c r="J2665">
        <v>7335.6400000000012</v>
      </c>
    </row>
    <row r="2666" spans="9:10" x14ac:dyDescent="0.35">
      <c r="I2666">
        <v>2660</v>
      </c>
      <c r="J2666">
        <v>1526.5500000000002</v>
      </c>
    </row>
    <row r="2667" spans="9:10" x14ac:dyDescent="0.35">
      <c r="I2667">
        <v>2661</v>
      </c>
      <c r="J2667">
        <v>602.39999999999964</v>
      </c>
    </row>
    <row r="2668" spans="9:10" x14ac:dyDescent="0.35">
      <c r="I2668">
        <v>2662</v>
      </c>
      <c r="J2668">
        <v>747.72999999999956</v>
      </c>
    </row>
    <row r="2669" spans="9:10" x14ac:dyDescent="0.35">
      <c r="I2669">
        <v>2663</v>
      </c>
      <c r="J2669">
        <v>-182.29999999999973</v>
      </c>
    </row>
    <row r="2670" spans="9:10" x14ac:dyDescent="0.35">
      <c r="I2670">
        <v>2664</v>
      </c>
      <c r="J2670">
        <v>597.04</v>
      </c>
    </row>
    <row r="2671" spans="9:10" x14ac:dyDescent="0.35">
      <c r="I2671">
        <v>2665</v>
      </c>
      <c r="J2671">
        <v>525.76000000000022</v>
      </c>
    </row>
    <row r="2672" spans="9:10" x14ac:dyDescent="0.35">
      <c r="I2672">
        <v>2666</v>
      </c>
      <c r="J2672">
        <v>176.23999999999978</v>
      </c>
    </row>
    <row r="2673" spans="9:10" x14ac:dyDescent="0.35">
      <c r="I2673">
        <v>2667</v>
      </c>
      <c r="J2673">
        <v>1303.4499999999998</v>
      </c>
    </row>
    <row r="2674" spans="9:10" x14ac:dyDescent="0.35">
      <c r="I2674">
        <v>2668</v>
      </c>
      <c r="J2674">
        <v>1055.17</v>
      </c>
    </row>
    <row r="2675" spans="9:10" x14ac:dyDescent="0.35">
      <c r="I2675">
        <v>2669</v>
      </c>
      <c r="J2675">
        <v>359.92000000000007</v>
      </c>
    </row>
    <row r="2676" spans="9:10" x14ac:dyDescent="0.35">
      <c r="I2676">
        <v>2670</v>
      </c>
      <c r="J2676">
        <v>4085.2800000000007</v>
      </c>
    </row>
    <row r="2677" spans="9:10" x14ac:dyDescent="0.35">
      <c r="I2677">
        <v>2671</v>
      </c>
      <c r="J2677">
        <v>68.019999999999527</v>
      </c>
    </row>
    <row r="2678" spans="9:10" x14ac:dyDescent="0.35">
      <c r="I2678">
        <v>2672</v>
      </c>
      <c r="J2678">
        <v>37.920000000000073</v>
      </c>
    </row>
    <row r="2679" spans="9:10" x14ac:dyDescent="0.35">
      <c r="I2679">
        <v>2673</v>
      </c>
      <c r="J2679">
        <v>-66.800000000000182</v>
      </c>
    </row>
    <row r="2680" spans="9:10" x14ac:dyDescent="0.35">
      <c r="I2680">
        <v>2674</v>
      </c>
      <c r="J2680">
        <v>512.88000000000011</v>
      </c>
    </row>
    <row r="2681" spans="9:10" x14ac:dyDescent="0.35">
      <c r="I2681">
        <v>2675</v>
      </c>
      <c r="J2681">
        <v>5160.1500000000015</v>
      </c>
    </row>
    <row r="2682" spans="9:10" x14ac:dyDescent="0.35">
      <c r="I2682">
        <v>2676</v>
      </c>
      <c r="J2682">
        <v>884.97999999999956</v>
      </c>
    </row>
    <row r="2683" spans="9:10" x14ac:dyDescent="0.35">
      <c r="I2683">
        <v>2677</v>
      </c>
      <c r="J2683">
        <v>602.39999999999964</v>
      </c>
    </row>
    <row r="2684" spans="9:10" x14ac:dyDescent="0.35">
      <c r="I2684">
        <v>2678</v>
      </c>
      <c r="J2684">
        <v>1165.1199999999999</v>
      </c>
    </row>
    <row r="2685" spans="9:10" x14ac:dyDescent="0.35">
      <c r="I2685">
        <v>2679</v>
      </c>
      <c r="J2685">
        <v>5901.0500000000011</v>
      </c>
    </row>
    <row r="2686" spans="9:10" x14ac:dyDescent="0.35">
      <c r="I2686">
        <v>2680</v>
      </c>
      <c r="J2686">
        <v>1403.0500000000002</v>
      </c>
    </row>
    <row r="2687" spans="9:10" x14ac:dyDescent="0.35">
      <c r="I2687">
        <v>2681</v>
      </c>
      <c r="J2687">
        <v>4085.2800000000007</v>
      </c>
    </row>
    <row r="2688" spans="9:10" x14ac:dyDescent="0.35">
      <c r="I2688">
        <v>2682</v>
      </c>
      <c r="J2688">
        <v>7511.18</v>
      </c>
    </row>
    <row r="2689" spans="9:10" x14ac:dyDescent="0.35">
      <c r="I2689">
        <v>2683</v>
      </c>
      <c r="J2689">
        <v>-413.60000000000036</v>
      </c>
    </row>
    <row r="2690" spans="9:10" x14ac:dyDescent="0.35">
      <c r="I2690">
        <v>2684</v>
      </c>
      <c r="J2690">
        <v>5683.6999999999989</v>
      </c>
    </row>
    <row r="2691" spans="9:10" x14ac:dyDescent="0.35">
      <c r="I2691">
        <v>2685</v>
      </c>
      <c r="J2691">
        <v>508.23999999999978</v>
      </c>
    </row>
    <row r="2692" spans="9:10" x14ac:dyDescent="0.35">
      <c r="I2692">
        <v>2686</v>
      </c>
      <c r="J2692">
        <v>186.48000000000047</v>
      </c>
    </row>
    <row r="2693" spans="9:10" x14ac:dyDescent="0.35">
      <c r="I2693">
        <v>2687</v>
      </c>
      <c r="J2693">
        <v>3.6000000000003638</v>
      </c>
    </row>
    <row r="2694" spans="9:10" x14ac:dyDescent="0.35">
      <c r="I2694">
        <v>2688</v>
      </c>
      <c r="J2694">
        <v>30.25</v>
      </c>
    </row>
    <row r="2695" spans="9:10" x14ac:dyDescent="0.35">
      <c r="I2695">
        <v>2689</v>
      </c>
      <c r="J2695">
        <v>416.5</v>
      </c>
    </row>
    <row r="2696" spans="9:10" x14ac:dyDescent="0.35">
      <c r="I2696">
        <v>2690</v>
      </c>
      <c r="J2696">
        <v>-18.289999999999964</v>
      </c>
    </row>
    <row r="2697" spans="9:10" x14ac:dyDescent="0.35">
      <c r="I2697">
        <v>2691</v>
      </c>
      <c r="J2697">
        <v>432.23999999999978</v>
      </c>
    </row>
    <row r="2698" spans="9:10" x14ac:dyDescent="0.35">
      <c r="I2698">
        <v>2692</v>
      </c>
      <c r="J2698">
        <v>-131.39000000000033</v>
      </c>
    </row>
    <row r="2699" spans="9:10" x14ac:dyDescent="0.35">
      <c r="I2699">
        <v>2693</v>
      </c>
      <c r="J2699">
        <v>242.80000000000018</v>
      </c>
    </row>
    <row r="2700" spans="9:10" x14ac:dyDescent="0.35">
      <c r="I2700">
        <v>2694</v>
      </c>
      <c r="J2700">
        <v>329.45000000000073</v>
      </c>
    </row>
    <row r="2701" spans="9:10" x14ac:dyDescent="0.35">
      <c r="I2701">
        <v>2695</v>
      </c>
      <c r="J2701">
        <v>724.88000000000011</v>
      </c>
    </row>
    <row r="2702" spans="9:10" x14ac:dyDescent="0.35">
      <c r="I2702">
        <v>2696</v>
      </c>
      <c r="J2702">
        <v>1490.0200000000004</v>
      </c>
    </row>
    <row r="2703" spans="9:10" x14ac:dyDescent="0.35">
      <c r="I2703">
        <v>2697</v>
      </c>
      <c r="J2703">
        <v>761.29999999999927</v>
      </c>
    </row>
    <row r="2704" spans="9:10" x14ac:dyDescent="0.35">
      <c r="I2704">
        <v>2698</v>
      </c>
      <c r="J2704">
        <v>-157.63999999999987</v>
      </c>
    </row>
    <row r="2705" spans="9:10" x14ac:dyDescent="0.35">
      <c r="I2705">
        <v>2699</v>
      </c>
      <c r="J2705">
        <v>281.84000000000015</v>
      </c>
    </row>
    <row r="2706" spans="9:10" x14ac:dyDescent="0.35">
      <c r="I2706">
        <v>2700</v>
      </c>
      <c r="J2706">
        <v>1882.0299999999997</v>
      </c>
    </row>
    <row r="2707" spans="9:10" x14ac:dyDescent="0.35">
      <c r="I2707">
        <v>2701</v>
      </c>
      <c r="J2707">
        <v>627.64000000000033</v>
      </c>
    </row>
    <row r="2708" spans="9:10" x14ac:dyDescent="0.35">
      <c r="I2708">
        <v>2702</v>
      </c>
      <c r="J2708">
        <v>232.40000000000055</v>
      </c>
    </row>
    <row r="2709" spans="9:10" x14ac:dyDescent="0.35">
      <c r="I2709">
        <v>2703</v>
      </c>
      <c r="J2709">
        <v>766.96</v>
      </c>
    </row>
    <row r="2710" spans="9:10" x14ac:dyDescent="0.35">
      <c r="I2710">
        <v>2704</v>
      </c>
      <c r="J2710">
        <v>1441</v>
      </c>
    </row>
    <row r="2711" spans="9:10" x14ac:dyDescent="0.35">
      <c r="I2711">
        <v>2705</v>
      </c>
      <c r="J2711">
        <v>4347.4400000000005</v>
      </c>
    </row>
    <row r="2712" spans="9:10" x14ac:dyDescent="0.35">
      <c r="I2712">
        <v>2706</v>
      </c>
      <c r="J2712">
        <v>-219.80000000000018</v>
      </c>
    </row>
    <row r="2713" spans="9:10" x14ac:dyDescent="0.35">
      <c r="I2713">
        <v>2707</v>
      </c>
      <c r="J2713">
        <v>92.140000000000327</v>
      </c>
    </row>
    <row r="2714" spans="9:10" x14ac:dyDescent="0.35">
      <c r="I2714">
        <v>2708</v>
      </c>
      <c r="J2714">
        <v>13.680000000000291</v>
      </c>
    </row>
    <row r="2715" spans="9:10" x14ac:dyDescent="0.35">
      <c r="I2715">
        <v>2709</v>
      </c>
      <c r="J2715">
        <v>4406.51</v>
      </c>
    </row>
    <row r="2716" spans="9:10" x14ac:dyDescent="0.35">
      <c r="I2716">
        <v>2710</v>
      </c>
      <c r="J2716">
        <v>1008.1600000000008</v>
      </c>
    </row>
    <row r="2717" spans="9:10" x14ac:dyDescent="0.35">
      <c r="I2717">
        <v>2711</v>
      </c>
      <c r="J2717">
        <v>4879.25</v>
      </c>
    </row>
    <row r="2718" spans="9:10" x14ac:dyDescent="0.35">
      <c r="I2718">
        <v>2712</v>
      </c>
      <c r="J2718">
        <v>214.8100000000004</v>
      </c>
    </row>
    <row r="2719" spans="9:10" x14ac:dyDescent="0.35">
      <c r="I2719">
        <v>2713</v>
      </c>
      <c r="J2719">
        <v>7108.27</v>
      </c>
    </row>
    <row r="2720" spans="9:10" x14ac:dyDescent="0.35">
      <c r="I2720">
        <v>2714</v>
      </c>
      <c r="J2720">
        <v>706.69999999999982</v>
      </c>
    </row>
    <row r="2721" spans="9:10" x14ac:dyDescent="0.35">
      <c r="I2721">
        <v>2715</v>
      </c>
      <c r="J2721">
        <v>4219.1200000000008</v>
      </c>
    </row>
    <row r="2722" spans="9:10" x14ac:dyDescent="0.35">
      <c r="I2722">
        <v>2716</v>
      </c>
      <c r="J2722">
        <v>1487.5500000000002</v>
      </c>
    </row>
    <row r="2723" spans="9:10" x14ac:dyDescent="0.35">
      <c r="I2723">
        <v>2717</v>
      </c>
      <c r="J2723">
        <v>772.13000000000011</v>
      </c>
    </row>
    <row r="2724" spans="9:10" x14ac:dyDescent="0.35">
      <c r="I2724">
        <v>2718</v>
      </c>
      <c r="J2724">
        <v>1157.3800000000001</v>
      </c>
    </row>
    <row r="2725" spans="9:10" x14ac:dyDescent="0.35">
      <c r="I2725">
        <v>2719</v>
      </c>
      <c r="J2725">
        <v>329.45000000000073</v>
      </c>
    </row>
    <row r="2726" spans="9:10" x14ac:dyDescent="0.35">
      <c r="I2726">
        <v>2720</v>
      </c>
      <c r="J2726">
        <v>6037.9</v>
      </c>
    </row>
    <row r="2727" spans="9:10" x14ac:dyDescent="0.35">
      <c r="I2727">
        <v>2721</v>
      </c>
      <c r="J2727">
        <v>487.42000000000007</v>
      </c>
    </row>
    <row r="2728" spans="9:10" x14ac:dyDescent="0.35">
      <c r="I2728">
        <v>2722</v>
      </c>
      <c r="J2728">
        <v>524.44000000000051</v>
      </c>
    </row>
    <row r="2729" spans="9:10" x14ac:dyDescent="0.35">
      <c r="I2729">
        <v>2723</v>
      </c>
      <c r="J2729">
        <v>6406.2800000000007</v>
      </c>
    </row>
    <row r="2730" spans="9:10" x14ac:dyDescent="0.35">
      <c r="I2730">
        <v>2724</v>
      </c>
      <c r="J2730">
        <v>773.89999999999964</v>
      </c>
    </row>
    <row r="2731" spans="9:10" x14ac:dyDescent="0.35">
      <c r="I2731">
        <v>2725</v>
      </c>
      <c r="J2731">
        <v>1257.6999999999998</v>
      </c>
    </row>
    <row r="2732" spans="9:10" x14ac:dyDescent="0.35">
      <c r="I2732">
        <v>2726</v>
      </c>
      <c r="J2732">
        <v>1576.9900000000007</v>
      </c>
    </row>
    <row r="2733" spans="9:10" x14ac:dyDescent="0.35">
      <c r="I2733">
        <v>2727</v>
      </c>
      <c r="J2733">
        <v>669.85000000000036</v>
      </c>
    </row>
    <row r="2734" spans="9:10" x14ac:dyDescent="0.35">
      <c r="I2734">
        <v>2728</v>
      </c>
      <c r="J2734">
        <v>359.5</v>
      </c>
    </row>
    <row r="2735" spans="9:10" x14ac:dyDescent="0.35">
      <c r="I2735">
        <v>2729</v>
      </c>
      <c r="J2735">
        <v>2155.6999999999998</v>
      </c>
    </row>
    <row r="2736" spans="9:10" x14ac:dyDescent="0.35">
      <c r="I2736">
        <v>2730</v>
      </c>
      <c r="J2736">
        <v>1832.3499999999995</v>
      </c>
    </row>
    <row r="2737" spans="9:10" x14ac:dyDescent="0.35">
      <c r="I2737">
        <v>2731</v>
      </c>
      <c r="J2737">
        <v>617.19999999999982</v>
      </c>
    </row>
    <row r="2738" spans="9:10" x14ac:dyDescent="0.35">
      <c r="I2738">
        <v>2732</v>
      </c>
      <c r="J2738">
        <v>728.39999999999964</v>
      </c>
    </row>
    <row r="2739" spans="9:10" x14ac:dyDescent="0.35">
      <c r="I2739">
        <v>2733</v>
      </c>
      <c r="J2739">
        <v>793.0600000000004</v>
      </c>
    </row>
    <row r="2740" spans="9:10" x14ac:dyDescent="0.35">
      <c r="I2740">
        <v>2734</v>
      </c>
      <c r="J2740">
        <v>317.68000000000029</v>
      </c>
    </row>
    <row r="2741" spans="9:10" x14ac:dyDescent="0.35">
      <c r="I2741">
        <v>2735</v>
      </c>
      <c r="J2741">
        <v>143.9399999999996</v>
      </c>
    </row>
    <row r="2742" spans="9:10" x14ac:dyDescent="0.35">
      <c r="I2742">
        <v>2736</v>
      </c>
      <c r="J2742">
        <v>861.5600000000004</v>
      </c>
    </row>
    <row r="2743" spans="9:10" x14ac:dyDescent="0.35">
      <c r="I2743">
        <v>2737</v>
      </c>
      <c r="J2743">
        <v>474.94000000000051</v>
      </c>
    </row>
    <row r="2744" spans="9:10" x14ac:dyDescent="0.35">
      <c r="I2744">
        <v>2738</v>
      </c>
      <c r="J2744">
        <v>-524.11999999999989</v>
      </c>
    </row>
    <row r="2745" spans="9:10" x14ac:dyDescent="0.35">
      <c r="I2745">
        <v>2739</v>
      </c>
      <c r="J2745">
        <v>5466.02</v>
      </c>
    </row>
    <row r="2746" spans="9:10" x14ac:dyDescent="0.35">
      <c r="I2746">
        <v>2740</v>
      </c>
      <c r="J2746">
        <v>790.60000000000036</v>
      </c>
    </row>
    <row r="2747" spans="9:10" x14ac:dyDescent="0.35">
      <c r="I2747">
        <v>2741</v>
      </c>
      <c r="J2747">
        <v>-4205.12</v>
      </c>
    </row>
    <row r="2748" spans="9:10" x14ac:dyDescent="0.35">
      <c r="I2748">
        <v>2742</v>
      </c>
      <c r="J2748">
        <v>97.920000000000073</v>
      </c>
    </row>
    <row r="2749" spans="9:10" x14ac:dyDescent="0.35">
      <c r="I2749">
        <v>2743</v>
      </c>
      <c r="J2749">
        <v>240.64000000000033</v>
      </c>
    </row>
    <row r="2750" spans="9:10" x14ac:dyDescent="0.35">
      <c r="I2750">
        <v>2744</v>
      </c>
      <c r="J2750">
        <v>4317.4499999999989</v>
      </c>
    </row>
    <row r="2751" spans="9:10" x14ac:dyDescent="0.35">
      <c r="I2751">
        <v>2745</v>
      </c>
      <c r="J2751">
        <v>340.72000000000025</v>
      </c>
    </row>
    <row r="2752" spans="9:10" x14ac:dyDescent="0.35">
      <c r="I2752">
        <v>2746</v>
      </c>
      <c r="J2752">
        <v>5683.6999999999989</v>
      </c>
    </row>
    <row r="2753" spans="9:10" x14ac:dyDescent="0.35">
      <c r="I2753">
        <v>2747</v>
      </c>
      <c r="J2753">
        <v>230.5600000000004</v>
      </c>
    </row>
    <row r="2754" spans="9:10" x14ac:dyDescent="0.35">
      <c r="I2754">
        <v>2748</v>
      </c>
      <c r="J2754">
        <v>3577.5199999999995</v>
      </c>
    </row>
    <row r="2755" spans="9:10" x14ac:dyDescent="0.35">
      <c r="I2755">
        <v>2749</v>
      </c>
      <c r="J2755">
        <v>897.09999999999945</v>
      </c>
    </row>
    <row r="2756" spans="9:10" x14ac:dyDescent="0.35">
      <c r="I2756">
        <v>2750</v>
      </c>
      <c r="J2756">
        <v>438.46000000000004</v>
      </c>
    </row>
    <row r="2757" spans="9:10" x14ac:dyDescent="0.35">
      <c r="I2757">
        <v>2751</v>
      </c>
      <c r="J2757">
        <v>-515.11999999999989</v>
      </c>
    </row>
    <row r="2758" spans="9:10" x14ac:dyDescent="0.35">
      <c r="I2758">
        <v>2752</v>
      </c>
      <c r="J2758">
        <v>1920.5</v>
      </c>
    </row>
    <row r="2759" spans="9:10" x14ac:dyDescent="0.35">
      <c r="I2759">
        <v>2753</v>
      </c>
      <c r="J2759">
        <v>1920.5</v>
      </c>
    </row>
    <row r="2760" spans="9:10" x14ac:dyDescent="0.35">
      <c r="I2760">
        <v>2754</v>
      </c>
      <c r="J2760">
        <v>846.69000000000051</v>
      </c>
    </row>
    <row r="2761" spans="9:10" x14ac:dyDescent="0.35">
      <c r="I2761">
        <v>2755</v>
      </c>
      <c r="J2761">
        <v>213.53999999999996</v>
      </c>
    </row>
    <row r="2762" spans="9:10" x14ac:dyDescent="0.35">
      <c r="I2762">
        <v>2756</v>
      </c>
      <c r="J2762">
        <v>268.98999999999978</v>
      </c>
    </row>
    <row r="2763" spans="9:10" x14ac:dyDescent="0.35">
      <c r="I2763">
        <v>2757</v>
      </c>
      <c r="J2763">
        <v>311.92000000000007</v>
      </c>
    </row>
    <row r="2764" spans="9:10" x14ac:dyDescent="0.35">
      <c r="I2764">
        <v>2758</v>
      </c>
      <c r="J2764">
        <v>1414.96</v>
      </c>
    </row>
    <row r="2765" spans="9:10" x14ac:dyDescent="0.35">
      <c r="I2765">
        <v>2759</v>
      </c>
      <c r="J2765">
        <v>7468.85</v>
      </c>
    </row>
    <row r="2766" spans="9:10" x14ac:dyDescent="0.35">
      <c r="I2766">
        <v>2760</v>
      </c>
      <c r="J2766">
        <v>777.68000000000029</v>
      </c>
    </row>
    <row r="2767" spans="9:10" x14ac:dyDescent="0.35">
      <c r="I2767">
        <v>2761</v>
      </c>
      <c r="J2767">
        <v>1348.4400000000005</v>
      </c>
    </row>
    <row r="2768" spans="9:10" x14ac:dyDescent="0.35">
      <c r="I2768">
        <v>2762</v>
      </c>
      <c r="J2768">
        <v>635.88999999999942</v>
      </c>
    </row>
    <row r="2769" spans="9:10" x14ac:dyDescent="0.35">
      <c r="I2769">
        <v>2763</v>
      </c>
      <c r="J2769">
        <v>8370.2999999999993</v>
      </c>
    </row>
    <row r="2770" spans="9:10" x14ac:dyDescent="0.35">
      <c r="I2770">
        <v>2764</v>
      </c>
      <c r="J2770">
        <v>1229.1099999999997</v>
      </c>
    </row>
    <row r="2771" spans="9:10" x14ac:dyDescent="0.35">
      <c r="I2771">
        <v>2765</v>
      </c>
      <c r="J2771">
        <v>576.01000000000022</v>
      </c>
    </row>
    <row r="2772" spans="9:10" x14ac:dyDescent="0.35">
      <c r="I2772">
        <v>2766</v>
      </c>
      <c r="J2772">
        <v>1161.6999999999998</v>
      </c>
    </row>
    <row r="2773" spans="9:10" x14ac:dyDescent="0.35">
      <c r="I2773">
        <v>2767</v>
      </c>
      <c r="J2773">
        <v>4025.7999999999993</v>
      </c>
    </row>
    <row r="2774" spans="9:10" x14ac:dyDescent="0.35">
      <c r="I2774">
        <v>2768</v>
      </c>
      <c r="J2774">
        <v>116.05000000000018</v>
      </c>
    </row>
    <row r="2775" spans="9:10" x14ac:dyDescent="0.35">
      <c r="I2775">
        <v>2769</v>
      </c>
      <c r="J2775">
        <v>7862.2599999999984</v>
      </c>
    </row>
    <row r="2776" spans="9:10" x14ac:dyDescent="0.35">
      <c r="I2776">
        <v>2770</v>
      </c>
      <c r="J2776">
        <v>620.52999999999975</v>
      </c>
    </row>
    <row r="2777" spans="9:10" x14ac:dyDescent="0.35">
      <c r="I2777">
        <v>2771</v>
      </c>
      <c r="J2777">
        <v>887.92000000000007</v>
      </c>
    </row>
    <row r="2778" spans="9:10" x14ac:dyDescent="0.35">
      <c r="I2778">
        <v>2772</v>
      </c>
      <c r="J2778">
        <v>490.96000000000004</v>
      </c>
    </row>
    <row r="2779" spans="9:10" x14ac:dyDescent="0.35">
      <c r="I2779">
        <v>2773</v>
      </c>
      <c r="J2779">
        <v>359.19999999999982</v>
      </c>
    </row>
    <row r="2780" spans="9:10" x14ac:dyDescent="0.35">
      <c r="I2780">
        <v>2774</v>
      </c>
      <c r="J2780">
        <v>301.68000000000029</v>
      </c>
    </row>
    <row r="2781" spans="9:10" x14ac:dyDescent="0.35">
      <c r="I2781">
        <v>2775</v>
      </c>
      <c r="J2781">
        <v>166</v>
      </c>
    </row>
    <row r="2782" spans="9:10" x14ac:dyDescent="0.35">
      <c r="I2782">
        <v>2776</v>
      </c>
      <c r="J2782">
        <v>669.85000000000036</v>
      </c>
    </row>
    <row r="2783" spans="9:10" x14ac:dyDescent="0.35">
      <c r="I2783">
        <v>2777</v>
      </c>
      <c r="J2783">
        <v>47.840000000000146</v>
      </c>
    </row>
    <row r="2784" spans="9:10" x14ac:dyDescent="0.35">
      <c r="I2784">
        <v>2778</v>
      </c>
      <c r="J2784">
        <v>615.76000000000022</v>
      </c>
    </row>
    <row r="2785" spans="9:10" x14ac:dyDescent="0.35">
      <c r="I2785">
        <v>2779</v>
      </c>
      <c r="J2785">
        <v>-41</v>
      </c>
    </row>
    <row r="2786" spans="9:10" x14ac:dyDescent="0.35">
      <c r="I2786">
        <v>2780</v>
      </c>
      <c r="J2786">
        <v>5173.8899999999994</v>
      </c>
    </row>
    <row r="2787" spans="9:10" x14ac:dyDescent="0.35">
      <c r="I2787">
        <v>2781</v>
      </c>
      <c r="J2787">
        <v>455.92000000000007</v>
      </c>
    </row>
    <row r="2788" spans="9:10" x14ac:dyDescent="0.35">
      <c r="I2788">
        <v>2782</v>
      </c>
      <c r="J2788">
        <v>696.89999999999964</v>
      </c>
    </row>
    <row r="2789" spans="9:10" x14ac:dyDescent="0.35">
      <c r="I2789">
        <v>2783</v>
      </c>
      <c r="J2789">
        <v>424.32000000000062</v>
      </c>
    </row>
    <row r="2790" spans="9:10" x14ac:dyDescent="0.35">
      <c r="I2790">
        <v>2784</v>
      </c>
      <c r="J2790">
        <v>769.69999999999982</v>
      </c>
    </row>
    <row r="2791" spans="9:10" x14ac:dyDescent="0.35">
      <c r="I2791">
        <v>2785</v>
      </c>
      <c r="J2791">
        <v>1039</v>
      </c>
    </row>
    <row r="2792" spans="9:10" x14ac:dyDescent="0.35">
      <c r="I2792">
        <v>2786</v>
      </c>
      <c r="J2792">
        <v>793.0600000000004</v>
      </c>
    </row>
    <row r="2793" spans="9:10" x14ac:dyDescent="0.35">
      <c r="I2793">
        <v>2787</v>
      </c>
      <c r="J2793">
        <v>-219.80000000000018</v>
      </c>
    </row>
    <row r="2794" spans="9:10" x14ac:dyDescent="0.35">
      <c r="I2794">
        <v>2788</v>
      </c>
      <c r="J2794">
        <v>52.599999999999454</v>
      </c>
    </row>
    <row r="2795" spans="9:10" x14ac:dyDescent="0.35">
      <c r="I2795">
        <v>2789</v>
      </c>
      <c r="J2795">
        <v>113.19999999999982</v>
      </c>
    </row>
    <row r="2796" spans="9:10" x14ac:dyDescent="0.35">
      <c r="I2796">
        <v>2790</v>
      </c>
      <c r="J2796">
        <v>959.39999999999964</v>
      </c>
    </row>
    <row r="2797" spans="9:10" x14ac:dyDescent="0.35">
      <c r="I2797">
        <v>2791</v>
      </c>
      <c r="J2797">
        <v>-247.51999999999953</v>
      </c>
    </row>
    <row r="2798" spans="9:10" x14ac:dyDescent="0.35">
      <c r="I2798">
        <v>2792</v>
      </c>
      <c r="J2798">
        <v>5303.0500000000011</v>
      </c>
    </row>
    <row r="2799" spans="9:10" x14ac:dyDescent="0.35">
      <c r="I2799">
        <v>2793</v>
      </c>
      <c r="J2799">
        <v>1704.29</v>
      </c>
    </row>
    <row r="2800" spans="9:10" x14ac:dyDescent="0.35">
      <c r="I2800">
        <v>2794</v>
      </c>
      <c r="J2800">
        <v>-454.88000000000011</v>
      </c>
    </row>
    <row r="2801" spans="9:10" x14ac:dyDescent="0.35">
      <c r="I2801">
        <v>2795</v>
      </c>
      <c r="J2801">
        <v>971.64000000000033</v>
      </c>
    </row>
    <row r="2802" spans="9:10" x14ac:dyDescent="0.35">
      <c r="I2802">
        <v>2796</v>
      </c>
      <c r="J2802">
        <v>1033.1800000000003</v>
      </c>
    </row>
    <row r="2803" spans="9:10" x14ac:dyDescent="0.35">
      <c r="I2803">
        <v>2797</v>
      </c>
      <c r="J2803">
        <v>519.27999999999975</v>
      </c>
    </row>
    <row r="2804" spans="9:10" x14ac:dyDescent="0.35">
      <c r="I2804">
        <v>2798</v>
      </c>
      <c r="J2804">
        <v>442</v>
      </c>
    </row>
    <row r="2805" spans="9:10" x14ac:dyDescent="0.35">
      <c r="I2805">
        <v>2799</v>
      </c>
      <c r="J2805">
        <v>1594.8000000000002</v>
      </c>
    </row>
    <row r="2806" spans="9:10" x14ac:dyDescent="0.35">
      <c r="I2806">
        <v>2800</v>
      </c>
      <c r="J2806">
        <v>1308.5200000000004</v>
      </c>
    </row>
    <row r="2807" spans="9:10" x14ac:dyDescent="0.35">
      <c r="I2807">
        <v>2801</v>
      </c>
      <c r="J2807">
        <v>-85.460000000000036</v>
      </c>
    </row>
    <row r="2808" spans="9:10" x14ac:dyDescent="0.35">
      <c r="I2808">
        <v>2802</v>
      </c>
      <c r="J2808">
        <v>6681.9</v>
      </c>
    </row>
    <row r="2809" spans="9:10" x14ac:dyDescent="0.35">
      <c r="I2809">
        <v>2803</v>
      </c>
      <c r="J2809">
        <v>620.52999999999975</v>
      </c>
    </row>
    <row r="2810" spans="9:10" x14ac:dyDescent="0.35">
      <c r="I2810">
        <v>2804</v>
      </c>
      <c r="J2810">
        <v>512.88000000000011</v>
      </c>
    </row>
    <row r="2811" spans="9:10" x14ac:dyDescent="0.35">
      <c r="I2811">
        <v>2805</v>
      </c>
      <c r="J2811">
        <v>761.29999999999927</v>
      </c>
    </row>
    <row r="2812" spans="9:10" x14ac:dyDescent="0.35">
      <c r="I2812">
        <v>2806</v>
      </c>
      <c r="J2812">
        <v>-188.66000000000031</v>
      </c>
    </row>
    <row r="2813" spans="9:10" x14ac:dyDescent="0.35">
      <c r="I2813">
        <v>2807</v>
      </c>
      <c r="J2813">
        <v>-186.18000000000029</v>
      </c>
    </row>
    <row r="2814" spans="9:10" x14ac:dyDescent="0.35">
      <c r="I2814">
        <v>2808</v>
      </c>
      <c r="J2814">
        <v>184.30000000000018</v>
      </c>
    </row>
    <row r="2815" spans="9:10" x14ac:dyDescent="0.35">
      <c r="I2815">
        <v>2809</v>
      </c>
      <c r="J2815">
        <v>-4206.4399999999996</v>
      </c>
    </row>
    <row r="2816" spans="9:10" x14ac:dyDescent="0.35">
      <c r="I2816">
        <v>2810</v>
      </c>
      <c r="J2816">
        <v>692.07999999999993</v>
      </c>
    </row>
    <row r="2817" spans="9:10" x14ac:dyDescent="0.35">
      <c r="I2817">
        <v>2811</v>
      </c>
      <c r="J2817">
        <v>371.32000000000062</v>
      </c>
    </row>
    <row r="2818" spans="9:10" x14ac:dyDescent="0.35">
      <c r="I2818">
        <v>2812</v>
      </c>
      <c r="J2818">
        <v>511</v>
      </c>
    </row>
    <row r="2819" spans="9:10" x14ac:dyDescent="0.35">
      <c r="I2819">
        <v>2813</v>
      </c>
      <c r="J2819">
        <v>543.22000000000025</v>
      </c>
    </row>
    <row r="2820" spans="9:10" x14ac:dyDescent="0.35">
      <c r="I2820">
        <v>2814</v>
      </c>
      <c r="J2820">
        <v>310.97000000000025</v>
      </c>
    </row>
    <row r="2821" spans="9:10" x14ac:dyDescent="0.35">
      <c r="I2821">
        <v>2815</v>
      </c>
      <c r="J2821">
        <v>4571.8000000000011</v>
      </c>
    </row>
    <row r="2822" spans="9:10" x14ac:dyDescent="0.35">
      <c r="I2822">
        <v>2816</v>
      </c>
      <c r="J2822">
        <v>6249.5700000000015</v>
      </c>
    </row>
    <row r="2823" spans="9:10" x14ac:dyDescent="0.35">
      <c r="I2823">
        <v>2817</v>
      </c>
      <c r="J2823">
        <v>699.36999999999989</v>
      </c>
    </row>
    <row r="2824" spans="9:10" x14ac:dyDescent="0.35">
      <c r="I2824">
        <v>2818</v>
      </c>
      <c r="J2824">
        <v>291.39999999999964</v>
      </c>
    </row>
    <row r="2825" spans="9:10" x14ac:dyDescent="0.35">
      <c r="I2825">
        <v>2819</v>
      </c>
      <c r="J2825">
        <v>69.409999999999854</v>
      </c>
    </row>
    <row r="2826" spans="9:10" x14ac:dyDescent="0.35">
      <c r="I2826">
        <v>2820</v>
      </c>
      <c r="J2826">
        <v>1433.2300000000005</v>
      </c>
    </row>
    <row r="2827" spans="9:10" x14ac:dyDescent="0.35">
      <c r="I2827">
        <v>2821</v>
      </c>
      <c r="J2827">
        <v>2064.6999999999998</v>
      </c>
    </row>
    <row r="2828" spans="9:10" x14ac:dyDescent="0.35">
      <c r="I2828">
        <v>2822</v>
      </c>
      <c r="J2828">
        <v>-4208.42</v>
      </c>
    </row>
    <row r="2829" spans="9:10" x14ac:dyDescent="0.35">
      <c r="I2829">
        <v>2823</v>
      </c>
      <c r="J2829">
        <v>1215.3000000000002</v>
      </c>
    </row>
    <row r="2830" spans="9:10" x14ac:dyDescent="0.35">
      <c r="I2830">
        <v>2824</v>
      </c>
      <c r="J2830">
        <v>694.96</v>
      </c>
    </row>
    <row r="2831" spans="9:10" x14ac:dyDescent="0.35">
      <c r="I2831">
        <v>2825</v>
      </c>
      <c r="J2831">
        <v>773.89999999999964</v>
      </c>
    </row>
    <row r="2832" spans="9:10" x14ac:dyDescent="0.35">
      <c r="I2832">
        <v>2826</v>
      </c>
      <c r="J2832">
        <v>747.72999999999956</v>
      </c>
    </row>
    <row r="2833" spans="9:10" x14ac:dyDescent="0.35">
      <c r="I2833">
        <v>2827</v>
      </c>
      <c r="J2833">
        <v>1089.2300000000005</v>
      </c>
    </row>
    <row r="2834" spans="9:10" x14ac:dyDescent="0.35">
      <c r="I2834">
        <v>2828</v>
      </c>
      <c r="J2834">
        <v>1200.9000000000005</v>
      </c>
    </row>
    <row r="2835" spans="9:10" x14ac:dyDescent="0.35">
      <c r="I2835">
        <v>2829</v>
      </c>
      <c r="J2835">
        <v>-110</v>
      </c>
    </row>
    <row r="2836" spans="9:10" x14ac:dyDescent="0.35">
      <c r="I2836">
        <v>2830</v>
      </c>
      <c r="J2836">
        <v>1168.92</v>
      </c>
    </row>
    <row r="2837" spans="9:10" x14ac:dyDescent="0.35">
      <c r="I2837">
        <v>2831</v>
      </c>
      <c r="J2837">
        <v>5395.2999999999993</v>
      </c>
    </row>
    <row r="2838" spans="9:10" x14ac:dyDescent="0.35">
      <c r="I2838">
        <v>2832</v>
      </c>
      <c r="J2838">
        <v>577.19999999999982</v>
      </c>
    </row>
    <row r="2839" spans="9:10" x14ac:dyDescent="0.35">
      <c r="I2839">
        <v>2833</v>
      </c>
      <c r="J2839">
        <v>4430.7700000000004</v>
      </c>
    </row>
    <row r="2840" spans="9:10" x14ac:dyDescent="0.35">
      <c r="I2840">
        <v>2834</v>
      </c>
      <c r="J2840">
        <v>512.88000000000011</v>
      </c>
    </row>
    <row r="2841" spans="9:10" x14ac:dyDescent="0.35">
      <c r="I2841">
        <v>2835</v>
      </c>
      <c r="J2841">
        <v>423.46000000000004</v>
      </c>
    </row>
    <row r="2842" spans="9:10" x14ac:dyDescent="0.35">
      <c r="I2842">
        <v>2836</v>
      </c>
      <c r="J2842">
        <v>-167.30000000000018</v>
      </c>
    </row>
    <row r="2843" spans="9:10" x14ac:dyDescent="0.35">
      <c r="I2843">
        <v>2837</v>
      </c>
      <c r="J2843">
        <v>88.319999999999709</v>
      </c>
    </row>
    <row r="2844" spans="9:10" x14ac:dyDescent="0.35">
      <c r="I2844">
        <v>2838</v>
      </c>
      <c r="J2844">
        <v>911.59000000000015</v>
      </c>
    </row>
    <row r="2845" spans="9:10" x14ac:dyDescent="0.35">
      <c r="I2845">
        <v>2839</v>
      </c>
      <c r="J2845">
        <v>7862.2599999999984</v>
      </c>
    </row>
    <row r="2846" spans="9:10" x14ac:dyDescent="0.35">
      <c r="I2846">
        <v>2840</v>
      </c>
      <c r="J2846">
        <v>1038.3999999999996</v>
      </c>
    </row>
    <row r="2847" spans="9:10" x14ac:dyDescent="0.35">
      <c r="I2847">
        <v>2841</v>
      </c>
      <c r="J2847">
        <v>184.30000000000018</v>
      </c>
    </row>
    <row r="2848" spans="9:10" x14ac:dyDescent="0.35">
      <c r="I2848">
        <v>2842</v>
      </c>
      <c r="J2848">
        <v>1092.9899999999998</v>
      </c>
    </row>
    <row r="2849" spans="9:10" x14ac:dyDescent="0.35">
      <c r="I2849">
        <v>2843</v>
      </c>
      <c r="J2849">
        <v>-157.63999999999987</v>
      </c>
    </row>
    <row r="2850" spans="9:10" x14ac:dyDescent="0.35">
      <c r="I2850">
        <v>2844</v>
      </c>
      <c r="J2850">
        <v>1084.3899999999994</v>
      </c>
    </row>
    <row r="2851" spans="9:10" x14ac:dyDescent="0.35">
      <c r="I2851">
        <v>2845</v>
      </c>
      <c r="J2851">
        <v>-157.83999999999969</v>
      </c>
    </row>
    <row r="2852" spans="9:10" x14ac:dyDescent="0.35">
      <c r="I2852">
        <v>2846</v>
      </c>
      <c r="J2852">
        <v>7862.2599999999984</v>
      </c>
    </row>
    <row r="2853" spans="9:10" x14ac:dyDescent="0.35">
      <c r="I2853">
        <v>2847</v>
      </c>
      <c r="J2853">
        <v>916.71999999999935</v>
      </c>
    </row>
    <row r="2854" spans="9:10" x14ac:dyDescent="0.35">
      <c r="I2854">
        <v>2848</v>
      </c>
      <c r="J2854">
        <v>431.94999999999982</v>
      </c>
    </row>
    <row r="2855" spans="9:10" x14ac:dyDescent="0.35">
      <c r="I2855">
        <v>2849</v>
      </c>
      <c r="J2855">
        <v>1972.6800000000003</v>
      </c>
    </row>
    <row r="2856" spans="9:10" x14ac:dyDescent="0.35">
      <c r="I2856">
        <v>2850</v>
      </c>
      <c r="J2856">
        <v>415.05000000000018</v>
      </c>
    </row>
    <row r="2857" spans="9:10" x14ac:dyDescent="0.35">
      <c r="I2857">
        <v>2851</v>
      </c>
      <c r="J2857">
        <v>7335.6400000000012</v>
      </c>
    </row>
    <row r="2858" spans="9:10" x14ac:dyDescent="0.35">
      <c r="I2858">
        <v>2852</v>
      </c>
      <c r="J2858">
        <v>359.19999999999982</v>
      </c>
    </row>
    <row r="2859" spans="9:10" x14ac:dyDescent="0.35">
      <c r="I2859">
        <v>2853</v>
      </c>
      <c r="J2859">
        <v>96.100000000000364</v>
      </c>
    </row>
    <row r="2860" spans="9:10" x14ac:dyDescent="0.35">
      <c r="I2860">
        <v>2854</v>
      </c>
      <c r="J2860">
        <v>293.64999999999964</v>
      </c>
    </row>
    <row r="2861" spans="9:10" x14ac:dyDescent="0.35">
      <c r="I2861">
        <v>2855</v>
      </c>
      <c r="J2861">
        <v>242.80000000000018</v>
      </c>
    </row>
    <row r="2862" spans="9:10" x14ac:dyDescent="0.35">
      <c r="I2862">
        <v>2856</v>
      </c>
      <c r="J2862">
        <v>-258.16000000000031</v>
      </c>
    </row>
    <row r="2863" spans="9:10" x14ac:dyDescent="0.35">
      <c r="I2863">
        <v>2857</v>
      </c>
      <c r="J2863">
        <v>5936.15</v>
      </c>
    </row>
    <row r="2864" spans="9:10" x14ac:dyDescent="0.35">
      <c r="I2864">
        <v>2858</v>
      </c>
      <c r="J2864">
        <v>-129.80000000000018</v>
      </c>
    </row>
    <row r="2865" spans="9:10" x14ac:dyDescent="0.35">
      <c r="I2865">
        <v>2859</v>
      </c>
      <c r="J2865">
        <v>823.56999999999971</v>
      </c>
    </row>
    <row r="2866" spans="9:10" x14ac:dyDescent="0.35">
      <c r="I2866">
        <v>2860</v>
      </c>
      <c r="J2866">
        <v>4732.3999999999996</v>
      </c>
    </row>
    <row r="2867" spans="9:10" x14ac:dyDescent="0.35">
      <c r="I2867">
        <v>2861</v>
      </c>
      <c r="J2867">
        <v>618.1200000000008</v>
      </c>
    </row>
    <row r="2868" spans="9:10" x14ac:dyDescent="0.35">
      <c r="I2868">
        <v>2862</v>
      </c>
      <c r="J2868">
        <v>1369.5999999999995</v>
      </c>
    </row>
    <row r="2869" spans="9:10" x14ac:dyDescent="0.35">
      <c r="I2869">
        <v>2863</v>
      </c>
      <c r="J2869">
        <v>5300.6</v>
      </c>
    </row>
    <row r="2870" spans="9:10" x14ac:dyDescent="0.35">
      <c r="I2870">
        <v>2864</v>
      </c>
      <c r="J2870">
        <v>107.07999999999993</v>
      </c>
    </row>
    <row r="2871" spans="9:10" x14ac:dyDescent="0.35">
      <c r="I2871">
        <v>2865</v>
      </c>
      <c r="J2871">
        <v>5596.99</v>
      </c>
    </row>
    <row r="2872" spans="9:10" x14ac:dyDescent="0.35">
      <c r="I2872">
        <v>2866</v>
      </c>
      <c r="J2872">
        <v>773.89999999999964</v>
      </c>
    </row>
    <row r="2873" spans="9:10" x14ac:dyDescent="0.35">
      <c r="I2873">
        <v>2867</v>
      </c>
      <c r="J2873">
        <v>346.77999999999975</v>
      </c>
    </row>
    <row r="2874" spans="9:10" x14ac:dyDescent="0.35">
      <c r="I2874">
        <v>2868</v>
      </c>
      <c r="J2874">
        <v>1954.4799999999996</v>
      </c>
    </row>
    <row r="2875" spans="9:10" x14ac:dyDescent="0.35">
      <c r="I2875">
        <v>2869</v>
      </c>
      <c r="J2875">
        <v>648.04</v>
      </c>
    </row>
    <row r="2876" spans="9:10" x14ac:dyDescent="0.35">
      <c r="I2876">
        <v>2870</v>
      </c>
      <c r="J2876">
        <v>961.52000000000044</v>
      </c>
    </row>
    <row r="2877" spans="9:10" x14ac:dyDescent="0.35">
      <c r="I2877">
        <v>2871</v>
      </c>
      <c r="J2877">
        <v>-110</v>
      </c>
    </row>
    <row r="2878" spans="9:10" x14ac:dyDescent="0.35">
      <c r="I2878">
        <v>2872</v>
      </c>
      <c r="J2878">
        <v>1114.7999999999993</v>
      </c>
    </row>
    <row r="2879" spans="9:10" x14ac:dyDescent="0.35">
      <c r="I2879">
        <v>2873</v>
      </c>
      <c r="J2879">
        <v>415.05000000000018</v>
      </c>
    </row>
    <row r="2880" spans="9:10" x14ac:dyDescent="0.35">
      <c r="I2880">
        <v>2874</v>
      </c>
      <c r="J2880">
        <v>124.39999999999964</v>
      </c>
    </row>
    <row r="2881" spans="9:10" x14ac:dyDescent="0.35">
      <c r="I2881">
        <v>2875</v>
      </c>
      <c r="J2881">
        <v>5257.9700000000012</v>
      </c>
    </row>
    <row r="2882" spans="9:10" x14ac:dyDescent="0.35">
      <c r="I2882">
        <v>2876</v>
      </c>
      <c r="J2882">
        <v>854.46</v>
      </c>
    </row>
    <row r="2883" spans="9:10" x14ac:dyDescent="0.35">
      <c r="I2883">
        <v>2877</v>
      </c>
      <c r="J2883">
        <v>5152.6000000000004</v>
      </c>
    </row>
    <row r="2884" spans="9:10" x14ac:dyDescent="0.35">
      <c r="I2884">
        <v>2878</v>
      </c>
      <c r="J2884">
        <v>260.17000000000007</v>
      </c>
    </row>
    <row r="2885" spans="9:10" x14ac:dyDescent="0.35">
      <c r="I2885">
        <v>2879</v>
      </c>
      <c r="J2885">
        <v>651.39999999999964</v>
      </c>
    </row>
    <row r="2886" spans="9:10" x14ac:dyDescent="0.35">
      <c r="I2886">
        <v>2880</v>
      </c>
      <c r="J2886">
        <v>771.09999999999945</v>
      </c>
    </row>
    <row r="2887" spans="9:10" x14ac:dyDescent="0.35">
      <c r="I2887">
        <v>2881</v>
      </c>
      <c r="J2887">
        <v>790.60000000000036</v>
      </c>
    </row>
    <row r="2888" spans="9:10" x14ac:dyDescent="0.35">
      <c r="I2888">
        <v>2882</v>
      </c>
      <c r="J2888">
        <v>5300.6</v>
      </c>
    </row>
    <row r="2889" spans="9:10" x14ac:dyDescent="0.35">
      <c r="I2889">
        <v>2883</v>
      </c>
      <c r="J2889">
        <v>-133.40000000000055</v>
      </c>
    </row>
    <row r="2890" spans="9:10" x14ac:dyDescent="0.35">
      <c r="I2890">
        <v>2884</v>
      </c>
      <c r="J2890">
        <v>392.5600000000004</v>
      </c>
    </row>
    <row r="2891" spans="9:10" x14ac:dyDescent="0.35">
      <c r="I2891">
        <v>2885</v>
      </c>
      <c r="J2891">
        <v>1526.5500000000002</v>
      </c>
    </row>
    <row r="2892" spans="9:10" x14ac:dyDescent="0.35">
      <c r="I2892">
        <v>2886</v>
      </c>
      <c r="J2892">
        <v>846.69000000000051</v>
      </c>
    </row>
    <row r="2893" spans="9:10" x14ac:dyDescent="0.35">
      <c r="I2893">
        <v>2887</v>
      </c>
      <c r="J2893">
        <v>451.89999999999964</v>
      </c>
    </row>
    <row r="2894" spans="9:10" x14ac:dyDescent="0.35">
      <c r="I2894">
        <v>2888</v>
      </c>
      <c r="J2894">
        <v>-112.40000000000055</v>
      </c>
    </row>
    <row r="2895" spans="9:10" x14ac:dyDescent="0.35">
      <c r="I2895">
        <v>2889</v>
      </c>
      <c r="J2895">
        <v>3449.2</v>
      </c>
    </row>
    <row r="2896" spans="9:10" x14ac:dyDescent="0.35">
      <c r="I2896">
        <v>2890</v>
      </c>
      <c r="J2896">
        <v>97.920000000000073</v>
      </c>
    </row>
    <row r="2897" spans="9:10" x14ac:dyDescent="0.35">
      <c r="I2897">
        <v>2891</v>
      </c>
      <c r="J2897">
        <v>4354.16</v>
      </c>
    </row>
    <row r="2898" spans="9:10" x14ac:dyDescent="0.35">
      <c r="I2898">
        <v>2892</v>
      </c>
      <c r="J2898">
        <v>587.30000000000018</v>
      </c>
    </row>
    <row r="2899" spans="9:10" x14ac:dyDescent="0.35">
      <c r="I2899">
        <v>2893</v>
      </c>
      <c r="J2899">
        <v>575.92000000000007</v>
      </c>
    </row>
    <row r="2900" spans="9:10" x14ac:dyDescent="0.35">
      <c r="I2900">
        <v>2894</v>
      </c>
      <c r="J2900">
        <v>92.140000000000327</v>
      </c>
    </row>
    <row r="2901" spans="9:10" x14ac:dyDescent="0.35">
      <c r="I2901">
        <v>2895</v>
      </c>
      <c r="J2901">
        <v>689.71</v>
      </c>
    </row>
    <row r="2902" spans="9:10" x14ac:dyDescent="0.35">
      <c r="I2902">
        <v>2896</v>
      </c>
      <c r="J2902">
        <v>210.31999999999971</v>
      </c>
    </row>
    <row r="2903" spans="9:10" x14ac:dyDescent="0.35">
      <c r="I2903">
        <v>2897</v>
      </c>
      <c r="J2903">
        <v>5054.1000000000004</v>
      </c>
    </row>
    <row r="2904" spans="9:10" x14ac:dyDescent="0.35">
      <c r="I2904">
        <v>2898</v>
      </c>
      <c r="J2904">
        <v>403.35000000000036</v>
      </c>
    </row>
    <row r="2905" spans="9:10" x14ac:dyDescent="0.35">
      <c r="I2905">
        <v>2899</v>
      </c>
      <c r="J2905">
        <v>-43.440000000000509</v>
      </c>
    </row>
    <row r="2906" spans="9:10" x14ac:dyDescent="0.35">
      <c r="I2906">
        <v>2900</v>
      </c>
      <c r="J2906">
        <v>952</v>
      </c>
    </row>
    <row r="2907" spans="9:10" x14ac:dyDescent="0.35">
      <c r="I2907">
        <v>2901</v>
      </c>
      <c r="J2907">
        <v>7468.85</v>
      </c>
    </row>
    <row r="2908" spans="9:10" x14ac:dyDescent="0.35">
      <c r="I2908">
        <v>2902</v>
      </c>
      <c r="J2908">
        <v>5019.7000000000007</v>
      </c>
    </row>
    <row r="2909" spans="9:10" x14ac:dyDescent="0.35">
      <c r="I2909">
        <v>2903</v>
      </c>
      <c r="J2909">
        <v>1008.1600000000008</v>
      </c>
    </row>
    <row r="2910" spans="9:10" x14ac:dyDescent="0.35">
      <c r="I2910">
        <v>2904</v>
      </c>
      <c r="J2910">
        <v>1092.9899999999998</v>
      </c>
    </row>
    <row r="2911" spans="9:10" x14ac:dyDescent="0.35">
      <c r="I2911">
        <v>2905</v>
      </c>
      <c r="J2911">
        <v>668.31999999999971</v>
      </c>
    </row>
    <row r="2912" spans="9:10" x14ac:dyDescent="0.35">
      <c r="I2912">
        <v>2906</v>
      </c>
      <c r="J2912">
        <v>1243.7600000000002</v>
      </c>
    </row>
    <row r="2913" spans="9:10" x14ac:dyDescent="0.35">
      <c r="I2913">
        <v>2907</v>
      </c>
      <c r="J2913">
        <v>690.77999999999975</v>
      </c>
    </row>
    <row r="2914" spans="9:10" x14ac:dyDescent="0.35">
      <c r="I2914">
        <v>2908</v>
      </c>
      <c r="J2914">
        <v>304</v>
      </c>
    </row>
    <row r="2915" spans="9:10" x14ac:dyDescent="0.35">
      <c r="I2915">
        <v>2909</v>
      </c>
      <c r="J2915">
        <v>731.60000000000036</v>
      </c>
    </row>
    <row r="2916" spans="9:10" x14ac:dyDescent="0.35">
      <c r="I2916">
        <v>2910</v>
      </c>
      <c r="J2916">
        <v>840.44999999999982</v>
      </c>
    </row>
    <row r="2917" spans="9:10" x14ac:dyDescent="0.35">
      <c r="I2917">
        <v>2911</v>
      </c>
      <c r="J2917">
        <v>127.97000000000025</v>
      </c>
    </row>
    <row r="2918" spans="9:10" x14ac:dyDescent="0.35">
      <c r="I2918">
        <v>2912</v>
      </c>
      <c r="J2918">
        <v>1884.2800000000007</v>
      </c>
    </row>
    <row r="2919" spans="9:10" x14ac:dyDescent="0.35">
      <c r="I2919">
        <v>2913</v>
      </c>
      <c r="J2919">
        <v>-454.88000000000011</v>
      </c>
    </row>
    <row r="2920" spans="9:10" x14ac:dyDescent="0.35">
      <c r="I2920">
        <v>2914</v>
      </c>
      <c r="J2920">
        <v>454.48000000000047</v>
      </c>
    </row>
    <row r="2921" spans="9:10" x14ac:dyDescent="0.35">
      <c r="I2921">
        <v>2915</v>
      </c>
      <c r="J2921">
        <v>6502.6999999999989</v>
      </c>
    </row>
    <row r="2922" spans="9:10" x14ac:dyDescent="0.35">
      <c r="I2922">
        <v>2916</v>
      </c>
      <c r="J2922">
        <v>983.89999999999964</v>
      </c>
    </row>
    <row r="2923" spans="9:10" x14ac:dyDescent="0.35">
      <c r="I2923">
        <v>2917</v>
      </c>
      <c r="J2923">
        <v>390.26999999999953</v>
      </c>
    </row>
    <row r="2924" spans="9:10" x14ac:dyDescent="0.35">
      <c r="I2924">
        <v>2918</v>
      </c>
      <c r="J2924">
        <v>618.1200000000008</v>
      </c>
    </row>
    <row r="2925" spans="9:10" x14ac:dyDescent="0.35">
      <c r="I2925">
        <v>2919</v>
      </c>
      <c r="J2925">
        <v>415.48000000000047</v>
      </c>
    </row>
    <row r="2926" spans="9:10" x14ac:dyDescent="0.35">
      <c r="I2926">
        <v>2920</v>
      </c>
      <c r="J2926">
        <v>339.44000000000051</v>
      </c>
    </row>
    <row r="2927" spans="9:10" x14ac:dyDescent="0.35">
      <c r="I2927">
        <v>2921</v>
      </c>
      <c r="J2927">
        <v>4715.4500000000007</v>
      </c>
    </row>
    <row r="2928" spans="9:10" x14ac:dyDescent="0.35">
      <c r="I2928">
        <v>2922</v>
      </c>
      <c r="J2928">
        <v>4738.8000000000011</v>
      </c>
    </row>
    <row r="2929" spans="9:10" x14ac:dyDescent="0.35">
      <c r="I2929">
        <v>2923</v>
      </c>
      <c r="J2929">
        <v>-244.88000000000011</v>
      </c>
    </row>
    <row r="2930" spans="9:10" x14ac:dyDescent="0.35">
      <c r="I2930">
        <v>2924</v>
      </c>
      <c r="J2930">
        <v>1019.1199999999999</v>
      </c>
    </row>
    <row r="2931" spans="9:10" x14ac:dyDescent="0.35">
      <c r="I2931">
        <v>2925</v>
      </c>
      <c r="J2931">
        <v>5441.0499999999993</v>
      </c>
    </row>
    <row r="2932" spans="9:10" x14ac:dyDescent="0.35">
      <c r="I2932">
        <v>2926</v>
      </c>
      <c r="J2932">
        <v>88.319999999999709</v>
      </c>
    </row>
    <row r="2933" spans="9:10" x14ac:dyDescent="0.35">
      <c r="I2933">
        <v>2927</v>
      </c>
      <c r="J2933">
        <v>427.42000000000007</v>
      </c>
    </row>
    <row r="2934" spans="9:10" x14ac:dyDescent="0.35">
      <c r="I2934">
        <v>2928</v>
      </c>
      <c r="J2934">
        <v>245.40000000000055</v>
      </c>
    </row>
    <row r="2935" spans="9:10" x14ac:dyDescent="0.35">
      <c r="I2935">
        <v>2929</v>
      </c>
      <c r="J2935">
        <v>591.19999999999982</v>
      </c>
    </row>
    <row r="2936" spans="9:10" x14ac:dyDescent="0.35">
      <c r="I2936">
        <v>2930</v>
      </c>
      <c r="J2936">
        <v>1008.1600000000008</v>
      </c>
    </row>
    <row r="2937" spans="9:10" x14ac:dyDescent="0.35">
      <c r="I2937">
        <v>2931</v>
      </c>
      <c r="J2937">
        <v>252.39999999999964</v>
      </c>
    </row>
    <row r="2938" spans="9:10" x14ac:dyDescent="0.35">
      <c r="I2938">
        <v>2932</v>
      </c>
      <c r="J2938">
        <v>1084.3899999999994</v>
      </c>
    </row>
    <row r="2939" spans="9:10" x14ac:dyDescent="0.35">
      <c r="I2939">
        <v>2933</v>
      </c>
      <c r="J2939">
        <v>501.68000000000029</v>
      </c>
    </row>
    <row r="2940" spans="9:10" x14ac:dyDescent="0.35">
      <c r="I2940">
        <v>2934</v>
      </c>
      <c r="J2940">
        <v>998.82999999999993</v>
      </c>
    </row>
    <row r="2941" spans="9:10" x14ac:dyDescent="0.35">
      <c r="I2941">
        <v>2935</v>
      </c>
      <c r="J2941">
        <v>4488.6000000000004</v>
      </c>
    </row>
    <row r="2942" spans="9:10" x14ac:dyDescent="0.35">
      <c r="I2942">
        <v>2936</v>
      </c>
      <c r="J2942">
        <v>1355.7600000000002</v>
      </c>
    </row>
    <row r="2943" spans="9:10" x14ac:dyDescent="0.35">
      <c r="I2943">
        <v>2937</v>
      </c>
      <c r="J2943">
        <v>91.239999999999782</v>
      </c>
    </row>
    <row r="2944" spans="9:10" x14ac:dyDescent="0.35">
      <c r="I2944">
        <v>2938</v>
      </c>
      <c r="J2944">
        <v>973.76000000000022</v>
      </c>
    </row>
    <row r="2945" spans="9:10" x14ac:dyDescent="0.35">
      <c r="I2945">
        <v>2939</v>
      </c>
      <c r="J2945">
        <v>566.80000000000018</v>
      </c>
    </row>
    <row r="2946" spans="9:10" x14ac:dyDescent="0.35">
      <c r="I2946">
        <v>2940</v>
      </c>
      <c r="J2946">
        <v>1618.5300000000007</v>
      </c>
    </row>
    <row r="2947" spans="9:10" x14ac:dyDescent="0.35">
      <c r="I2947">
        <v>2941</v>
      </c>
      <c r="J2947">
        <v>173.68000000000029</v>
      </c>
    </row>
    <row r="2948" spans="9:10" x14ac:dyDescent="0.35">
      <c r="I2948">
        <v>2942</v>
      </c>
      <c r="J2948">
        <v>1308.5200000000004</v>
      </c>
    </row>
    <row r="2949" spans="9:10" x14ac:dyDescent="0.35">
      <c r="I2949">
        <v>2943</v>
      </c>
      <c r="J2949">
        <v>242.80000000000018</v>
      </c>
    </row>
    <row r="2950" spans="9:10" x14ac:dyDescent="0.35">
      <c r="I2950">
        <v>2944</v>
      </c>
      <c r="J2950">
        <v>35.4399999999996</v>
      </c>
    </row>
    <row r="2951" spans="9:10" x14ac:dyDescent="0.35">
      <c r="I2951">
        <v>2945</v>
      </c>
      <c r="J2951">
        <v>5009.1100000000006</v>
      </c>
    </row>
    <row r="2952" spans="9:10" x14ac:dyDescent="0.35">
      <c r="I2952">
        <v>2946</v>
      </c>
      <c r="J2952">
        <v>421.24000000000069</v>
      </c>
    </row>
    <row r="2953" spans="9:10" x14ac:dyDescent="0.35">
      <c r="I2953">
        <v>2947</v>
      </c>
      <c r="J2953">
        <v>8009.7200000000012</v>
      </c>
    </row>
    <row r="2954" spans="9:10" x14ac:dyDescent="0.35">
      <c r="I2954">
        <v>2948</v>
      </c>
      <c r="J2954">
        <v>-575.36000000000013</v>
      </c>
    </row>
    <row r="2955" spans="9:10" x14ac:dyDescent="0.35">
      <c r="I2955">
        <v>2949</v>
      </c>
      <c r="J2955">
        <v>48.880000000000109</v>
      </c>
    </row>
    <row r="2956" spans="9:10" x14ac:dyDescent="0.35">
      <c r="I2956">
        <v>2950</v>
      </c>
      <c r="J2956">
        <v>280.16000000000076</v>
      </c>
    </row>
    <row r="2957" spans="9:10" x14ac:dyDescent="0.35">
      <c r="I2957">
        <v>2951</v>
      </c>
      <c r="J2957">
        <v>4571.8000000000011</v>
      </c>
    </row>
    <row r="2958" spans="9:10" x14ac:dyDescent="0.35">
      <c r="I2958">
        <v>2952</v>
      </c>
      <c r="J2958">
        <v>-524.11999999999989</v>
      </c>
    </row>
    <row r="2959" spans="9:10" x14ac:dyDescent="0.35">
      <c r="I2959">
        <v>2953</v>
      </c>
      <c r="J2959">
        <v>-61.840000000000146</v>
      </c>
    </row>
    <row r="2960" spans="9:10" x14ac:dyDescent="0.35">
      <c r="I2960">
        <v>2954</v>
      </c>
      <c r="J2960">
        <v>-171.01999999999998</v>
      </c>
    </row>
    <row r="2961" spans="9:10" x14ac:dyDescent="0.35">
      <c r="I2961">
        <v>2955</v>
      </c>
      <c r="J2961">
        <v>5009.1100000000006</v>
      </c>
    </row>
    <row r="2962" spans="9:10" x14ac:dyDescent="0.35">
      <c r="I2962">
        <v>2956</v>
      </c>
      <c r="J2962">
        <v>364.03999999999996</v>
      </c>
    </row>
    <row r="2963" spans="9:10" x14ac:dyDescent="0.35">
      <c r="I2963">
        <v>2957</v>
      </c>
      <c r="J2963">
        <v>535.27999999999975</v>
      </c>
    </row>
    <row r="2964" spans="9:10" x14ac:dyDescent="0.35">
      <c r="I2964">
        <v>2958</v>
      </c>
      <c r="J2964">
        <v>466.14999999999964</v>
      </c>
    </row>
    <row r="2965" spans="9:10" x14ac:dyDescent="0.35">
      <c r="I2965">
        <v>2959</v>
      </c>
      <c r="J2965">
        <v>983.89999999999964</v>
      </c>
    </row>
    <row r="2966" spans="9:10" x14ac:dyDescent="0.35">
      <c r="I2966">
        <v>2960</v>
      </c>
      <c r="J2966">
        <v>1513.0999999999995</v>
      </c>
    </row>
    <row r="2967" spans="9:10" x14ac:dyDescent="0.35">
      <c r="I2967">
        <v>2961</v>
      </c>
      <c r="J2967">
        <v>5637.3600000000006</v>
      </c>
    </row>
    <row r="2968" spans="9:10" x14ac:dyDescent="0.35">
      <c r="I2968">
        <v>2962</v>
      </c>
      <c r="J2968">
        <v>-133.40000000000055</v>
      </c>
    </row>
    <row r="2969" spans="9:10" x14ac:dyDescent="0.35">
      <c r="I2969">
        <v>2963</v>
      </c>
      <c r="J2969">
        <v>199.73999999999978</v>
      </c>
    </row>
    <row r="2970" spans="9:10" x14ac:dyDescent="0.35">
      <c r="I2970">
        <v>2964</v>
      </c>
      <c r="J2970">
        <v>37.920000000000073</v>
      </c>
    </row>
    <row r="2971" spans="9:10" x14ac:dyDescent="0.35">
      <c r="I2971">
        <v>2965</v>
      </c>
      <c r="J2971">
        <v>-4204.46</v>
      </c>
    </row>
    <row r="2972" spans="9:10" x14ac:dyDescent="0.35">
      <c r="I2972">
        <v>2966</v>
      </c>
      <c r="J2972">
        <v>5019.7000000000007</v>
      </c>
    </row>
    <row r="2973" spans="9:10" x14ac:dyDescent="0.35">
      <c r="I2973">
        <v>2967</v>
      </c>
      <c r="J2973">
        <v>-167.30000000000018</v>
      </c>
    </row>
    <row r="2974" spans="9:10" x14ac:dyDescent="0.35">
      <c r="I2974">
        <v>2968</v>
      </c>
      <c r="J2974">
        <v>1355.7600000000002</v>
      </c>
    </row>
    <row r="2975" spans="9:10" x14ac:dyDescent="0.35">
      <c r="I2975">
        <v>2969</v>
      </c>
      <c r="J2975">
        <v>1009.54</v>
      </c>
    </row>
    <row r="2976" spans="9:10" x14ac:dyDescent="0.35">
      <c r="I2976">
        <v>2970</v>
      </c>
      <c r="J2976">
        <v>511</v>
      </c>
    </row>
    <row r="2977" spans="9:10" x14ac:dyDescent="0.35">
      <c r="I2977">
        <v>2971</v>
      </c>
      <c r="J2977">
        <v>4301.66</v>
      </c>
    </row>
    <row r="2978" spans="9:10" x14ac:dyDescent="0.35">
      <c r="I2978">
        <v>2972</v>
      </c>
      <c r="J2978">
        <v>491.67999999999938</v>
      </c>
    </row>
    <row r="2979" spans="9:10" x14ac:dyDescent="0.35">
      <c r="I2979">
        <v>2973</v>
      </c>
      <c r="J2979">
        <v>569.5</v>
      </c>
    </row>
    <row r="2980" spans="9:10" x14ac:dyDescent="0.35">
      <c r="I2980">
        <v>2974</v>
      </c>
      <c r="J2980">
        <v>301.68000000000029</v>
      </c>
    </row>
    <row r="2981" spans="9:10" x14ac:dyDescent="0.35">
      <c r="I2981">
        <v>2975</v>
      </c>
      <c r="J2981">
        <v>1289.3199999999997</v>
      </c>
    </row>
    <row r="2982" spans="9:10" x14ac:dyDescent="0.35">
      <c r="I2982">
        <v>2976</v>
      </c>
      <c r="J2982">
        <v>411.15000000000055</v>
      </c>
    </row>
    <row r="2983" spans="9:10" x14ac:dyDescent="0.35">
      <c r="I2983">
        <v>2977</v>
      </c>
      <c r="J2983">
        <v>124.39999999999964</v>
      </c>
    </row>
    <row r="2984" spans="9:10" x14ac:dyDescent="0.35">
      <c r="I2984">
        <v>2978</v>
      </c>
      <c r="J2984">
        <v>218.85999999999967</v>
      </c>
    </row>
    <row r="2985" spans="9:10" x14ac:dyDescent="0.35">
      <c r="I2985">
        <v>2979</v>
      </c>
      <c r="J2985">
        <v>127.97000000000025</v>
      </c>
    </row>
    <row r="2986" spans="9:10" x14ac:dyDescent="0.35">
      <c r="I2986">
        <v>2980</v>
      </c>
      <c r="J2986">
        <v>552.69999999999982</v>
      </c>
    </row>
    <row r="2987" spans="9:10" x14ac:dyDescent="0.35">
      <c r="I2987">
        <v>2981</v>
      </c>
      <c r="J2987">
        <v>7336.25</v>
      </c>
    </row>
    <row r="2988" spans="9:10" x14ac:dyDescent="0.35">
      <c r="I2988">
        <v>2982</v>
      </c>
      <c r="J2988">
        <v>4457.8999999999996</v>
      </c>
    </row>
    <row r="2989" spans="9:10" x14ac:dyDescent="0.35">
      <c r="I2989">
        <v>2983</v>
      </c>
      <c r="J2989">
        <v>3893.2</v>
      </c>
    </row>
    <row r="2990" spans="9:10" x14ac:dyDescent="0.35">
      <c r="I2990">
        <v>2984</v>
      </c>
      <c r="J2990">
        <v>736.14000000000033</v>
      </c>
    </row>
    <row r="2991" spans="9:10" x14ac:dyDescent="0.35">
      <c r="I2991">
        <v>2985</v>
      </c>
      <c r="J2991">
        <v>689.80000000000018</v>
      </c>
    </row>
    <row r="2992" spans="9:10" x14ac:dyDescent="0.35">
      <c r="I2992">
        <v>2986</v>
      </c>
      <c r="J2992">
        <v>53.800000000000182</v>
      </c>
    </row>
    <row r="2993" spans="9:10" x14ac:dyDescent="0.35">
      <c r="I2993">
        <v>2987</v>
      </c>
      <c r="J2993">
        <v>1235.1199999999999</v>
      </c>
    </row>
    <row r="2994" spans="9:10" x14ac:dyDescent="0.35">
      <c r="I2994">
        <v>2988</v>
      </c>
      <c r="J2994">
        <v>4706.3500000000004</v>
      </c>
    </row>
    <row r="2995" spans="9:10" x14ac:dyDescent="0.35">
      <c r="I2995">
        <v>2989</v>
      </c>
      <c r="J2995">
        <v>1664.0900000000001</v>
      </c>
    </row>
    <row r="2996" spans="9:10" x14ac:dyDescent="0.35">
      <c r="I2996">
        <v>2990</v>
      </c>
      <c r="J2996">
        <v>-35.600000000000364</v>
      </c>
    </row>
    <row r="2997" spans="9:10" x14ac:dyDescent="0.35">
      <c r="I2997">
        <v>2991</v>
      </c>
      <c r="J2997">
        <v>4301.66</v>
      </c>
    </row>
    <row r="2998" spans="9:10" x14ac:dyDescent="0.35">
      <c r="I2998">
        <v>2992</v>
      </c>
      <c r="J2998">
        <v>35.4399999999996</v>
      </c>
    </row>
    <row r="2999" spans="9:10" x14ac:dyDescent="0.35">
      <c r="I2999">
        <v>2993</v>
      </c>
      <c r="J2999">
        <v>7158</v>
      </c>
    </row>
    <row r="3000" spans="9:10" x14ac:dyDescent="0.35">
      <c r="I3000">
        <v>2994</v>
      </c>
      <c r="J3000">
        <v>585.15999999999985</v>
      </c>
    </row>
    <row r="3001" spans="9:10" x14ac:dyDescent="0.35">
      <c r="I3001">
        <v>2995</v>
      </c>
      <c r="J3001">
        <v>5743.9600000000009</v>
      </c>
    </row>
    <row r="3002" spans="9:10" x14ac:dyDescent="0.35">
      <c r="I3002">
        <v>2996</v>
      </c>
      <c r="J3002">
        <v>1575.8200000000006</v>
      </c>
    </row>
    <row r="3003" spans="9:10" x14ac:dyDescent="0.35">
      <c r="I3003">
        <v>2997</v>
      </c>
      <c r="J3003">
        <v>552.5600000000004</v>
      </c>
    </row>
    <row r="3004" spans="9:10" x14ac:dyDescent="0.35">
      <c r="I3004">
        <v>2998</v>
      </c>
      <c r="J3004">
        <v>124.39999999999964</v>
      </c>
    </row>
    <row r="3005" spans="9:10" x14ac:dyDescent="0.35">
      <c r="I3005">
        <v>2999</v>
      </c>
      <c r="J3005">
        <v>6092.8600000000006</v>
      </c>
    </row>
    <row r="3006" spans="9:10" x14ac:dyDescent="0.35">
      <c r="I3006">
        <v>3000</v>
      </c>
      <c r="J3006">
        <v>373</v>
      </c>
    </row>
    <row r="3007" spans="9:10" x14ac:dyDescent="0.35">
      <c r="I3007">
        <v>3001</v>
      </c>
      <c r="J3007">
        <v>865.46</v>
      </c>
    </row>
    <row r="3008" spans="9:10" x14ac:dyDescent="0.35">
      <c r="I3008">
        <v>3002</v>
      </c>
      <c r="J3008">
        <v>4317.4499999999989</v>
      </c>
    </row>
    <row r="3009" spans="9:10" x14ac:dyDescent="0.35">
      <c r="I3009">
        <v>3003</v>
      </c>
      <c r="J3009">
        <v>1479.75</v>
      </c>
    </row>
    <row r="3010" spans="9:10" x14ac:dyDescent="0.35">
      <c r="I3010">
        <v>3004</v>
      </c>
      <c r="J3010">
        <v>-90.800000000000182</v>
      </c>
    </row>
    <row r="3011" spans="9:10" x14ac:dyDescent="0.35">
      <c r="I3011">
        <v>3005</v>
      </c>
      <c r="J3011">
        <v>909.1299999999992</v>
      </c>
    </row>
    <row r="3012" spans="9:10" x14ac:dyDescent="0.35">
      <c r="I3012">
        <v>3006</v>
      </c>
      <c r="J3012">
        <v>1433.2300000000005</v>
      </c>
    </row>
    <row r="3013" spans="9:10" x14ac:dyDescent="0.35">
      <c r="I3013">
        <v>3007</v>
      </c>
      <c r="J3013">
        <v>852.72000000000025</v>
      </c>
    </row>
    <row r="3014" spans="9:10" x14ac:dyDescent="0.35">
      <c r="I3014">
        <v>3008</v>
      </c>
      <c r="J3014">
        <v>854.46</v>
      </c>
    </row>
    <row r="3015" spans="9:10" x14ac:dyDescent="0.35">
      <c r="I3015">
        <v>3009</v>
      </c>
      <c r="J3015">
        <v>7160.1</v>
      </c>
    </row>
    <row r="3016" spans="9:10" x14ac:dyDescent="0.35">
      <c r="I3016">
        <v>3010</v>
      </c>
      <c r="J3016">
        <v>724.88000000000011</v>
      </c>
    </row>
    <row r="3017" spans="9:10" x14ac:dyDescent="0.35">
      <c r="I3017">
        <v>3011</v>
      </c>
      <c r="J3017">
        <v>1235.1199999999999</v>
      </c>
    </row>
    <row r="3018" spans="9:10" x14ac:dyDescent="0.35">
      <c r="I3018">
        <v>3012</v>
      </c>
      <c r="J3018">
        <v>5596.99</v>
      </c>
    </row>
    <row r="3019" spans="9:10" x14ac:dyDescent="0.35">
      <c r="I3019">
        <v>3013</v>
      </c>
      <c r="J3019">
        <v>-274.15999999999985</v>
      </c>
    </row>
    <row r="3020" spans="9:10" x14ac:dyDescent="0.35">
      <c r="I3020">
        <v>3014</v>
      </c>
      <c r="J3020">
        <v>4475.76</v>
      </c>
    </row>
    <row r="3021" spans="9:10" x14ac:dyDescent="0.35">
      <c r="I3021">
        <v>3015</v>
      </c>
      <c r="J3021">
        <v>465.90999999999985</v>
      </c>
    </row>
    <row r="3022" spans="9:10" x14ac:dyDescent="0.35">
      <c r="I3022">
        <v>3016</v>
      </c>
      <c r="J3022">
        <v>3577.5199999999995</v>
      </c>
    </row>
    <row r="3023" spans="9:10" x14ac:dyDescent="0.35">
      <c r="I3023">
        <v>3017</v>
      </c>
      <c r="J3023">
        <v>577.19999999999982</v>
      </c>
    </row>
    <row r="3024" spans="9:10" x14ac:dyDescent="0.35">
      <c r="I3024">
        <v>3018</v>
      </c>
      <c r="J3024">
        <v>1038.3999999999996</v>
      </c>
    </row>
    <row r="3025" spans="9:10" x14ac:dyDescent="0.35">
      <c r="I3025">
        <v>3019</v>
      </c>
      <c r="J3025">
        <v>339.44000000000051</v>
      </c>
    </row>
    <row r="3026" spans="9:10" x14ac:dyDescent="0.35">
      <c r="I3026">
        <v>3020</v>
      </c>
      <c r="J3026">
        <v>255.80000000000018</v>
      </c>
    </row>
    <row r="3027" spans="9:10" x14ac:dyDescent="0.35">
      <c r="I3027">
        <v>3021</v>
      </c>
      <c r="J3027">
        <v>1508.0499999999993</v>
      </c>
    </row>
    <row r="3028" spans="9:10" x14ac:dyDescent="0.35">
      <c r="I3028">
        <v>3022</v>
      </c>
      <c r="J3028">
        <v>-549.2199999999998</v>
      </c>
    </row>
    <row r="3029" spans="9:10" x14ac:dyDescent="0.35">
      <c r="I3029">
        <v>3023</v>
      </c>
      <c r="J3029">
        <v>1840.6299999999992</v>
      </c>
    </row>
    <row r="3030" spans="9:10" x14ac:dyDescent="0.35">
      <c r="I3030">
        <v>3024</v>
      </c>
      <c r="J3030">
        <v>10.640000000000327</v>
      </c>
    </row>
    <row r="3031" spans="9:10" x14ac:dyDescent="0.35">
      <c r="I3031">
        <v>3025</v>
      </c>
      <c r="J3031">
        <v>5267.17</v>
      </c>
    </row>
    <row r="3032" spans="9:10" x14ac:dyDescent="0.35">
      <c r="I3032">
        <v>3026</v>
      </c>
      <c r="J3032">
        <v>5340.380000000001</v>
      </c>
    </row>
    <row r="3033" spans="9:10" x14ac:dyDescent="0.35">
      <c r="I3033">
        <v>3027</v>
      </c>
      <c r="J3033">
        <v>463.76000000000022</v>
      </c>
    </row>
    <row r="3034" spans="9:10" x14ac:dyDescent="0.35">
      <c r="I3034">
        <v>3028</v>
      </c>
      <c r="J3034">
        <v>5156.08</v>
      </c>
    </row>
    <row r="3035" spans="9:10" x14ac:dyDescent="0.35">
      <c r="I3035">
        <v>3029</v>
      </c>
      <c r="J3035">
        <v>896.92000000000007</v>
      </c>
    </row>
    <row r="3036" spans="9:10" x14ac:dyDescent="0.35">
      <c r="I3036">
        <v>3030</v>
      </c>
      <c r="J3036">
        <v>1038.1599999999999</v>
      </c>
    </row>
    <row r="3037" spans="9:10" x14ac:dyDescent="0.35">
      <c r="I3037">
        <v>3031</v>
      </c>
      <c r="J3037">
        <v>508.23999999999978</v>
      </c>
    </row>
    <row r="3038" spans="9:10" x14ac:dyDescent="0.35">
      <c r="I3038">
        <v>3032</v>
      </c>
      <c r="J3038">
        <v>692.07999999999993</v>
      </c>
    </row>
    <row r="3039" spans="9:10" x14ac:dyDescent="0.35">
      <c r="I3039">
        <v>3033</v>
      </c>
      <c r="J3039">
        <v>1243.7600000000002</v>
      </c>
    </row>
    <row r="3040" spans="9:10" x14ac:dyDescent="0.35">
      <c r="I3040">
        <v>3034</v>
      </c>
      <c r="J3040">
        <v>-93.899999999999636</v>
      </c>
    </row>
    <row r="3041" spans="9:10" x14ac:dyDescent="0.35">
      <c r="I3041">
        <v>3035</v>
      </c>
      <c r="J3041">
        <v>565.07999999999993</v>
      </c>
    </row>
    <row r="3042" spans="9:10" x14ac:dyDescent="0.35">
      <c r="I3042">
        <v>3036</v>
      </c>
      <c r="J3042">
        <v>6249.5700000000015</v>
      </c>
    </row>
    <row r="3043" spans="9:10" x14ac:dyDescent="0.35">
      <c r="I3043">
        <v>3037</v>
      </c>
      <c r="J3043">
        <v>348.39999999999964</v>
      </c>
    </row>
    <row r="3044" spans="9:10" x14ac:dyDescent="0.35">
      <c r="I3044">
        <v>3038</v>
      </c>
      <c r="J3044">
        <v>1200.9000000000005</v>
      </c>
    </row>
    <row r="3045" spans="9:10" x14ac:dyDescent="0.35">
      <c r="I3045">
        <v>3039</v>
      </c>
      <c r="J3045">
        <v>458.80000000000018</v>
      </c>
    </row>
    <row r="3046" spans="9:10" x14ac:dyDescent="0.35">
      <c r="I3046">
        <v>3040</v>
      </c>
      <c r="J3046">
        <v>-608.90999999999985</v>
      </c>
    </row>
    <row r="3047" spans="9:10" x14ac:dyDescent="0.35">
      <c r="I3047">
        <v>3041</v>
      </c>
      <c r="J3047">
        <v>1011.8999999999996</v>
      </c>
    </row>
    <row r="3048" spans="9:10" x14ac:dyDescent="0.35">
      <c r="I3048">
        <v>3042</v>
      </c>
      <c r="J3048">
        <v>1774.6400000000003</v>
      </c>
    </row>
    <row r="3049" spans="9:10" x14ac:dyDescent="0.35">
      <c r="I3049">
        <v>3043</v>
      </c>
      <c r="J3049">
        <v>602.98000000000047</v>
      </c>
    </row>
    <row r="3050" spans="9:10" x14ac:dyDescent="0.35">
      <c r="I3050">
        <v>3044</v>
      </c>
      <c r="J3050">
        <v>5.4400000000005093</v>
      </c>
    </row>
    <row r="3051" spans="9:10" x14ac:dyDescent="0.35">
      <c r="I3051">
        <v>3045</v>
      </c>
      <c r="J3051">
        <v>334.59999999999945</v>
      </c>
    </row>
    <row r="3052" spans="9:10" x14ac:dyDescent="0.35">
      <c r="I3052">
        <v>3046</v>
      </c>
      <c r="J3052">
        <v>560.39999999999964</v>
      </c>
    </row>
    <row r="3053" spans="9:10" x14ac:dyDescent="0.35">
      <c r="I3053">
        <v>3047</v>
      </c>
      <c r="J3053">
        <v>1229.1099999999997</v>
      </c>
    </row>
    <row r="3054" spans="9:10" x14ac:dyDescent="0.35">
      <c r="I3054">
        <v>3048</v>
      </c>
      <c r="J3054">
        <v>271.51000000000022</v>
      </c>
    </row>
    <row r="3055" spans="9:10" x14ac:dyDescent="0.35">
      <c r="I3055">
        <v>3049</v>
      </c>
      <c r="J3055">
        <v>484.89000000000033</v>
      </c>
    </row>
    <row r="3056" spans="9:10" x14ac:dyDescent="0.35">
      <c r="I3056">
        <v>3050</v>
      </c>
      <c r="J3056">
        <v>627.60000000000036</v>
      </c>
    </row>
    <row r="3057" spans="9:10" x14ac:dyDescent="0.35">
      <c r="I3057">
        <v>3051</v>
      </c>
      <c r="J3057">
        <v>184.30000000000018</v>
      </c>
    </row>
    <row r="3058" spans="9:10" x14ac:dyDescent="0.35">
      <c r="I3058">
        <v>3052</v>
      </c>
      <c r="J3058">
        <v>-31.239999999999782</v>
      </c>
    </row>
    <row r="3059" spans="9:10" x14ac:dyDescent="0.35">
      <c r="I3059">
        <v>3053</v>
      </c>
      <c r="J3059">
        <v>1039</v>
      </c>
    </row>
    <row r="3060" spans="9:10" x14ac:dyDescent="0.35">
      <c r="I3060">
        <v>3054</v>
      </c>
      <c r="J3060">
        <v>694.96</v>
      </c>
    </row>
    <row r="3061" spans="9:10" x14ac:dyDescent="0.35">
      <c r="I3061">
        <v>3055</v>
      </c>
      <c r="J3061">
        <v>383.19999999999982</v>
      </c>
    </row>
    <row r="3062" spans="9:10" x14ac:dyDescent="0.35">
      <c r="I3062">
        <v>3056</v>
      </c>
      <c r="J3062">
        <v>750.04</v>
      </c>
    </row>
    <row r="3063" spans="9:10" x14ac:dyDescent="0.35">
      <c r="I3063">
        <v>3057</v>
      </c>
      <c r="J3063">
        <v>1321.2400000000007</v>
      </c>
    </row>
    <row r="3064" spans="9:10" x14ac:dyDescent="0.35">
      <c r="I3064">
        <v>3058</v>
      </c>
      <c r="J3064">
        <v>295.71999999999935</v>
      </c>
    </row>
    <row r="3065" spans="9:10" x14ac:dyDescent="0.35">
      <c r="I3065">
        <v>3059</v>
      </c>
      <c r="J3065">
        <v>379.76000000000022</v>
      </c>
    </row>
    <row r="3066" spans="9:10" x14ac:dyDescent="0.35">
      <c r="I3066">
        <v>3060</v>
      </c>
      <c r="J3066">
        <v>4568.5599999999995</v>
      </c>
    </row>
    <row r="3067" spans="9:10" x14ac:dyDescent="0.35">
      <c r="I3067">
        <v>3061</v>
      </c>
      <c r="J3067">
        <v>98.079999999999927</v>
      </c>
    </row>
    <row r="3068" spans="9:10" x14ac:dyDescent="0.35">
      <c r="I3068">
        <v>3062</v>
      </c>
      <c r="J3068">
        <v>5483.52</v>
      </c>
    </row>
    <row r="3069" spans="9:10" x14ac:dyDescent="0.35">
      <c r="I3069">
        <v>3063</v>
      </c>
      <c r="J3069">
        <v>72.640000000000327</v>
      </c>
    </row>
    <row r="3070" spans="9:10" x14ac:dyDescent="0.35">
      <c r="I3070">
        <v>3064</v>
      </c>
      <c r="J3070">
        <v>773.89999999999964</v>
      </c>
    </row>
    <row r="3071" spans="9:10" x14ac:dyDescent="0.35">
      <c r="I3071">
        <v>3065</v>
      </c>
      <c r="J3071">
        <v>5743.9600000000009</v>
      </c>
    </row>
    <row r="3072" spans="9:10" x14ac:dyDescent="0.35">
      <c r="I3072">
        <v>3066</v>
      </c>
      <c r="J3072">
        <v>519.27999999999975</v>
      </c>
    </row>
    <row r="3073" spans="9:10" x14ac:dyDescent="0.35">
      <c r="I3073">
        <v>3067</v>
      </c>
      <c r="J3073">
        <v>212.07999999999993</v>
      </c>
    </row>
    <row r="3074" spans="9:10" x14ac:dyDescent="0.35">
      <c r="I3074">
        <v>3068</v>
      </c>
      <c r="J3074">
        <v>546.53000000000065</v>
      </c>
    </row>
    <row r="3075" spans="9:10" x14ac:dyDescent="0.35">
      <c r="I3075">
        <v>3069</v>
      </c>
      <c r="J3075">
        <v>5303.0500000000011</v>
      </c>
    </row>
    <row r="3076" spans="9:10" x14ac:dyDescent="0.35">
      <c r="I3076">
        <v>3070</v>
      </c>
      <c r="J3076">
        <v>-57.139999999999418</v>
      </c>
    </row>
    <row r="3077" spans="9:10" x14ac:dyDescent="0.35">
      <c r="I3077">
        <v>3071</v>
      </c>
      <c r="J3077">
        <v>7336.25</v>
      </c>
    </row>
    <row r="3078" spans="9:10" x14ac:dyDescent="0.35">
      <c r="I3078">
        <v>3072</v>
      </c>
      <c r="J3078">
        <v>5683.6999999999989</v>
      </c>
    </row>
    <row r="3079" spans="9:10" x14ac:dyDescent="0.35">
      <c r="I3079">
        <v>3073</v>
      </c>
      <c r="J3079">
        <v>591.19999999999982</v>
      </c>
    </row>
    <row r="3080" spans="9:10" x14ac:dyDescent="0.35">
      <c r="I3080">
        <v>3074</v>
      </c>
      <c r="J3080">
        <v>-310.46000000000004</v>
      </c>
    </row>
    <row r="3081" spans="9:10" x14ac:dyDescent="0.35">
      <c r="I3081">
        <v>3075</v>
      </c>
      <c r="J3081">
        <v>702.1299999999992</v>
      </c>
    </row>
    <row r="3082" spans="9:10" x14ac:dyDescent="0.35">
      <c r="I3082">
        <v>3076</v>
      </c>
      <c r="J3082">
        <v>1752.3600000000006</v>
      </c>
    </row>
    <row r="3083" spans="9:10" x14ac:dyDescent="0.35">
      <c r="I3083">
        <v>3077</v>
      </c>
      <c r="J3083">
        <v>-112.40000000000055</v>
      </c>
    </row>
    <row r="3084" spans="9:10" x14ac:dyDescent="0.35">
      <c r="I3084">
        <v>3078</v>
      </c>
      <c r="J3084">
        <v>591.19999999999982</v>
      </c>
    </row>
    <row r="3085" spans="9:10" x14ac:dyDescent="0.35">
      <c r="I3085">
        <v>3079</v>
      </c>
      <c r="J3085">
        <v>887.92000000000007</v>
      </c>
    </row>
    <row r="3086" spans="9:10" x14ac:dyDescent="0.35">
      <c r="I3086">
        <v>3080</v>
      </c>
      <c r="J3086">
        <v>1055.17</v>
      </c>
    </row>
    <row r="3087" spans="9:10" x14ac:dyDescent="0.35">
      <c r="I3087">
        <v>3081</v>
      </c>
      <c r="J3087">
        <v>-1.4000000000005457</v>
      </c>
    </row>
    <row r="3088" spans="9:10" x14ac:dyDescent="0.35">
      <c r="I3088">
        <v>3082</v>
      </c>
      <c r="J3088">
        <v>959.39999999999964</v>
      </c>
    </row>
    <row r="3089" spans="9:10" x14ac:dyDescent="0.35">
      <c r="I3089">
        <v>3083</v>
      </c>
      <c r="J3089">
        <v>215.19999999999982</v>
      </c>
    </row>
    <row r="3090" spans="9:10" x14ac:dyDescent="0.35">
      <c r="I3090">
        <v>3084</v>
      </c>
      <c r="J3090">
        <v>4598.3500000000004</v>
      </c>
    </row>
    <row r="3091" spans="9:10" x14ac:dyDescent="0.35">
      <c r="I3091">
        <v>3085</v>
      </c>
      <c r="J3091">
        <v>402.47999999999956</v>
      </c>
    </row>
    <row r="3092" spans="9:10" x14ac:dyDescent="0.35">
      <c r="I3092">
        <v>3086</v>
      </c>
      <c r="J3092">
        <v>21.220000000000255</v>
      </c>
    </row>
    <row r="3093" spans="9:10" x14ac:dyDescent="0.35">
      <c r="I3093">
        <v>3087</v>
      </c>
      <c r="J3093">
        <v>232.40000000000055</v>
      </c>
    </row>
    <row r="3094" spans="9:10" x14ac:dyDescent="0.35">
      <c r="I3094">
        <v>3088</v>
      </c>
      <c r="J3094">
        <v>-48.800000000000182</v>
      </c>
    </row>
    <row r="3095" spans="9:10" x14ac:dyDescent="0.35">
      <c r="I3095">
        <v>3089</v>
      </c>
      <c r="J3095">
        <v>5160.7999999999993</v>
      </c>
    </row>
    <row r="3096" spans="9:10" x14ac:dyDescent="0.35">
      <c r="I3096">
        <v>3090</v>
      </c>
      <c r="J3096">
        <v>-307.46000000000004</v>
      </c>
    </row>
    <row r="3097" spans="9:10" x14ac:dyDescent="0.35">
      <c r="I3097">
        <v>3091</v>
      </c>
      <c r="J3097">
        <v>-66.800000000000182</v>
      </c>
    </row>
    <row r="3098" spans="9:10" x14ac:dyDescent="0.35">
      <c r="I3098">
        <v>3092</v>
      </c>
      <c r="J3098">
        <v>1105</v>
      </c>
    </row>
    <row r="3099" spans="9:10" x14ac:dyDescent="0.35">
      <c r="I3099">
        <v>3093</v>
      </c>
      <c r="J3099">
        <v>1794.0700000000006</v>
      </c>
    </row>
    <row r="3100" spans="9:10" x14ac:dyDescent="0.35">
      <c r="I3100">
        <v>3094</v>
      </c>
      <c r="J3100">
        <v>4090.8000000000011</v>
      </c>
    </row>
    <row r="3101" spans="9:10" x14ac:dyDescent="0.35">
      <c r="I3101">
        <v>3095</v>
      </c>
      <c r="J3101">
        <v>1490.0200000000004</v>
      </c>
    </row>
    <row r="3102" spans="9:10" x14ac:dyDescent="0.35">
      <c r="I3102">
        <v>3096</v>
      </c>
      <c r="J3102">
        <v>161.26000000000022</v>
      </c>
    </row>
    <row r="3103" spans="9:10" x14ac:dyDescent="0.35">
      <c r="I3103">
        <v>3097</v>
      </c>
      <c r="J3103">
        <v>1706.1200000000008</v>
      </c>
    </row>
    <row r="3104" spans="9:10" x14ac:dyDescent="0.35">
      <c r="I3104">
        <v>3098</v>
      </c>
      <c r="J3104">
        <v>542.31999999999971</v>
      </c>
    </row>
    <row r="3105" spans="9:10" x14ac:dyDescent="0.35">
      <c r="I3105">
        <v>3099</v>
      </c>
      <c r="J3105">
        <v>896.94000000000051</v>
      </c>
    </row>
    <row r="3106" spans="9:10" x14ac:dyDescent="0.35">
      <c r="I3106">
        <v>3100</v>
      </c>
      <c r="J3106">
        <v>4017.3999999999996</v>
      </c>
    </row>
    <row r="3107" spans="9:10" x14ac:dyDescent="0.35">
      <c r="I3107">
        <v>3101</v>
      </c>
      <c r="J3107">
        <v>636.05000000000018</v>
      </c>
    </row>
    <row r="3108" spans="9:10" x14ac:dyDescent="0.35">
      <c r="I3108">
        <v>3102</v>
      </c>
      <c r="J3108">
        <v>148.07999999999993</v>
      </c>
    </row>
    <row r="3109" spans="9:10" x14ac:dyDescent="0.35">
      <c r="I3109">
        <v>3103</v>
      </c>
      <c r="J3109">
        <v>5120.1999999999989</v>
      </c>
    </row>
    <row r="3110" spans="9:10" x14ac:dyDescent="0.35">
      <c r="I3110">
        <v>3104</v>
      </c>
      <c r="J3110">
        <v>252.39999999999964</v>
      </c>
    </row>
    <row r="3111" spans="9:10" x14ac:dyDescent="0.35">
      <c r="I3111">
        <v>3105</v>
      </c>
      <c r="J3111">
        <v>-101.44999999999982</v>
      </c>
    </row>
    <row r="3112" spans="9:10" x14ac:dyDescent="0.35">
      <c r="I3112">
        <v>3106</v>
      </c>
      <c r="J3112">
        <v>602.39999999999964</v>
      </c>
    </row>
    <row r="3113" spans="9:10" x14ac:dyDescent="0.35">
      <c r="I3113">
        <v>3107</v>
      </c>
      <c r="J3113">
        <v>286.84000000000015</v>
      </c>
    </row>
    <row r="3114" spans="9:10" x14ac:dyDescent="0.35">
      <c r="I3114">
        <v>3108</v>
      </c>
      <c r="J3114">
        <v>4767.82</v>
      </c>
    </row>
    <row r="3115" spans="9:10" x14ac:dyDescent="0.35">
      <c r="I3115">
        <v>3109</v>
      </c>
      <c r="J3115">
        <v>741.46</v>
      </c>
    </row>
    <row r="3116" spans="9:10" x14ac:dyDescent="0.35">
      <c r="I3116">
        <v>3110</v>
      </c>
      <c r="J3116">
        <v>340.72000000000025</v>
      </c>
    </row>
    <row r="3117" spans="9:10" x14ac:dyDescent="0.35">
      <c r="I3117">
        <v>3111</v>
      </c>
      <c r="J3117">
        <v>185.92000000000007</v>
      </c>
    </row>
    <row r="3118" spans="9:10" x14ac:dyDescent="0.35">
      <c r="I3118">
        <v>3112</v>
      </c>
      <c r="J3118">
        <v>90.399999999999636</v>
      </c>
    </row>
    <row r="3119" spans="9:10" x14ac:dyDescent="0.35">
      <c r="I3119">
        <v>3113</v>
      </c>
      <c r="J3119">
        <v>413.39999999999964</v>
      </c>
    </row>
    <row r="3120" spans="9:10" x14ac:dyDescent="0.35">
      <c r="I3120">
        <v>3114</v>
      </c>
      <c r="J3120">
        <v>3834.16</v>
      </c>
    </row>
    <row r="3121" spans="9:10" x14ac:dyDescent="0.35">
      <c r="I3121">
        <v>3115</v>
      </c>
      <c r="J3121">
        <v>196.01999999999953</v>
      </c>
    </row>
    <row r="3122" spans="9:10" x14ac:dyDescent="0.35">
      <c r="I3122">
        <v>3116</v>
      </c>
      <c r="J3122">
        <v>346.77999999999975</v>
      </c>
    </row>
    <row r="3123" spans="9:10" x14ac:dyDescent="0.35">
      <c r="I3123">
        <v>3117</v>
      </c>
      <c r="J3123">
        <v>1090.8000000000002</v>
      </c>
    </row>
    <row r="3124" spans="9:10" x14ac:dyDescent="0.35">
      <c r="I3124">
        <v>3118</v>
      </c>
      <c r="J3124">
        <v>6562.99</v>
      </c>
    </row>
    <row r="3125" spans="9:10" x14ac:dyDescent="0.35">
      <c r="I3125">
        <v>3119</v>
      </c>
      <c r="J3125">
        <v>875.5</v>
      </c>
    </row>
    <row r="3126" spans="9:10" x14ac:dyDescent="0.35">
      <c r="I3126">
        <v>3120</v>
      </c>
      <c r="J3126">
        <v>211.02999999999975</v>
      </c>
    </row>
    <row r="3127" spans="9:10" x14ac:dyDescent="0.35">
      <c r="I3127">
        <v>3121</v>
      </c>
      <c r="J3127">
        <v>6681.9</v>
      </c>
    </row>
    <row r="3128" spans="9:10" x14ac:dyDescent="0.35">
      <c r="I3128">
        <v>3122</v>
      </c>
      <c r="J3128">
        <v>116.07999999999993</v>
      </c>
    </row>
    <row r="3129" spans="9:10" x14ac:dyDescent="0.35">
      <c r="I3129">
        <v>3123</v>
      </c>
      <c r="J3129">
        <v>585.15999999999985</v>
      </c>
    </row>
    <row r="3130" spans="9:10" x14ac:dyDescent="0.35">
      <c r="I3130">
        <v>3124</v>
      </c>
      <c r="J3130">
        <v>452.10000000000036</v>
      </c>
    </row>
    <row r="3131" spans="9:10" x14ac:dyDescent="0.35">
      <c r="I3131">
        <v>3125</v>
      </c>
      <c r="J3131">
        <v>1005.3999999999996</v>
      </c>
    </row>
    <row r="3132" spans="9:10" x14ac:dyDescent="0.35">
      <c r="I3132">
        <v>3126</v>
      </c>
      <c r="J3132">
        <v>1240.5999999999995</v>
      </c>
    </row>
    <row r="3133" spans="9:10" x14ac:dyDescent="0.35">
      <c r="I3133">
        <v>3127</v>
      </c>
      <c r="J3133">
        <v>213.53999999999996</v>
      </c>
    </row>
    <row r="3134" spans="9:10" x14ac:dyDescent="0.35">
      <c r="I3134">
        <v>3128</v>
      </c>
      <c r="J3134">
        <v>6633.48</v>
      </c>
    </row>
    <row r="3135" spans="9:10" x14ac:dyDescent="0.35">
      <c r="I3135">
        <v>3129</v>
      </c>
      <c r="J3135">
        <v>334.59999999999945</v>
      </c>
    </row>
    <row r="3136" spans="9:10" x14ac:dyDescent="0.35">
      <c r="I3136">
        <v>3130</v>
      </c>
      <c r="J3136">
        <v>834.36000000000058</v>
      </c>
    </row>
    <row r="3137" spans="9:10" x14ac:dyDescent="0.35">
      <c r="I3137">
        <v>3131</v>
      </c>
      <c r="J3137">
        <v>340.72000000000025</v>
      </c>
    </row>
    <row r="3138" spans="9:10" x14ac:dyDescent="0.35">
      <c r="I3138">
        <v>3132</v>
      </c>
      <c r="J3138">
        <v>339.44000000000051</v>
      </c>
    </row>
    <row r="3139" spans="9:10" x14ac:dyDescent="0.35">
      <c r="I3139">
        <v>3133</v>
      </c>
      <c r="J3139">
        <v>-153.67999999999938</v>
      </c>
    </row>
    <row r="3140" spans="9:10" x14ac:dyDescent="0.35">
      <c r="I3140">
        <v>3134</v>
      </c>
      <c r="J3140">
        <v>32.199999999999818</v>
      </c>
    </row>
    <row r="3141" spans="9:10" x14ac:dyDescent="0.35">
      <c r="I3141">
        <v>3135</v>
      </c>
      <c r="J3141">
        <v>6406.2800000000007</v>
      </c>
    </row>
    <row r="3142" spans="9:10" x14ac:dyDescent="0.35">
      <c r="I3142">
        <v>3136</v>
      </c>
      <c r="J3142">
        <v>498.28999999999996</v>
      </c>
    </row>
    <row r="3143" spans="9:10" x14ac:dyDescent="0.35">
      <c r="I3143">
        <v>3137</v>
      </c>
      <c r="J3143">
        <v>5901.0500000000011</v>
      </c>
    </row>
    <row r="3144" spans="9:10" x14ac:dyDescent="0.35">
      <c r="I3144">
        <v>3138</v>
      </c>
      <c r="J3144">
        <v>524.44000000000051</v>
      </c>
    </row>
    <row r="3145" spans="9:10" x14ac:dyDescent="0.35">
      <c r="I3145">
        <v>3139</v>
      </c>
      <c r="J3145">
        <v>630.39999999999964</v>
      </c>
    </row>
    <row r="3146" spans="9:10" x14ac:dyDescent="0.35">
      <c r="I3146">
        <v>3140</v>
      </c>
      <c r="J3146">
        <v>25.599999999999454</v>
      </c>
    </row>
    <row r="3147" spans="9:10" x14ac:dyDescent="0.35">
      <c r="I3147">
        <v>3141</v>
      </c>
      <c r="J3147">
        <v>578.31999999999971</v>
      </c>
    </row>
    <row r="3148" spans="9:10" x14ac:dyDescent="0.35">
      <c r="I3148">
        <v>3142</v>
      </c>
      <c r="J3148">
        <v>48.880000000000109</v>
      </c>
    </row>
    <row r="3149" spans="9:10" x14ac:dyDescent="0.35">
      <c r="I3149">
        <v>3143</v>
      </c>
      <c r="J3149">
        <v>555.5600000000004</v>
      </c>
    </row>
    <row r="3150" spans="9:10" x14ac:dyDescent="0.35">
      <c r="I3150">
        <v>3144</v>
      </c>
      <c r="J3150">
        <v>-297.20000000000027</v>
      </c>
    </row>
    <row r="3151" spans="9:10" x14ac:dyDescent="0.35">
      <c r="I3151">
        <v>3145</v>
      </c>
      <c r="J3151">
        <v>199.73999999999978</v>
      </c>
    </row>
    <row r="3152" spans="9:10" x14ac:dyDescent="0.35">
      <c r="I3152">
        <v>3146</v>
      </c>
      <c r="J3152">
        <v>959.39999999999964</v>
      </c>
    </row>
    <row r="3153" spans="9:10" x14ac:dyDescent="0.35">
      <c r="I3153">
        <v>3147</v>
      </c>
      <c r="J3153">
        <v>-549.2199999999998</v>
      </c>
    </row>
    <row r="3154" spans="9:10" x14ac:dyDescent="0.35">
      <c r="I3154">
        <v>3148</v>
      </c>
      <c r="J3154">
        <v>30.25</v>
      </c>
    </row>
    <row r="3155" spans="9:10" x14ac:dyDescent="0.35">
      <c r="I3155">
        <v>3149</v>
      </c>
      <c r="J3155">
        <v>1881.17</v>
      </c>
    </row>
    <row r="3156" spans="9:10" x14ac:dyDescent="0.35">
      <c r="I3156">
        <v>3150</v>
      </c>
      <c r="J3156">
        <v>236.19999999999982</v>
      </c>
    </row>
    <row r="3157" spans="9:10" x14ac:dyDescent="0.35">
      <c r="I3157">
        <v>3151</v>
      </c>
      <c r="J3157">
        <v>-129.80000000000018</v>
      </c>
    </row>
    <row r="3158" spans="9:10" x14ac:dyDescent="0.35">
      <c r="I3158">
        <v>3152</v>
      </c>
      <c r="J3158">
        <v>458.80000000000018</v>
      </c>
    </row>
    <row r="3159" spans="9:10" x14ac:dyDescent="0.35">
      <c r="I3159">
        <v>3153</v>
      </c>
      <c r="J3159">
        <v>383.19999999999982</v>
      </c>
    </row>
    <row r="3160" spans="9:10" x14ac:dyDescent="0.35">
      <c r="I3160">
        <v>3154</v>
      </c>
      <c r="J3160">
        <v>4481.5399999999991</v>
      </c>
    </row>
    <row r="3161" spans="9:10" x14ac:dyDescent="0.35">
      <c r="I3161">
        <v>3155</v>
      </c>
      <c r="J3161">
        <v>5257.9700000000012</v>
      </c>
    </row>
    <row r="3162" spans="9:10" x14ac:dyDescent="0.35">
      <c r="I3162">
        <v>3156</v>
      </c>
      <c r="J3162">
        <v>739.59999999999945</v>
      </c>
    </row>
    <row r="3163" spans="9:10" x14ac:dyDescent="0.35">
      <c r="I3163">
        <v>3157</v>
      </c>
      <c r="J3163">
        <v>865.46</v>
      </c>
    </row>
    <row r="3164" spans="9:10" x14ac:dyDescent="0.35">
      <c r="I3164">
        <v>3158</v>
      </c>
      <c r="J3164">
        <v>-129.80000000000018</v>
      </c>
    </row>
    <row r="3165" spans="9:10" x14ac:dyDescent="0.35">
      <c r="I3165">
        <v>3159</v>
      </c>
      <c r="J3165">
        <v>1038.3999999999996</v>
      </c>
    </row>
    <row r="3166" spans="9:10" x14ac:dyDescent="0.35">
      <c r="I3166">
        <v>3160</v>
      </c>
      <c r="J3166">
        <v>4028.92</v>
      </c>
    </row>
    <row r="3167" spans="9:10" x14ac:dyDescent="0.35">
      <c r="I3167">
        <v>3161</v>
      </c>
      <c r="J3167">
        <v>1343.0199999999995</v>
      </c>
    </row>
    <row r="3168" spans="9:10" x14ac:dyDescent="0.35">
      <c r="I3168">
        <v>3162</v>
      </c>
      <c r="J3168">
        <v>4475.76</v>
      </c>
    </row>
    <row r="3169" spans="9:10" x14ac:dyDescent="0.35">
      <c r="I3169">
        <v>3163</v>
      </c>
      <c r="J3169">
        <v>348.39999999999964</v>
      </c>
    </row>
    <row r="3170" spans="9:10" x14ac:dyDescent="0.35">
      <c r="I3170">
        <v>3164</v>
      </c>
      <c r="J3170">
        <v>2064.1899999999996</v>
      </c>
    </row>
    <row r="3171" spans="9:10" x14ac:dyDescent="0.35">
      <c r="I3171">
        <v>3165</v>
      </c>
      <c r="J3171">
        <v>1084.3899999999994</v>
      </c>
    </row>
    <row r="3172" spans="9:10" x14ac:dyDescent="0.35">
      <c r="I3172">
        <v>3166</v>
      </c>
      <c r="J3172">
        <v>973.76000000000022</v>
      </c>
    </row>
    <row r="3173" spans="9:10" x14ac:dyDescent="0.35">
      <c r="I3173">
        <v>3167</v>
      </c>
      <c r="J3173">
        <v>235</v>
      </c>
    </row>
    <row r="3174" spans="9:10" x14ac:dyDescent="0.35">
      <c r="I3174">
        <v>3168</v>
      </c>
      <c r="J3174">
        <v>986.23999999999978</v>
      </c>
    </row>
    <row r="3175" spans="9:10" x14ac:dyDescent="0.35">
      <c r="I3175">
        <v>3169</v>
      </c>
      <c r="J3175">
        <v>635.88999999999942</v>
      </c>
    </row>
    <row r="3176" spans="9:10" x14ac:dyDescent="0.35">
      <c r="I3176">
        <v>3170</v>
      </c>
      <c r="J3176">
        <v>5890.9299999999985</v>
      </c>
    </row>
    <row r="3177" spans="9:10" x14ac:dyDescent="0.35">
      <c r="I3177">
        <v>3171</v>
      </c>
      <c r="J3177">
        <v>-370.15000000000009</v>
      </c>
    </row>
    <row r="3178" spans="9:10" x14ac:dyDescent="0.35">
      <c r="I3178">
        <v>3172</v>
      </c>
      <c r="J3178">
        <v>5197.24</v>
      </c>
    </row>
    <row r="3179" spans="9:10" x14ac:dyDescent="0.35">
      <c r="I3179">
        <v>3173</v>
      </c>
      <c r="J3179">
        <v>2064.6999999999998</v>
      </c>
    </row>
    <row r="3180" spans="9:10" x14ac:dyDescent="0.35">
      <c r="I3180">
        <v>3174</v>
      </c>
      <c r="J3180">
        <v>-43.440000000000509</v>
      </c>
    </row>
    <row r="3181" spans="9:10" x14ac:dyDescent="0.35">
      <c r="I3181">
        <v>3175</v>
      </c>
      <c r="J3181">
        <v>415.48000000000047</v>
      </c>
    </row>
    <row r="3182" spans="9:10" x14ac:dyDescent="0.35">
      <c r="I3182">
        <v>3176</v>
      </c>
      <c r="J3182">
        <v>1490.0200000000004</v>
      </c>
    </row>
    <row r="3183" spans="9:10" x14ac:dyDescent="0.35">
      <c r="I3183">
        <v>3177</v>
      </c>
      <c r="J3183">
        <v>280.16000000000076</v>
      </c>
    </row>
    <row r="3184" spans="9:10" x14ac:dyDescent="0.35">
      <c r="I3184">
        <v>3178</v>
      </c>
      <c r="J3184">
        <v>1575.8200000000006</v>
      </c>
    </row>
    <row r="3185" spans="9:10" x14ac:dyDescent="0.35">
      <c r="I3185">
        <v>3179</v>
      </c>
      <c r="J3185">
        <v>1437.6800000000003</v>
      </c>
    </row>
    <row r="3186" spans="9:10" x14ac:dyDescent="0.35">
      <c r="I3186">
        <v>3180</v>
      </c>
      <c r="J3186">
        <v>6502.6999999999989</v>
      </c>
    </row>
    <row r="3187" spans="9:10" x14ac:dyDescent="0.35">
      <c r="I3187">
        <v>3181</v>
      </c>
      <c r="J3187">
        <v>1479.75</v>
      </c>
    </row>
    <row r="3188" spans="9:10" x14ac:dyDescent="0.35">
      <c r="I3188">
        <v>3182</v>
      </c>
      <c r="J3188">
        <v>4155.1900000000005</v>
      </c>
    </row>
    <row r="3189" spans="9:10" x14ac:dyDescent="0.35">
      <c r="I3189">
        <v>3183</v>
      </c>
      <c r="J3189">
        <v>6633.48</v>
      </c>
    </row>
    <row r="3190" spans="9:10" x14ac:dyDescent="0.35">
      <c r="I3190">
        <v>3184</v>
      </c>
      <c r="J3190">
        <v>134.48000000000047</v>
      </c>
    </row>
    <row r="3191" spans="9:10" x14ac:dyDescent="0.35">
      <c r="I3191">
        <v>3185</v>
      </c>
      <c r="J3191">
        <v>993.52000000000044</v>
      </c>
    </row>
    <row r="3192" spans="9:10" x14ac:dyDescent="0.35">
      <c r="I3192">
        <v>3186</v>
      </c>
      <c r="J3192">
        <v>647.07999999999993</v>
      </c>
    </row>
    <row r="3193" spans="9:10" x14ac:dyDescent="0.35">
      <c r="I3193">
        <v>3187</v>
      </c>
      <c r="J3193">
        <v>5936.15</v>
      </c>
    </row>
    <row r="3194" spans="9:10" x14ac:dyDescent="0.35">
      <c r="I3194">
        <v>3188</v>
      </c>
      <c r="J3194">
        <v>436.01999999999953</v>
      </c>
    </row>
    <row r="3195" spans="9:10" x14ac:dyDescent="0.35">
      <c r="I3195">
        <v>3189</v>
      </c>
      <c r="J3195">
        <v>611.09000000000015</v>
      </c>
    </row>
    <row r="3196" spans="9:10" x14ac:dyDescent="0.35">
      <c r="I3196">
        <v>3190</v>
      </c>
      <c r="J3196">
        <v>5427.43</v>
      </c>
    </row>
    <row r="3197" spans="9:10" x14ac:dyDescent="0.35">
      <c r="I3197">
        <v>3191</v>
      </c>
      <c r="J3197">
        <v>911.59000000000015</v>
      </c>
    </row>
    <row r="3198" spans="9:10" x14ac:dyDescent="0.35">
      <c r="I3198">
        <v>3192</v>
      </c>
      <c r="J3198">
        <v>896.92000000000007</v>
      </c>
    </row>
    <row r="3199" spans="9:10" x14ac:dyDescent="0.35">
      <c r="I3199">
        <v>3193</v>
      </c>
      <c r="J3199">
        <v>-61.840000000000146</v>
      </c>
    </row>
    <row r="3200" spans="9:10" x14ac:dyDescent="0.35">
      <c r="I3200">
        <v>3194</v>
      </c>
      <c r="J3200">
        <v>-252.80000000000018</v>
      </c>
    </row>
    <row r="3201" spans="9:10" x14ac:dyDescent="0.35">
      <c r="I3201">
        <v>3195</v>
      </c>
      <c r="J3201">
        <v>1197.1000000000004</v>
      </c>
    </row>
    <row r="3202" spans="9:10" x14ac:dyDescent="0.35">
      <c r="I3202">
        <v>3196</v>
      </c>
      <c r="J3202">
        <v>511</v>
      </c>
    </row>
    <row r="3203" spans="9:10" x14ac:dyDescent="0.35">
      <c r="I3203">
        <v>3197</v>
      </c>
      <c r="J3203">
        <v>-20.359999999999673</v>
      </c>
    </row>
    <row r="3204" spans="9:10" x14ac:dyDescent="0.35">
      <c r="I3204">
        <v>3198</v>
      </c>
      <c r="J3204">
        <v>4715.4500000000007</v>
      </c>
    </row>
    <row r="3205" spans="9:10" x14ac:dyDescent="0.35">
      <c r="I3205">
        <v>3199</v>
      </c>
      <c r="J3205">
        <v>1074.8999999999996</v>
      </c>
    </row>
    <row r="3206" spans="9:10" x14ac:dyDescent="0.35">
      <c r="I3206">
        <v>3200</v>
      </c>
      <c r="J3206">
        <v>973.76000000000022</v>
      </c>
    </row>
    <row r="3207" spans="9:10" x14ac:dyDescent="0.35">
      <c r="I3207">
        <v>3201</v>
      </c>
      <c r="J3207">
        <v>-4210.3999999999996</v>
      </c>
    </row>
    <row r="3208" spans="9:10" x14ac:dyDescent="0.35">
      <c r="I3208">
        <v>3202</v>
      </c>
      <c r="J3208">
        <v>466.34000000000015</v>
      </c>
    </row>
    <row r="3209" spans="9:10" x14ac:dyDescent="0.35">
      <c r="I3209">
        <v>3203</v>
      </c>
      <c r="J3209">
        <v>850.15999999999985</v>
      </c>
    </row>
    <row r="3210" spans="9:10" x14ac:dyDescent="0.35">
      <c r="I3210">
        <v>3204</v>
      </c>
      <c r="J3210">
        <v>1114.7999999999993</v>
      </c>
    </row>
    <row r="3211" spans="9:10" x14ac:dyDescent="0.35">
      <c r="I3211">
        <v>3205</v>
      </c>
      <c r="J3211">
        <v>5626.66</v>
      </c>
    </row>
    <row r="3212" spans="9:10" x14ac:dyDescent="0.35">
      <c r="I3212">
        <v>3206</v>
      </c>
      <c r="J3212">
        <v>1119.3800000000001</v>
      </c>
    </row>
    <row r="3213" spans="9:10" x14ac:dyDescent="0.35">
      <c r="I3213">
        <v>3207</v>
      </c>
      <c r="J3213">
        <v>96.100000000000364</v>
      </c>
    </row>
    <row r="3214" spans="9:10" x14ac:dyDescent="0.35">
      <c r="I3214">
        <v>3208</v>
      </c>
      <c r="J3214">
        <v>285.68000000000029</v>
      </c>
    </row>
    <row r="3215" spans="9:10" x14ac:dyDescent="0.35">
      <c r="I3215">
        <v>3209</v>
      </c>
      <c r="J3215">
        <v>501.68000000000029</v>
      </c>
    </row>
    <row r="3216" spans="9:10" x14ac:dyDescent="0.35">
      <c r="I3216">
        <v>3210</v>
      </c>
      <c r="J3216">
        <v>348.39999999999964</v>
      </c>
    </row>
    <row r="3217" spans="9:10" x14ac:dyDescent="0.35">
      <c r="I3217">
        <v>3211</v>
      </c>
      <c r="J3217">
        <v>929.77000000000044</v>
      </c>
    </row>
    <row r="3218" spans="9:10" x14ac:dyDescent="0.35">
      <c r="I3218">
        <v>3212</v>
      </c>
      <c r="J3218">
        <v>1613.6500000000005</v>
      </c>
    </row>
    <row r="3219" spans="9:10" x14ac:dyDescent="0.35">
      <c r="I3219">
        <v>3213</v>
      </c>
      <c r="J3219">
        <v>166</v>
      </c>
    </row>
    <row r="3220" spans="9:10" x14ac:dyDescent="0.35">
      <c r="I3220">
        <v>3214</v>
      </c>
      <c r="J3220">
        <v>-401.96000000000004</v>
      </c>
    </row>
    <row r="3221" spans="9:10" x14ac:dyDescent="0.35">
      <c r="I3221">
        <v>3215</v>
      </c>
      <c r="J3221">
        <v>4757.4800000000014</v>
      </c>
    </row>
    <row r="3222" spans="9:10" x14ac:dyDescent="0.35">
      <c r="I3222">
        <v>3216</v>
      </c>
      <c r="J3222">
        <v>476.80000000000018</v>
      </c>
    </row>
    <row r="3223" spans="9:10" x14ac:dyDescent="0.35">
      <c r="I3223">
        <v>3217</v>
      </c>
      <c r="J3223">
        <v>231.27999999999975</v>
      </c>
    </row>
    <row r="3224" spans="9:10" x14ac:dyDescent="0.35">
      <c r="I3224">
        <v>3218</v>
      </c>
      <c r="J3224">
        <v>88.319999999999709</v>
      </c>
    </row>
    <row r="3225" spans="9:10" x14ac:dyDescent="0.35">
      <c r="I3225">
        <v>3219</v>
      </c>
      <c r="J3225">
        <v>4715.4500000000007</v>
      </c>
    </row>
    <row r="3226" spans="9:10" x14ac:dyDescent="0.35">
      <c r="I3226">
        <v>3220</v>
      </c>
      <c r="J3226">
        <v>-244.88000000000011</v>
      </c>
    </row>
    <row r="3227" spans="9:10" x14ac:dyDescent="0.35">
      <c r="I3227">
        <v>3221</v>
      </c>
      <c r="J3227">
        <v>5596.99</v>
      </c>
    </row>
    <row r="3228" spans="9:10" x14ac:dyDescent="0.35">
      <c r="I3228">
        <v>3222</v>
      </c>
      <c r="J3228">
        <v>525.76000000000022</v>
      </c>
    </row>
    <row r="3229" spans="9:10" x14ac:dyDescent="0.35">
      <c r="I3229">
        <v>3223</v>
      </c>
      <c r="J3229">
        <v>463.76000000000022</v>
      </c>
    </row>
    <row r="3230" spans="9:10" x14ac:dyDescent="0.35">
      <c r="I3230">
        <v>3224</v>
      </c>
      <c r="J3230">
        <v>1328.2999999999993</v>
      </c>
    </row>
    <row r="3231" spans="9:10" x14ac:dyDescent="0.35">
      <c r="I3231">
        <v>3225</v>
      </c>
      <c r="J3231">
        <v>1278.4000000000005</v>
      </c>
    </row>
    <row r="3232" spans="9:10" x14ac:dyDescent="0.35">
      <c r="I3232">
        <v>3226</v>
      </c>
      <c r="J3232">
        <v>1127.3999999999996</v>
      </c>
    </row>
    <row r="3233" spans="9:10" x14ac:dyDescent="0.35">
      <c r="I3233">
        <v>3227</v>
      </c>
      <c r="J3233">
        <v>1329.6000000000004</v>
      </c>
    </row>
    <row r="3234" spans="9:10" x14ac:dyDescent="0.35">
      <c r="I3234">
        <v>3228</v>
      </c>
      <c r="J3234">
        <v>-93.899999999999636</v>
      </c>
    </row>
    <row r="3235" spans="9:10" x14ac:dyDescent="0.35">
      <c r="I3235">
        <v>3229</v>
      </c>
      <c r="J3235">
        <v>1618.5300000000007</v>
      </c>
    </row>
    <row r="3236" spans="9:10" x14ac:dyDescent="0.35">
      <c r="I3236">
        <v>3230</v>
      </c>
      <c r="J3236">
        <v>1248.6099999999997</v>
      </c>
    </row>
    <row r="3237" spans="9:10" x14ac:dyDescent="0.35">
      <c r="I3237">
        <v>3231</v>
      </c>
      <c r="J3237">
        <v>4910.9600000000009</v>
      </c>
    </row>
    <row r="3238" spans="9:10" x14ac:dyDescent="0.35">
      <c r="I3238">
        <v>3232</v>
      </c>
      <c r="J3238">
        <v>258.64000000000033</v>
      </c>
    </row>
    <row r="3239" spans="9:10" x14ac:dyDescent="0.35">
      <c r="I3239">
        <v>3233</v>
      </c>
      <c r="J3239">
        <v>821.23000000000047</v>
      </c>
    </row>
    <row r="3240" spans="9:10" x14ac:dyDescent="0.35">
      <c r="I3240">
        <v>3234</v>
      </c>
      <c r="J3240">
        <v>477.52000000000044</v>
      </c>
    </row>
    <row r="3241" spans="9:10" x14ac:dyDescent="0.35">
      <c r="I3241">
        <v>3235</v>
      </c>
      <c r="J3241">
        <v>1567.2400000000007</v>
      </c>
    </row>
    <row r="3242" spans="9:10" x14ac:dyDescent="0.35">
      <c r="I3242">
        <v>3236</v>
      </c>
      <c r="J3242">
        <v>569.16000000000076</v>
      </c>
    </row>
    <row r="3243" spans="9:10" x14ac:dyDescent="0.35">
      <c r="I3243">
        <v>3237</v>
      </c>
      <c r="J3243">
        <v>6100.83</v>
      </c>
    </row>
    <row r="3244" spans="9:10" x14ac:dyDescent="0.35">
      <c r="I3244">
        <v>3238</v>
      </c>
      <c r="J3244">
        <v>1774.6400000000003</v>
      </c>
    </row>
    <row r="3245" spans="9:10" x14ac:dyDescent="0.35">
      <c r="I3245">
        <v>3239</v>
      </c>
      <c r="J3245">
        <v>702.64000000000033</v>
      </c>
    </row>
    <row r="3246" spans="9:10" x14ac:dyDescent="0.35">
      <c r="I3246">
        <v>3240</v>
      </c>
      <c r="J3246">
        <v>443.92000000000007</v>
      </c>
    </row>
    <row r="3247" spans="9:10" x14ac:dyDescent="0.35">
      <c r="I3247">
        <v>3241</v>
      </c>
      <c r="J3247">
        <v>-541.82000000000016</v>
      </c>
    </row>
    <row r="3248" spans="9:10" x14ac:dyDescent="0.35">
      <c r="I3248">
        <v>3242</v>
      </c>
      <c r="J3248">
        <v>577.19999999999982</v>
      </c>
    </row>
    <row r="3249" spans="9:10" x14ac:dyDescent="0.35">
      <c r="I3249">
        <v>3243</v>
      </c>
      <c r="J3249">
        <v>-575.36000000000013</v>
      </c>
    </row>
    <row r="3250" spans="9:10" x14ac:dyDescent="0.35">
      <c r="I3250">
        <v>3244</v>
      </c>
      <c r="J3250">
        <v>804.9399999999996</v>
      </c>
    </row>
    <row r="3251" spans="9:10" x14ac:dyDescent="0.35">
      <c r="I3251">
        <v>3245</v>
      </c>
      <c r="J3251">
        <v>17.199999999999818</v>
      </c>
    </row>
    <row r="3252" spans="9:10" x14ac:dyDescent="0.35">
      <c r="I3252">
        <v>3246</v>
      </c>
      <c r="J3252">
        <v>-668.59999999999991</v>
      </c>
    </row>
    <row r="3253" spans="9:10" x14ac:dyDescent="0.35">
      <c r="I3253">
        <v>3247</v>
      </c>
      <c r="J3253">
        <v>6406.2800000000007</v>
      </c>
    </row>
    <row r="3254" spans="9:10" x14ac:dyDescent="0.35">
      <c r="I3254">
        <v>3248</v>
      </c>
      <c r="J3254">
        <v>4966.6000000000004</v>
      </c>
    </row>
    <row r="3255" spans="9:10" x14ac:dyDescent="0.35">
      <c r="I3255">
        <v>3249</v>
      </c>
      <c r="J3255">
        <v>971.64000000000033</v>
      </c>
    </row>
    <row r="3256" spans="9:10" x14ac:dyDescent="0.35">
      <c r="I3256">
        <v>3250</v>
      </c>
      <c r="J3256">
        <v>2044.3999999999996</v>
      </c>
    </row>
    <row r="3257" spans="9:10" x14ac:dyDescent="0.35">
      <c r="I3257">
        <v>3251</v>
      </c>
      <c r="J3257">
        <v>107.07999999999993</v>
      </c>
    </row>
    <row r="3258" spans="9:10" x14ac:dyDescent="0.35">
      <c r="I3258">
        <v>3252</v>
      </c>
      <c r="J3258">
        <v>394.44000000000051</v>
      </c>
    </row>
    <row r="3259" spans="9:10" x14ac:dyDescent="0.35">
      <c r="I3259">
        <v>3253</v>
      </c>
      <c r="J3259">
        <v>1252.8099999999995</v>
      </c>
    </row>
    <row r="3260" spans="9:10" x14ac:dyDescent="0.35">
      <c r="I3260">
        <v>3254</v>
      </c>
      <c r="J3260">
        <v>1744.2000000000007</v>
      </c>
    </row>
    <row r="3261" spans="9:10" x14ac:dyDescent="0.35">
      <c r="I3261">
        <v>3255</v>
      </c>
      <c r="J3261">
        <v>310.97000000000025</v>
      </c>
    </row>
    <row r="3262" spans="9:10" x14ac:dyDescent="0.35">
      <c r="I3262">
        <v>3256</v>
      </c>
      <c r="J3262">
        <v>1684.7200000000003</v>
      </c>
    </row>
    <row r="3263" spans="9:10" x14ac:dyDescent="0.35">
      <c r="I3263">
        <v>3257</v>
      </c>
      <c r="J3263">
        <v>90.399999999999636</v>
      </c>
    </row>
    <row r="3264" spans="9:10" x14ac:dyDescent="0.35">
      <c r="I3264">
        <v>3258</v>
      </c>
      <c r="J3264">
        <v>340.72000000000025</v>
      </c>
    </row>
    <row r="3265" spans="9:10" x14ac:dyDescent="0.35">
      <c r="I3265">
        <v>3259</v>
      </c>
      <c r="J3265">
        <v>385.73999999999978</v>
      </c>
    </row>
    <row r="3266" spans="9:10" x14ac:dyDescent="0.35">
      <c r="I3266">
        <v>3260</v>
      </c>
      <c r="J3266">
        <v>-66.800000000000182</v>
      </c>
    </row>
    <row r="3267" spans="9:10" x14ac:dyDescent="0.35">
      <c r="I3267">
        <v>3261</v>
      </c>
      <c r="J3267">
        <v>998.82999999999993</v>
      </c>
    </row>
    <row r="3268" spans="9:10" x14ac:dyDescent="0.35">
      <c r="I3268">
        <v>3262</v>
      </c>
      <c r="J3268">
        <v>543.22000000000025</v>
      </c>
    </row>
    <row r="3269" spans="9:10" x14ac:dyDescent="0.35">
      <c r="I3269">
        <v>3263</v>
      </c>
      <c r="J3269">
        <v>1972.6800000000003</v>
      </c>
    </row>
    <row r="3270" spans="9:10" x14ac:dyDescent="0.35">
      <c r="I3270">
        <v>3264</v>
      </c>
      <c r="J3270">
        <v>1744.2000000000007</v>
      </c>
    </row>
    <row r="3271" spans="9:10" x14ac:dyDescent="0.35">
      <c r="I3271">
        <v>3265</v>
      </c>
      <c r="J3271">
        <v>1403.1699999999992</v>
      </c>
    </row>
    <row r="3272" spans="9:10" x14ac:dyDescent="0.35">
      <c r="I3272">
        <v>3266</v>
      </c>
      <c r="J3272">
        <v>1752.3600000000006</v>
      </c>
    </row>
    <row r="3273" spans="9:10" x14ac:dyDescent="0.35">
      <c r="I3273">
        <v>3267</v>
      </c>
      <c r="J3273">
        <v>722.16000000000076</v>
      </c>
    </row>
    <row r="3274" spans="9:10" x14ac:dyDescent="0.35">
      <c r="I3274">
        <v>3268</v>
      </c>
      <c r="J3274">
        <v>781.59999999999945</v>
      </c>
    </row>
    <row r="3275" spans="9:10" x14ac:dyDescent="0.35">
      <c r="I3275">
        <v>3269</v>
      </c>
      <c r="J3275">
        <v>13.680000000000291</v>
      </c>
    </row>
    <row r="3276" spans="9:10" x14ac:dyDescent="0.35">
      <c r="I3276">
        <v>3270</v>
      </c>
      <c r="J3276">
        <v>1308.5200000000004</v>
      </c>
    </row>
    <row r="3277" spans="9:10" x14ac:dyDescent="0.35">
      <c r="I3277">
        <v>3271</v>
      </c>
      <c r="J3277">
        <v>4966.6000000000004</v>
      </c>
    </row>
    <row r="3278" spans="9:10" x14ac:dyDescent="0.35">
      <c r="I3278">
        <v>3272</v>
      </c>
      <c r="J3278">
        <v>841.84000000000015</v>
      </c>
    </row>
    <row r="3279" spans="9:10" x14ac:dyDescent="0.35">
      <c r="I3279">
        <v>3273</v>
      </c>
      <c r="J3279">
        <v>1794.0700000000006</v>
      </c>
    </row>
    <row r="3280" spans="9:10" x14ac:dyDescent="0.35">
      <c r="I3280">
        <v>3274</v>
      </c>
      <c r="J3280">
        <v>596.78000000000065</v>
      </c>
    </row>
    <row r="3281" spans="9:10" x14ac:dyDescent="0.35">
      <c r="I3281">
        <v>3275</v>
      </c>
      <c r="J3281">
        <v>-424.09999999999991</v>
      </c>
    </row>
    <row r="3282" spans="9:10" x14ac:dyDescent="0.35">
      <c r="I3282">
        <v>3276</v>
      </c>
      <c r="J3282">
        <v>-29.960000000000036</v>
      </c>
    </row>
    <row r="3283" spans="9:10" x14ac:dyDescent="0.35">
      <c r="I3283">
        <v>3277</v>
      </c>
      <c r="J3283">
        <v>-394.63999999999987</v>
      </c>
    </row>
    <row r="3284" spans="9:10" x14ac:dyDescent="0.35">
      <c r="I3284">
        <v>3278</v>
      </c>
      <c r="J3284">
        <v>311.92000000000007</v>
      </c>
    </row>
    <row r="3285" spans="9:10" x14ac:dyDescent="0.35">
      <c r="I3285">
        <v>3279</v>
      </c>
      <c r="J3285">
        <v>-35.600000000000364</v>
      </c>
    </row>
    <row r="3286" spans="9:10" x14ac:dyDescent="0.35">
      <c r="I3286">
        <v>3280</v>
      </c>
      <c r="J3286">
        <v>1399.2799999999997</v>
      </c>
    </row>
    <row r="3287" spans="9:10" x14ac:dyDescent="0.35">
      <c r="I3287">
        <v>3281</v>
      </c>
      <c r="J3287">
        <v>6457.9400000000005</v>
      </c>
    </row>
    <row r="3288" spans="9:10" x14ac:dyDescent="0.35">
      <c r="I3288">
        <v>3282</v>
      </c>
      <c r="J3288">
        <v>666.48000000000047</v>
      </c>
    </row>
    <row r="3289" spans="9:10" x14ac:dyDescent="0.35">
      <c r="I3289">
        <v>3283</v>
      </c>
      <c r="J3289">
        <v>638.54</v>
      </c>
    </row>
    <row r="3290" spans="9:10" x14ac:dyDescent="0.35">
      <c r="I3290">
        <v>3284</v>
      </c>
      <c r="J3290">
        <v>330.79999999999927</v>
      </c>
    </row>
    <row r="3291" spans="9:10" x14ac:dyDescent="0.35">
      <c r="I3291">
        <v>3285</v>
      </c>
      <c r="J3291">
        <v>235.07999999999993</v>
      </c>
    </row>
    <row r="3292" spans="9:10" x14ac:dyDescent="0.35">
      <c r="I3292">
        <v>3286</v>
      </c>
      <c r="J3292">
        <v>92.140000000000327</v>
      </c>
    </row>
    <row r="3293" spans="9:10" x14ac:dyDescent="0.35">
      <c r="I3293">
        <v>3287</v>
      </c>
      <c r="J3293">
        <v>1086.6400000000003</v>
      </c>
    </row>
    <row r="3294" spans="9:10" x14ac:dyDescent="0.35">
      <c r="I3294">
        <v>3288</v>
      </c>
      <c r="J3294">
        <v>1343.0199999999995</v>
      </c>
    </row>
    <row r="3295" spans="9:10" x14ac:dyDescent="0.35">
      <c r="I3295">
        <v>3289</v>
      </c>
      <c r="J3295">
        <v>1199.5200000000004</v>
      </c>
    </row>
    <row r="3296" spans="9:10" x14ac:dyDescent="0.35">
      <c r="I3296">
        <v>3290</v>
      </c>
      <c r="J3296">
        <v>8370.2999999999993</v>
      </c>
    </row>
    <row r="3297" spans="9:10" x14ac:dyDescent="0.35">
      <c r="I3297">
        <v>3291</v>
      </c>
      <c r="J3297">
        <v>356.55000000000018</v>
      </c>
    </row>
    <row r="3298" spans="9:10" x14ac:dyDescent="0.35">
      <c r="I3298">
        <v>3292</v>
      </c>
      <c r="J3298">
        <v>3.819999999999709</v>
      </c>
    </row>
    <row r="3299" spans="9:10" x14ac:dyDescent="0.35">
      <c r="I3299">
        <v>3293</v>
      </c>
      <c r="J3299">
        <v>371.32000000000062</v>
      </c>
    </row>
    <row r="3300" spans="9:10" x14ac:dyDescent="0.35">
      <c r="I3300">
        <v>3294</v>
      </c>
      <c r="J3300">
        <v>311.92000000000007</v>
      </c>
    </row>
    <row r="3301" spans="9:10" x14ac:dyDescent="0.35">
      <c r="I3301">
        <v>3295</v>
      </c>
      <c r="J3301">
        <v>5019.7000000000007</v>
      </c>
    </row>
    <row r="3302" spans="9:10" x14ac:dyDescent="0.35">
      <c r="I3302">
        <v>3296</v>
      </c>
      <c r="J3302">
        <v>529.44999999999982</v>
      </c>
    </row>
    <row r="3303" spans="9:10" x14ac:dyDescent="0.35">
      <c r="I3303">
        <v>3297</v>
      </c>
      <c r="J3303">
        <v>-236.80999999999995</v>
      </c>
    </row>
    <row r="3304" spans="9:10" x14ac:dyDescent="0.35">
      <c r="I3304">
        <v>3298</v>
      </c>
      <c r="J3304">
        <v>560.39999999999964</v>
      </c>
    </row>
    <row r="3305" spans="9:10" x14ac:dyDescent="0.35">
      <c r="I3305">
        <v>3299</v>
      </c>
      <c r="J3305">
        <v>560.39999999999964</v>
      </c>
    </row>
    <row r="3306" spans="9:10" x14ac:dyDescent="0.35">
      <c r="I3306">
        <v>3300</v>
      </c>
      <c r="J3306">
        <v>-133.40000000000055</v>
      </c>
    </row>
    <row r="3307" spans="9:10" x14ac:dyDescent="0.35">
      <c r="I3307">
        <v>3301</v>
      </c>
      <c r="J3307">
        <v>1055.17</v>
      </c>
    </row>
    <row r="3308" spans="9:10" x14ac:dyDescent="0.35">
      <c r="I3308">
        <v>3302</v>
      </c>
      <c r="J3308">
        <v>7108.27</v>
      </c>
    </row>
    <row r="3309" spans="9:10" x14ac:dyDescent="0.35">
      <c r="I3309">
        <v>3303</v>
      </c>
      <c r="J3309">
        <v>5328.3799999999992</v>
      </c>
    </row>
    <row r="3310" spans="9:10" x14ac:dyDescent="0.35">
      <c r="I3310">
        <v>3304</v>
      </c>
      <c r="J3310">
        <v>781.59999999999945</v>
      </c>
    </row>
    <row r="3311" spans="9:10" x14ac:dyDescent="0.35">
      <c r="I3311">
        <v>3305</v>
      </c>
      <c r="J3311">
        <v>1007.0799999999999</v>
      </c>
    </row>
    <row r="3312" spans="9:10" x14ac:dyDescent="0.35">
      <c r="I3312">
        <v>3306</v>
      </c>
      <c r="J3312">
        <v>8049.2499999999982</v>
      </c>
    </row>
    <row r="3313" spans="9:10" x14ac:dyDescent="0.35">
      <c r="I3313">
        <v>3307</v>
      </c>
      <c r="J3313">
        <v>724.88000000000011</v>
      </c>
    </row>
    <row r="3314" spans="9:10" x14ac:dyDescent="0.35">
      <c r="I3314">
        <v>3308</v>
      </c>
      <c r="J3314">
        <v>5160.1500000000015</v>
      </c>
    </row>
    <row r="3315" spans="9:10" x14ac:dyDescent="0.35">
      <c r="I3315">
        <v>3309</v>
      </c>
      <c r="J3315">
        <v>-659.54</v>
      </c>
    </row>
    <row r="3316" spans="9:10" x14ac:dyDescent="0.35">
      <c r="I3316">
        <v>3310</v>
      </c>
      <c r="J3316">
        <v>511</v>
      </c>
    </row>
    <row r="3317" spans="9:10" x14ac:dyDescent="0.35">
      <c r="I3317">
        <v>3311</v>
      </c>
      <c r="J3317">
        <v>37.920000000000073</v>
      </c>
    </row>
    <row r="3318" spans="9:10" x14ac:dyDescent="0.35">
      <c r="I3318">
        <v>3312</v>
      </c>
      <c r="J3318">
        <v>1706.1200000000008</v>
      </c>
    </row>
    <row r="3319" spans="9:10" x14ac:dyDescent="0.35">
      <c r="I3319">
        <v>3313</v>
      </c>
      <c r="J3319">
        <v>-1.4000000000005457</v>
      </c>
    </row>
    <row r="3320" spans="9:10" x14ac:dyDescent="0.35">
      <c r="I3320">
        <v>3314</v>
      </c>
      <c r="J3320">
        <v>4457.8999999999996</v>
      </c>
    </row>
    <row r="3321" spans="9:10" x14ac:dyDescent="0.35">
      <c r="I3321">
        <v>3315</v>
      </c>
      <c r="J3321">
        <v>720.06999999999971</v>
      </c>
    </row>
    <row r="3322" spans="9:10" x14ac:dyDescent="0.35">
      <c r="I3322">
        <v>3316</v>
      </c>
      <c r="J3322">
        <v>640.23999999999978</v>
      </c>
    </row>
    <row r="3323" spans="9:10" x14ac:dyDescent="0.35">
      <c r="I3323">
        <v>3317</v>
      </c>
      <c r="J3323">
        <v>549.52000000000044</v>
      </c>
    </row>
    <row r="3324" spans="9:10" x14ac:dyDescent="0.35">
      <c r="I3324">
        <v>3318</v>
      </c>
      <c r="J3324">
        <v>-58.079999999999927</v>
      </c>
    </row>
    <row r="3325" spans="9:10" x14ac:dyDescent="0.35">
      <c r="I3325">
        <v>3319</v>
      </c>
      <c r="J3325">
        <v>-167.30000000000018</v>
      </c>
    </row>
    <row r="3326" spans="9:10" x14ac:dyDescent="0.35">
      <c r="I3326">
        <v>3320</v>
      </c>
      <c r="J3326">
        <v>1423.62</v>
      </c>
    </row>
    <row r="3327" spans="9:10" x14ac:dyDescent="0.35">
      <c r="I3327">
        <v>3321</v>
      </c>
      <c r="J3327">
        <v>330.79999999999927</v>
      </c>
    </row>
    <row r="3328" spans="9:10" x14ac:dyDescent="0.35">
      <c r="I3328">
        <v>3322</v>
      </c>
      <c r="J3328">
        <v>878.96</v>
      </c>
    </row>
    <row r="3329" spans="9:10" x14ac:dyDescent="0.35">
      <c r="I3329">
        <v>3323</v>
      </c>
      <c r="J3329">
        <v>48.880000000000109</v>
      </c>
    </row>
    <row r="3330" spans="9:10" x14ac:dyDescent="0.35">
      <c r="I3330">
        <v>3324</v>
      </c>
      <c r="J3330">
        <v>487.42000000000007</v>
      </c>
    </row>
    <row r="3331" spans="9:10" x14ac:dyDescent="0.35">
      <c r="I3331">
        <v>3325</v>
      </c>
      <c r="J3331">
        <v>402.47999999999956</v>
      </c>
    </row>
    <row r="3332" spans="9:10" x14ac:dyDescent="0.35">
      <c r="I3332">
        <v>3326</v>
      </c>
      <c r="J3332">
        <v>6041.8700000000008</v>
      </c>
    </row>
    <row r="3333" spans="9:10" x14ac:dyDescent="0.35">
      <c r="I3333">
        <v>3327</v>
      </c>
      <c r="J3333">
        <v>-90.800000000000182</v>
      </c>
    </row>
    <row r="3334" spans="9:10" x14ac:dyDescent="0.35">
      <c r="I3334">
        <v>3328</v>
      </c>
      <c r="J3334">
        <v>1127.1499999999996</v>
      </c>
    </row>
    <row r="3335" spans="9:10" x14ac:dyDescent="0.35">
      <c r="I3335">
        <v>3329</v>
      </c>
      <c r="J3335">
        <v>1359.6999999999998</v>
      </c>
    </row>
    <row r="3336" spans="9:10" x14ac:dyDescent="0.35">
      <c r="I3336">
        <v>3330</v>
      </c>
      <c r="J3336">
        <v>5173.8899999999994</v>
      </c>
    </row>
    <row r="3337" spans="9:10" x14ac:dyDescent="0.35">
      <c r="I3337">
        <v>3331</v>
      </c>
      <c r="J3337">
        <v>-100.40000000000055</v>
      </c>
    </row>
    <row r="3338" spans="9:10" x14ac:dyDescent="0.35">
      <c r="I3338">
        <v>3332</v>
      </c>
      <c r="J3338">
        <v>4436.08</v>
      </c>
    </row>
    <row r="3339" spans="9:10" x14ac:dyDescent="0.35">
      <c r="I3339">
        <v>3333</v>
      </c>
      <c r="J3339">
        <v>4862.1399999999994</v>
      </c>
    </row>
    <row r="3340" spans="9:10" x14ac:dyDescent="0.35">
      <c r="I3340">
        <v>3334</v>
      </c>
      <c r="J3340">
        <v>-635.59999999999991</v>
      </c>
    </row>
    <row r="3341" spans="9:10" x14ac:dyDescent="0.35">
      <c r="I3341">
        <v>3335</v>
      </c>
      <c r="J3341">
        <v>162.73999999999978</v>
      </c>
    </row>
    <row r="3342" spans="9:10" x14ac:dyDescent="0.35">
      <c r="I3342">
        <v>3336</v>
      </c>
      <c r="J3342">
        <v>-96.559999999999491</v>
      </c>
    </row>
    <row r="3343" spans="9:10" x14ac:dyDescent="0.35">
      <c r="I3343">
        <v>3337</v>
      </c>
      <c r="J3343">
        <v>543.22000000000025</v>
      </c>
    </row>
    <row r="3344" spans="9:10" x14ac:dyDescent="0.35">
      <c r="I3344">
        <v>3338</v>
      </c>
      <c r="J3344">
        <v>5257.9700000000012</v>
      </c>
    </row>
    <row r="3345" spans="9:10" x14ac:dyDescent="0.35">
      <c r="I3345">
        <v>3339</v>
      </c>
      <c r="J3345">
        <v>-231.32000000000016</v>
      </c>
    </row>
    <row r="3346" spans="9:10" x14ac:dyDescent="0.35">
      <c r="I3346">
        <v>3340</v>
      </c>
      <c r="J3346">
        <v>635.88999999999942</v>
      </c>
    </row>
    <row r="3347" spans="9:10" x14ac:dyDescent="0.35">
      <c r="I3347">
        <v>3341</v>
      </c>
      <c r="J3347">
        <v>2.1999999999998181</v>
      </c>
    </row>
    <row r="3348" spans="9:10" x14ac:dyDescent="0.35">
      <c r="I3348">
        <v>3342</v>
      </c>
      <c r="J3348">
        <v>25.519999999999527</v>
      </c>
    </row>
    <row r="3349" spans="9:10" x14ac:dyDescent="0.35">
      <c r="I3349">
        <v>3343</v>
      </c>
      <c r="J3349">
        <v>212.76000000000022</v>
      </c>
    </row>
    <row r="3350" spans="9:10" x14ac:dyDescent="0.35">
      <c r="I3350">
        <v>3344</v>
      </c>
      <c r="J3350">
        <v>410.53999999999996</v>
      </c>
    </row>
    <row r="3351" spans="9:10" x14ac:dyDescent="0.35">
      <c r="I3351">
        <v>3345</v>
      </c>
      <c r="J3351">
        <v>-524.11999999999989</v>
      </c>
    </row>
    <row r="3352" spans="9:10" x14ac:dyDescent="0.35">
      <c r="I3352">
        <v>3346</v>
      </c>
      <c r="J3352">
        <v>-18.289999999999964</v>
      </c>
    </row>
    <row r="3353" spans="9:10" x14ac:dyDescent="0.35">
      <c r="I3353">
        <v>3347</v>
      </c>
      <c r="J3353">
        <v>5257.5099999999984</v>
      </c>
    </row>
    <row r="3354" spans="9:10" x14ac:dyDescent="0.35">
      <c r="I3354">
        <v>3348</v>
      </c>
      <c r="J3354">
        <v>6525.73</v>
      </c>
    </row>
    <row r="3355" spans="9:10" x14ac:dyDescent="0.35">
      <c r="I3355">
        <v>3349</v>
      </c>
      <c r="J3355">
        <v>-244.88000000000011</v>
      </c>
    </row>
    <row r="3356" spans="9:10" x14ac:dyDescent="0.35">
      <c r="I3356">
        <v>3350</v>
      </c>
      <c r="J3356">
        <v>5303.0500000000011</v>
      </c>
    </row>
    <row r="3357" spans="9:10" x14ac:dyDescent="0.35">
      <c r="I3357">
        <v>3351</v>
      </c>
      <c r="J3357">
        <v>615.76000000000022</v>
      </c>
    </row>
    <row r="3358" spans="9:10" x14ac:dyDescent="0.35">
      <c r="I3358">
        <v>3352</v>
      </c>
      <c r="J3358">
        <v>1452.4800000000005</v>
      </c>
    </row>
    <row r="3359" spans="9:10" x14ac:dyDescent="0.35">
      <c r="I3359">
        <v>3353</v>
      </c>
      <c r="J3359">
        <v>1430.7699999999995</v>
      </c>
    </row>
    <row r="3360" spans="9:10" x14ac:dyDescent="0.35">
      <c r="I3360">
        <v>3354</v>
      </c>
      <c r="J3360">
        <v>699.36999999999989</v>
      </c>
    </row>
    <row r="3361" spans="9:10" x14ac:dyDescent="0.35">
      <c r="I3361">
        <v>3355</v>
      </c>
      <c r="J3361">
        <v>422.96000000000004</v>
      </c>
    </row>
    <row r="3362" spans="9:10" x14ac:dyDescent="0.35">
      <c r="I3362">
        <v>3356</v>
      </c>
      <c r="J3362">
        <v>696.89999999999964</v>
      </c>
    </row>
    <row r="3363" spans="9:10" x14ac:dyDescent="0.35">
      <c r="I3363">
        <v>3357</v>
      </c>
      <c r="J3363">
        <v>569.16000000000076</v>
      </c>
    </row>
    <row r="3364" spans="9:10" x14ac:dyDescent="0.35">
      <c r="I3364">
        <v>3358</v>
      </c>
      <c r="J3364">
        <v>69.409999999999854</v>
      </c>
    </row>
    <row r="3365" spans="9:10" x14ac:dyDescent="0.35">
      <c r="I3365">
        <v>3359</v>
      </c>
      <c r="J3365">
        <v>-48.800000000000182</v>
      </c>
    </row>
    <row r="3366" spans="9:10" x14ac:dyDescent="0.35">
      <c r="I3366">
        <v>3360</v>
      </c>
      <c r="J3366">
        <v>439.28000000000065</v>
      </c>
    </row>
    <row r="3367" spans="9:10" x14ac:dyDescent="0.35">
      <c r="I3367">
        <v>3361</v>
      </c>
      <c r="J3367">
        <v>581.3799999999992</v>
      </c>
    </row>
    <row r="3368" spans="9:10" x14ac:dyDescent="0.35">
      <c r="I3368">
        <v>3362</v>
      </c>
      <c r="J3368">
        <v>1567.9000000000005</v>
      </c>
    </row>
    <row r="3369" spans="9:10" x14ac:dyDescent="0.35">
      <c r="I3369">
        <v>3363</v>
      </c>
      <c r="J3369">
        <v>373</v>
      </c>
    </row>
    <row r="3370" spans="9:10" x14ac:dyDescent="0.35">
      <c r="I3370">
        <v>3364</v>
      </c>
      <c r="J3370">
        <v>998.82999999999993</v>
      </c>
    </row>
    <row r="3371" spans="9:10" x14ac:dyDescent="0.35">
      <c r="I3371">
        <v>3365</v>
      </c>
      <c r="J3371">
        <v>1758.7999999999993</v>
      </c>
    </row>
    <row r="3372" spans="9:10" x14ac:dyDescent="0.35">
      <c r="I3372">
        <v>3366</v>
      </c>
      <c r="J3372">
        <v>5257.5099999999984</v>
      </c>
    </row>
    <row r="3373" spans="9:10" x14ac:dyDescent="0.35">
      <c r="I3373">
        <v>3367</v>
      </c>
      <c r="J3373">
        <v>7335.6400000000012</v>
      </c>
    </row>
    <row r="3374" spans="9:10" x14ac:dyDescent="0.35">
      <c r="I3374">
        <v>3368</v>
      </c>
      <c r="J3374">
        <v>-12.300000000000182</v>
      </c>
    </row>
    <row r="3375" spans="9:10" x14ac:dyDescent="0.35">
      <c r="I3375">
        <v>3369</v>
      </c>
      <c r="J3375">
        <v>-61.840000000000146</v>
      </c>
    </row>
    <row r="3376" spans="9:10" x14ac:dyDescent="0.35">
      <c r="I3376">
        <v>3370</v>
      </c>
      <c r="J3376">
        <v>1789.6599999999999</v>
      </c>
    </row>
    <row r="3377" spans="9:10" x14ac:dyDescent="0.35">
      <c r="I3377">
        <v>3371</v>
      </c>
      <c r="J3377">
        <v>-244.88000000000011</v>
      </c>
    </row>
    <row r="3378" spans="9:10" x14ac:dyDescent="0.35">
      <c r="I3378">
        <v>3372</v>
      </c>
      <c r="J3378">
        <v>73.069999999999709</v>
      </c>
    </row>
    <row r="3379" spans="9:10" x14ac:dyDescent="0.35">
      <c r="I3379">
        <v>3373</v>
      </c>
      <c r="J3379">
        <v>6195.4800000000014</v>
      </c>
    </row>
    <row r="3380" spans="9:10" x14ac:dyDescent="0.35">
      <c r="I3380">
        <v>3374</v>
      </c>
      <c r="J3380">
        <v>5450.02</v>
      </c>
    </row>
    <row r="3381" spans="9:10" x14ac:dyDescent="0.35">
      <c r="I3381">
        <v>3375</v>
      </c>
      <c r="J3381">
        <v>291.39999999999964</v>
      </c>
    </row>
    <row r="3382" spans="9:10" x14ac:dyDescent="0.35">
      <c r="I3382">
        <v>3376</v>
      </c>
      <c r="J3382">
        <v>846.69000000000051</v>
      </c>
    </row>
    <row r="3383" spans="9:10" x14ac:dyDescent="0.35">
      <c r="I3383">
        <v>3377</v>
      </c>
      <c r="J3383">
        <v>88.319999999999709</v>
      </c>
    </row>
    <row r="3384" spans="9:10" x14ac:dyDescent="0.35">
      <c r="I3384">
        <v>3378</v>
      </c>
      <c r="J3384">
        <v>711.22000000000025</v>
      </c>
    </row>
    <row r="3385" spans="9:10" x14ac:dyDescent="0.35">
      <c r="I3385">
        <v>3379</v>
      </c>
      <c r="J3385">
        <v>-608.90999999999985</v>
      </c>
    </row>
    <row r="3386" spans="9:10" x14ac:dyDescent="0.35">
      <c r="I3386">
        <v>3380</v>
      </c>
      <c r="J3386">
        <v>25.519999999999527</v>
      </c>
    </row>
    <row r="3387" spans="9:10" x14ac:dyDescent="0.35">
      <c r="I3387">
        <v>3381</v>
      </c>
      <c r="J3387">
        <v>-424.09999999999991</v>
      </c>
    </row>
    <row r="3388" spans="9:10" x14ac:dyDescent="0.35">
      <c r="I3388">
        <v>3382</v>
      </c>
      <c r="J3388">
        <v>438.46000000000004</v>
      </c>
    </row>
    <row r="3389" spans="9:10" x14ac:dyDescent="0.35">
      <c r="I3389">
        <v>3383</v>
      </c>
      <c r="J3389">
        <v>-244.88000000000011</v>
      </c>
    </row>
    <row r="3390" spans="9:10" x14ac:dyDescent="0.35">
      <c r="I3390">
        <v>3384</v>
      </c>
      <c r="J3390">
        <v>-157.63999999999987</v>
      </c>
    </row>
    <row r="3391" spans="9:10" x14ac:dyDescent="0.35">
      <c r="I3391">
        <v>3385</v>
      </c>
      <c r="J3391">
        <v>1007.3500000000004</v>
      </c>
    </row>
    <row r="3392" spans="9:10" x14ac:dyDescent="0.35">
      <c r="I3392">
        <v>3386</v>
      </c>
      <c r="J3392">
        <v>427.42000000000007</v>
      </c>
    </row>
    <row r="3393" spans="9:10" x14ac:dyDescent="0.35">
      <c r="I3393">
        <v>3387</v>
      </c>
      <c r="J3393">
        <v>1433.2300000000005</v>
      </c>
    </row>
    <row r="3394" spans="9:10" x14ac:dyDescent="0.35">
      <c r="I3394">
        <v>3388</v>
      </c>
      <c r="J3394">
        <v>5637.3600000000006</v>
      </c>
    </row>
    <row r="3395" spans="9:10" x14ac:dyDescent="0.35">
      <c r="I3395">
        <v>3389</v>
      </c>
      <c r="J3395">
        <v>271.51000000000022</v>
      </c>
    </row>
    <row r="3396" spans="9:10" x14ac:dyDescent="0.35">
      <c r="I3396">
        <v>3390</v>
      </c>
      <c r="J3396">
        <v>588.39999999999964</v>
      </c>
    </row>
    <row r="3397" spans="9:10" x14ac:dyDescent="0.35">
      <c r="I3397">
        <v>3391</v>
      </c>
      <c r="J3397">
        <v>745.54</v>
      </c>
    </row>
    <row r="3398" spans="9:10" x14ac:dyDescent="0.35">
      <c r="I3398">
        <v>3392</v>
      </c>
      <c r="J3398">
        <v>2044.3999999999996</v>
      </c>
    </row>
    <row r="3399" spans="9:10" x14ac:dyDescent="0.35">
      <c r="I3399">
        <v>3393</v>
      </c>
      <c r="J3399">
        <v>759.59000000000015</v>
      </c>
    </row>
    <row r="3400" spans="9:10" x14ac:dyDescent="0.35">
      <c r="I3400">
        <v>3394</v>
      </c>
      <c r="J3400">
        <v>142.35999999999967</v>
      </c>
    </row>
    <row r="3401" spans="9:10" x14ac:dyDescent="0.35">
      <c r="I3401">
        <v>3395</v>
      </c>
      <c r="J3401">
        <v>199.73999999999978</v>
      </c>
    </row>
    <row r="3402" spans="9:10" x14ac:dyDescent="0.35">
      <c r="I3402">
        <v>3396</v>
      </c>
      <c r="J3402">
        <v>597.04</v>
      </c>
    </row>
    <row r="3403" spans="9:10" x14ac:dyDescent="0.35">
      <c r="I3403">
        <v>3397</v>
      </c>
      <c r="J3403">
        <v>1289.3199999999997</v>
      </c>
    </row>
    <row r="3404" spans="9:10" x14ac:dyDescent="0.35">
      <c r="I3404">
        <v>3398</v>
      </c>
      <c r="J3404">
        <v>1928.8999999999996</v>
      </c>
    </row>
    <row r="3405" spans="9:10" x14ac:dyDescent="0.35">
      <c r="I3405">
        <v>3399</v>
      </c>
      <c r="J3405">
        <v>427.42000000000007</v>
      </c>
    </row>
    <row r="3406" spans="9:10" x14ac:dyDescent="0.35">
      <c r="I3406">
        <v>3400</v>
      </c>
      <c r="J3406">
        <v>1157.92</v>
      </c>
    </row>
    <row r="3407" spans="9:10" x14ac:dyDescent="0.35">
      <c r="I3407">
        <v>3401</v>
      </c>
      <c r="J3407">
        <v>560.88000000000011</v>
      </c>
    </row>
    <row r="3408" spans="9:10" x14ac:dyDescent="0.35">
      <c r="I3408">
        <v>3402</v>
      </c>
      <c r="J3408">
        <v>1332.1099999999997</v>
      </c>
    </row>
    <row r="3409" spans="9:10" x14ac:dyDescent="0.35">
      <c r="I3409">
        <v>3403</v>
      </c>
      <c r="J3409">
        <v>69.409999999999854</v>
      </c>
    </row>
    <row r="3410" spans="9:10" x14ac:dyDescent="0.35">
      <c r="I3410">
        <v>3404</v>
      </c>
      <c r="J3410">
        <v>1101.4499999999998</v>
      </c>
    </row>
    <row r="3411" spans="9:10" x14ac:dyDescent="0.35">
      <c r="I3411">
        <v>3405</v>
      </c>
      <c r="J3411">
        <v>45.399999999999636</v>
      </c>
    </row>
    <row r="3412" spans="9:10" x14ac:dyDescent="0.35">
      <c r="I3412">
        <v>3406</v>
      </c>
      <c r="J3412">
        <v>610.05000000000018</v>
      </c>
    </row>
    <row r="3413" spans="9:10" x14ac:dyDescent="0.35">
      <c r="I3413">
        <v>3407</v>
      </c>
      <c r="J3413">
        <v>1750.9299999999994</v>
      </c>
    </row>
    <row r="3414" spans="9:10" x14ac:dyDescent="0.35">
      <c r="I3414">
        <v>3408</v>
      </c>
      <c r="J3414">
        <v>1706.1200000000008</v>
      </c>
    </row>
    <row r="3415" spans="9:10" x14ac:dyDescent="0.35">
      <c r="I3415">
        <v>3409</v>
      </c>
      <c r="J3415">
        <v>646</v>
      </c>
    </row>
    <row r="3416" spans="9:10" x14ac:dyDescent="0.35">
      <c r="I3416">
        <v>3410</v>
      </c>
      <c r="J3416">
        <v>5769.7999999999993</v>
      </c>
    </row>
    <row r="3417" spans="9:10" x14ac:dyDescent="0.35">
      <c r="I3417">
        <v>3411</v>
      </c>
      <c r="J3417">
        <v>658.42000000000007</v>
      </c>
    </row>
    <row r="3418" spans="9:10" x14ac:dyDescent="0.35">
      <c r="I3418">
        <v>3412</v>
      </c>
      <c r="J3418">
        <v>1392.7400000000007</v>
      </c>
    </row>
    <row r="3419" spans="9:10" x14ac:dyDescent="0.35">
      <c r="I3419">
        <v>3413</v>
      </c>
      <c r="J3419">
        <v>163.96000000000004</v>
      </c>
    </row>
    <row r="3420" spans="9:10" x14ac:dyDescent="0.35">
      <c r="I3420">
        <v>3414</v>
      </c>
      <c r="J3420">
        <v>227.80000000000018</v>
      </c>
    </row>
    <row r="3421" spans="9:10" x14ac:dyDescent="0.35">
      <c r="I3421">
        <v>3415</v>
      </c>
      <c r="J3421">
        <v>161.94999999999982</v>
      </c>
    </row>
    <row r="3422" spans="9:10" x14ac:dyDescent="0.35">
      <c r="I3422">
        <v>3416</v>
      </c>
      <c r="J3422">
        <v>1508.0499999999993</v>
      </c>
    </row>
    <row r="3423" spans="9:10" x14ac:dyDescent="0.35">
      <c r="I3423">
        <v>3417</v>
      </c>
      <c r="J3423">
        <v>4991.3100000000013</v>
      </c>
    </row>
    <row r="3424" spans="9:10" x14ac:dyDescent="0.35">
      <c r="I3424">
        <v>3418</v>
      </c>
      <c r="J3424">
        <v>359.19999999999982</v>
      </c>
    </row>
    <row r="3425" spans="9:10" x14ac:dyDescent="0.35">
      <c r="I3425">
        <v>3419</v>
      </c>
      <c r="J3425">
        <v>4025.7999999999993</v>
      </c>
    </row>
    <row r="3426" spans="9:10" x14ac:dyDescent="0.35">
      <c r="I3426">
        <v>3420</v>
      </c>
      <c r="J3426">
        <v>1243.7600000000002</v>
      </c>
    </row>
    <row r="3427" spans="9:10" x14ac:dyDescent="0.35">
      <c r="I3427">
        <v>3421</v>
      </c>
      <c r="J3427">
        <v>1703.8600000000006</v>
      </c>
    </row>
    <row r="3428" spans="9:10" x14ac:dyDescent="0.35">
      <c r="I3428">
        <v>3422</v>
      </c>
      <c r="J3428">
        <v>451.89999999999964</v>
      </c>
    </row>
    <row r="3429" spans="9:10" x14ac:dyDescent="0.35">
      <c r="I3429">
        <v>3423</v>
      </c>
      <c r="J3429">
        <v>810.5600000000004</v>
      </c>
    </row>
    <row r="3430" spans="9:10" x14ac:dyDescent="0.35">
      <c r="I3430">
        <v>3424</v>
      </c>
      <c r="J3430">
        <v>291.39999999999964</v>
      </c>
    </row>
    <row r="3431" spans="9:10" x14ac:dyDescent="0.35">
      <c r="I3431">
        <v>3425</v>
      </c>
      <c r="J3431">
        <v>-252.80000000000018</v>
      </c>
    </row>
    <row r="3432" spans="9:10" x14ac:dyDescent="0.35">
      <c r="I3432">
        <v>3426</v>
      </c>
      <c r="J3432">
        <v>-102.80000000000018</v>
      </c>
    </row>
    <row r="3433" spans="9:10" x14ac:dyDescent="0.35">
      <c r="I3433">
        <v>3427</v>
      </c>
      <c r="J3433">
        <v>-33.199999999999818</v>
      </c>
    </row>
    <row r="3434" spans="9:10" x14ac:dyDescent="0.35">
      <c r="I3434">
        <v>3428</v>
      </c>
      <c r="J3434">
        <v>575.92000000000007</v>
      </c>
    </row>
    <row r="3435" spans="9:10" x14ac:dyDescent="0.35">
      <c r="I3435">
        <v>3429</v>
      </c>
      <c r="J3435">
        <v>745.54</v>
      </c>
    </row>
    <row r="3436" spans="9:10" x14ac:dyDescent="0.35">
      <c r="I3436">
        <v>3430</v>
      </c>
      <c r="J3436">
        <v>647.07999999999993</v>
      </c>
    </row>
    <row r="3437" spans="9:10" x14ac:dyDescent="0.35">
      <c r="I3437">
        <v>3431</v>
      </c>
      <c r="J3437">
        <v>4085.2800000000007</v>
      </c>
    </row>
    <row r="3438" spans="9:10" x14ac:dyDescent="0.35">
      <c r="I3438">
        <v>3432</v>
      </c>
      <c r="J3438">
        <v>5946.34</v>
      </c>
    </row>
    <row r="3439" spans="9:10" x14ac:dyDescent="0.35">
      <c r="I3439">
        <v>3433</v>
      </c>
      <c r="J3439">
        <v>466.34000000000015</v>
      </c>
    </row>
    <row r="3440" spans="9:10" x14ac:dyDescent="0.35">
      <c r="I3440">
        <v>3434</v>
      </c>
      <c r="J3440">
        <v>1316.08</v>
      </c>
    </row>
    <row r="3441" spans="9:10" x14ac:dyDescent="0.35">
      <c r="I3441">
        <v>3435</v>
      </c>
      <c r="J3441">
        <v>706.69999999999982</v>
      </c>
    </row>
    <row r="3442" spans="9:10" x14ac:dyDescent="0.35">
      <c r="I3442">
        <v>3436</v>
      </c>
      <c r="J3442">
        <v>543.22000000000025</v>
      </c>
    </row>
    <row r="3443" spans="9:10" x14ac:dyDescent="0.35">
      <c r="I3443">
        <v>3437</v>
      </c>
      <c r="J3443">
        <v>-9.8000000000001819</v>
      </c>
    </row>
    <row r="3444" spans="9:10" x14ac:dyDescent="0.35">
      <c r="I3444">
        <v>3438</v>
      </c>
      <c r="J3444">
        <v>1266.1100000000006</v>
      </c>
    </row>
    <row r="3445" spans="9:10" x14ac:dyDescent="0.35">
      <c r="I3445">
        <v>3439</v>
      </c>
      <c r="J3445">
        <v>4568.1999999999989</v>
      </c>
    </row>
    <row r="3446" spans="9:10" x14ac:dyDescent="0.35">
      <c r="I3446">
        <v>3440</v>
      </c>
      <c r="J3446">
        <v>654.96</v>
      </c>
    </row>
    <row r="3447" spans="9:10" x14ac:dyDescent="0.35">
      <c r="I3447">
        <v>3441</v>
      </c>
      <c r="J3447">
        <v>209.65000000000055</v>
      </c>
    </row>
    <row r="3448" spans="9:10" x14ac:dyDescent="0.35">
      <c r="I3448">
        <v>3442</v>
      </c>
      <c r="J3448">
        <v>-524.11999999999989</v>
      </c>
    </row>
    <row r="3449" spans="9:10" x14ac:dyDescent="0.35">
      <c r="I3449">
        <v>3443</v>
      </c>
      <c r="J3449">
        <v>1115.8000000000002</v>
      </c>
    </row>
    <row r="3450" spans="9:10" x14ac:dyDescent="0.35">
      <c r="I3450">
        <v>3444</v>
      </c>
      <c r="J3450">
        <v>455.92000000000007</v>
      </c>
    </row>
    <row r="3451" spans="9:10" x14ac:dyDescent="0.35">
      <c r="I3451">
        <v>3445</v>
      </c>
      <c r="J3451">
        <v>1403.1699999999992</v>
      </c>
    </row>
    <row r="3452" spans="9:10" x14ac:dyDescent="0.35">
      <c r="I3452">
        <v>3446</v>
      </c>
      <c r="J3452">
        <v>1090.8000000000002</v>
      </c>
    </row>
    <row r="3453" spans="9:10" x14ac:dyDescent="0.35">
      <c r="I3453">
        <v>3447</v>
      </c>
      <c r="J3453">
        <v>1954.4799999999996</v>
      </c>
    </row>
    <row r="3454" spans="9:10" x14ac:dyDescent="0.35">
      <c r="I3454">
        <v>3448</v>
      </c>
      <c r="J3454">
        <v>-85.460000000000036</v>
      </c>
    </row>
    <row r="3455" spans="9:10" x14ac:dyDescent="0.35">
      <c r="I3455">
        <v>3449</v>
      </c>
      <c r="J3455">
        <v>265.35999999999967</v>
      </c>
    </row>
    <row r="3456" spans="9:10" x14ac:dyDescent="0.35">
      <c r="I3456">
        <v>3450</v>
      </c>
      <c r="J3456">
        <v>1698.1500000000005</v>
      </c>
    </row>
    <row r="3457" spans="9:10" x14ac:dyDescent="0.35">
      <c r="I3457">
        <v>3451</v>
      </c>
      <c r="J3457">
        <v>5596.99</v>
      </c>
    </row>
    <row r="3458" spans="9:10" x14ac:dyDescent="0.35">
      <c r="I3458">
        <v>3452</v>
      </c>
      <c r="J3458">
        <v>45.399999999999636</v>
      </c>
    </row>
    <row r="3459" spans="9:10" x14ac:dyDescent="0.35">
      <c r="I3459">
        <v>3453</v>
      </c>
      <c r="J3459">
        <v>648.04</v>
      </c>
    </row>
    <row r="3460" spans="9:10" x14ac:dyDescent="0.35">
      <c r="I3460">
        <v>3454</v>
      </c>
      <c r="J3460">
        <v>335.36999999999989</v>
      </c>
    </row>
    <row r="3461" spans="9:10" x14ac:dyDescent="0.35">
      <c r="I3461">
        <v>3455</v>
      </c>
      <c r="J3461">
        <v>301.36000000000058</v>
      </c>
    </row>
    <row r="3462" spans="9:10" x14ac:dyDescent="0.35">
      <c r="I3462">
        <v>3456</v>
      </c>
      <c r="J3462">
        <v>6567.4</v>
      </c>
    </row>
    <row r="3463" spans="9:10" x14ac:dyDescent="0.35">
      <c r="I3463">
        <v>3457</v>
      </c>
      <c r="J3463">
        <v>329.45000000000073</v>
      </c>
    </row>
    <row r="3464" spans="9:10" x14ac:dyDescent="0.35">
      <c r="I3464">
        <v>3458</v>
      </c>
      <c r="J3464">
        <v>-4205.12</v>
      </c>
    </row>
    <row r="3465" spans="9:10" x14ac:dyDescent="0.35">
      <c r="I3465">
        <v>3459</v>
      </c>
      <c r="J3465">
        <v>4264.6000000000004</v>
      </c>
    </row>
    <row r="3466" spans="9:10" x14ac:dyDescent="0.35">
      <c r="I3466">
        <v>3460</v>
      </c>
      <c r="J3466">
        <v>1368.62</v>
      </c>
    </row>
    <row r="3467" spans="9:10" x14ac:dyDescent="0.35">
      <c r="I3467">
        <v>3461</v>
      </c>
      <c r="J3467">
        <v>651.39999999999964</v>
      </c>
    </row>
    <row r="3468" spans="9:10" x14ac:dyDescent="0.35">
      <c r="I3468">
        <v>3462</v>
      </c>
      <c r="J3468">
        <v>394.44000000000051</v>
      </c>
    </row>
    <row r="3469" spans="9:10" x14ac:dyDescent="0.35">
      <c r="I3469">
        <v>3463</v>
      </c>
      <c r="J3469">
        <v>1919.7999999999993</v>
      </c>
    </row>
    <row r="3470" spans="9:10" x14ac:dyDescent="0.35">
      <c r="I3470">
        <v>3464</v>
      </c>
      <c r="J3470">
        <v>-127.27999999999975</v>
      </c>
    </row>
    <row r="3471" spans="9:10" x14ac:dyDescent="0.35">
      <c r="I3471">
        <v>3465</v>
      </c>
      <c r="J3471">
        <v>-231.32000000000016</v>
      </c>
    </row>
    <row r="3472" spans="9:10" x14ac:dyDescent="0.35">
      <c r="I3472">
        <v>3466</v>
      </c>
      <c r="J3472">
        <v>72.430000000000291</v>
      </c>
    </row>
    <row r="3473" spans="9:10" x14ac:dyDescent="0.35">
      <c r="I3473">
        <v>3467</v>
      </c>
      <c r="J3473">
        <v>1008.1600000000008</v>
      </c>
    </row>
    <row r="3474" spans="9:10" x14ac:dyDescent="0.35">
      <c r="I3474">
        <v>3468</v>
      </c>
      <c r="J3474">
        <v>-1.4000000000005457</v>
      </c>
    </row>
    <row r="3475" spans="9:10" x14ac:dyDescent="0.35">
      <c r="I3475">
        <v>3469</v>
      </c>
      <c r="J3475">
        <v>37.920000000000073</v>
      </c>
    </row>
    <row r="3476" spans="9:10" x14ac:dyDescent="0.35">
      <c r="I3476">
        <v>3470</v>
      </c>
      <c r="J3476">
        <v>5309.3099999999995</v>
      </c>
    </row>
    <row r="3477" spans="9:10" x14ac:dyDescent="0.35">
      <c r="I3477">
        <v>3471</v>
      </c>
      <c r="J3477">
        <v>4164.6399999999994</v>
      </c>
    </row>
    <row r="3478" spans="9:10" x14ac:dyDescent="0.35">
      <c r="I3478">
        <v>3472</v>
      </c>
      <c r="J3478">
        <v>422.96000000000004</v>
      </c>
    </row>
    <row r="3479" spans="9:10" x14ac:dyDescent="0.35">
      <c r="I3479">
        <v>3473</v>
      </c>
      <c r="J3479">
        <v>-231.32000000000016</v>
      </c>
    </row>
    <row r="3480" spans="9:10" x14ac:dyDescent="0.35">
      <c r="I3480">
        <v>3474</v>
      </c>
      <c r="J3480">
        <v>611.09000000000015</v>
      </c>
    </row>
    <row r="3481" spans="9:10" x14ac:dyDescent="0.35">
      <c r="I3481">
        <v>3475</v>
      </c>
      <c r="J3481">
        <v>423.46000000000004</v>
      </c>
    </row>
    <row r="3482" spans="9:10" x14ac:dyDescent="0.35">
      <c r="I3482">
        <v>3476</v>
      </c>
      <c r="J3482">
        <v>722.16000000000076</v>
      </c>
    </row>
    <row r="3483" spans="9:10" x14ac:dyDescent="0.35">
      <c r="I3483">
        <v>3477</v>
      </c>
      <c r="J3483">
        <v>6369.5600000000013</v>
      </c>
    </row>
    <row r="3484" spans="9:10" x14ac:dyDescent="0.35">
      <c r="I3484">
        <v>3478</v>
      </c>
      <c r="J3484">
        <v>411.01000000000022</v>
      </c>
    </row>
    <row r="3485" spans="9:10" x14ac:dyDescent="0.35">
      <c r="I3485">
        <v>3479</v>
      </c>
      <c r="J3485">
        <v>2.9200000000000728</v>
      </c>
    </row>
    <row r="3486" spans="9:10" x14ac:dyDescent="0.35">
      <c r="I3486">
        <v>3480</v>
      </c>
      <c r="J3486">
        <v>329.45000000000073</v>
      </c>
    </row>
    <row r="3487" spans="9:10" x14ac:dyDescent="0.35">
      <c r="I3487">
        <v>3481</v>
      </c>
      <c r="J3487">
        <v>250.39000000000033</v>
      </c>
    </row>
    <row r="3488" spans="9:10" x14ac:dyDescent="0.35">
      <c r="I3488">
        <v>3482</v>
      </c>
      <c r="J3488">
        <v>1613.6500000000005</v>
      </c>
    </row>
    <row r="3489" spans="9:10" x14ac:dyDescent="0.35">
      <c r="I3489">
        <v>3483</v>
      </c>
      <c r="J3489">
        <v>6681.9</v>
      </c>
    </row>
    <row r="3490" spans="9:10" x14ac:dyDescent="0.35">
      <c r="I3490">
        <v>3484</v>
      </c>
      <c r="J3490">
        <v>381.03999999999996</v>
      </c>
    </row>
    <row r="3491" spans="9:10" x14ac:dyDescent="0.35">
      <c r="I3491">
        <v>3485</v>
      </c>
      <c r="J3491">
        <v>525.76000000000022</v>
      </c>
    </row>
    <row r="3492" spans="9:10" x14ac:dyDescent="0.35">
      <c r="I3492">
        <v>3486</v>
      </c>
      <c r="J3492">
        <v>684.82000000000062</v>
      </c>
    </row>
    <row r="3493" spans="9:10" x14ac:dyDescent="0.35">
      <c r="I3493">
        <v>3487</v>
      </c>
      <c r="J3493">
        <v>4571.8000000000011</v>
      </c>
    </row>
    <row r="3494" spans="9:10" x14ac:dyDescent="0.35">
      <c r="I3494">
        <v>3488</v>
      </c>
      <c r="J3494">
        <v>47.840000000000146</v>
      </c>
    </row>
    <row r="3495" spans="9:10" x14ac:dyDescent="0.35">
      <c r="I3495">
        <v>3489</v>
      </c>
      <c r="J3495">
        <v>5250.4</v>
      </c>
    </row>
    <row r="3496" spans="9:10" x14ac:dyDescent="0.35">
      <c r="I3496">
        <v>3490</v>
      </c>
      <c r="J3496">
        <v>1655.38</v>
      </c>
    </row>
    <row r="3497" spans="9:10" x14ac:dyDescent="0.35">
      <c r="I3497">
        <v>3491</v>
      </c>
      <c r="J3497">
        <v>772.13000000000011</v>
      </c>
    </row>
    <row r="3498" spans="9:10" x14ac:dyDescent="0.35">
      <c r="I3498">
        <v>3492</v>
      </c>
      <c r="J3498">
        <v>1750.9299999999994</v>
      </c>
    </row>
    <row r="3499" spans="9:10" x14ac:dyDescent="0.35">
      <c r="I3499">
        <v>3493</v>
      </c>
      <c r="J3499">
        <v>457.17999999999938</v>
      </c>
    </row>
    <row r="3500" spans="9:10" x14ac:dyDescent="0.35">
      <c r="I3500">
        <v>3494</v>
      </c>
      <c r="J3500">
        <v>329.45000000000073</v>
      </c>
    </row>
    <row r="3501" spans="9:10" x14ac:dyDescent="0.35">
      <c r="I3501">
        <v>3495</v>
      </c>
      <c r="J3501">
        <v>1098.6999999999998</v>
      </c>
    </row>
    <row r="3502" spans="9:10" x14ac:dyDescent="0.35">
      <c r="I3502">
        <v>3496</v>
      </c>
      <c r="J3502">
        <v>993.52000000000044</v>
      </c>
    </row>
    <row r="3503" spans="9:10" x14ac:dyDescent="0.35">
      <c r="I3503">
        <v>3497</v>
      </c>
      <c r="J3503">
        <v>5541.7899999999991</v>
      </c>
    </row>
    <row r="3504" spans="9:10" x14ac:dyDescent="0.35">
      <c r="I3504">
        <v>3498</v>
      </c>
      <c r="J3504">
        <v>320.74000000000069</v>
      </c>
    </row>
    <row r="3505" spans="9:10" x14ac:dyDescent="0.35">
      <c r="I3505">
        <v>3499</v>
      </c>
      <c r="J3505">
        <v>1490.0200000000004</v>
      </c>
    </row>
    <row r="3506" spans="9:10" x14ac:dyDescent="0.35">
      <c r="I3506">
        <v>3500</v>
      </c>
      <c r="J3506">
        <v>-12.300000000000182</v>
      </c>
    </row>
    <row r="3507" spans="9:10" x14ac:dyDescent="0.35">
      <c r="I3507">
        <v>3501</v>
      </c>
      <c r="J3507">
        <v>-4203.8</v>
      </c>
    </row>
    <row r="3508" spans="9:10" x14ac:dyDescent="0.35">
      <c r="I3508">
        <v>3502</v>
      </c>
      <c r="J3508">
        <v>1092.9899999999998</v>
      </c>
    </row>
    <row r="3509" spans="9:10" x14ac:dyDescent="0.35">
      <c r="I3509">
        <v>3503</v>
      </c>
      <c r="J3509">
        <v>1222.7399999999998</v>
      </c>
    </row>
    <row r="3510" spans="9:10" x14ac:dyDescent="0.35">
      <c r="I3510">
        <v>3504</v>
      </c>
      <c r="J3510">
        <v>314.19999999999982</v>
      </c>
    </row>
    <row r="3511" spans="9:10" x14ac:dyDescent="0.35">
      <c r="I3511">
        <v>3505</v>
      </c>
      <c r="J3511">
        <v>1414.96</v>
      </c>
    </row>
    <row r="3512" spans="9:10" x14ac:dyDescent="0.35">
      <c r="I3512">
        <v>3506</v>
      </c>
      <c r="J3512">
        <v>258.64000000000033</v>
      </c>
    </row>
    <row r="3513" spans="9:10" x14ac:dyDescent="0.35">
      <c r="I3513">
        <v>3507</v>
      </c>
      <c r="J3513">
        <v>2064.6999999999998</v>
      </c>
    </row>
    <row r="3514" spans="9:10" x14ac:dyDescent="0.35">
      <c r="I3514">
        <v>3508</v>
      </c>
      <c r="J3514">
        <v>80.619999999999891</v>
      </c>
    </row>
    <row r="3515" spans="9:10" x14ac:dyDescent="0.35">
      <c r="I3515">
        <v>3509</v>
      </c>
      <c r="J3515">
        <v>240.64000000000033</v>
      </c>
    </row>
    <row r="3516" spans="9:10" x14ac:dyDescent="0.35">
      <c r="I3516">
        <v>3510</v>
      </c>
      <c r="J3516">
        <v>280.16000000000076</v>
      </c>
    </row>
    <row r="3517" spans="9:10" x14ac:dyDescent="0.35">
      <c r="I3517">
        <v>3511</v>
      </c>
      <c r="J3517">
        <v>766.96</v>
      </c>
    </row>
    <row r="3518" spans="9:10" x14ac:dyDescent="0.35">
      <c r="I3518">
        <v>3512</v>
      </c>
      <c r="J3518">
        <v>781.59999999999945</v>
      </c>
    </row>
    <row r="3519" spans="9:10" x14ac:dyDescent="0.35">
      <c r="I3519">
        <v>3513</v>
      </c>
      <c r="J3519">
        <v>602.98000000000047</v>
      </c>
    </row>
    <row r="3520" spans="9:10" x14ac:dyDescent="0.35">
      <c r="I3520">
        <v>3514</v>
      </c>
      <c r="J3520">
        <v>2064.6999999999998</v>
      </c>
    </row>
    <row r="3521" spans="9:10" x14ac:dyDescent="0.35">
      <c r="I3521">
        <v>3515</v>
      </c>
      <c r="J3521">
        <v>1183.7800000000007</v>
      </c>
    </row>
    <row r="3522" spans="9:10" x14ac:dyDescent="0.35">
      <c r="I3522">
        <v>3516</v>
      </c>
      <c r="J3522">
        <v>286.84000000000015</v>
      </c>
    </row>
    <row r="3523" spans="9:10" x14ac:dyDescent="0.35">
      <c r="I3523">
        <v>3517</v>
      </c>
      <c r="J3523">
        <v>424.32000000000062</v>
      </c>
    </row>
    <row r="3524" spans="9:10" x14ac:dyDescent="0.35">
      <c r="I3524">
        <v>3518</v>
      </c>
      <c r="J3524">
        <v>1235.1199999999999</v>
      </c>
    </row>
    <row r="3525" spans="9:10" x14ac:dyDescent="0.35">
      <c r="I3525">
        <v>3519</v>
      </c>
      <c r="J3525">
        <v>871.19999999999982</v>
      </c>
    </row>
    <row r="3526" spans="9:10" x14ac:dyDescent="0.35">
      <c r="I3526">
        <v>3520</v>
      </c>
      <c r="J3526">
        <v>626.28000000000065</v>
      </c>
    </row>
    <row r="3527" spans="9:10" x14ac:dyDescent="0.35">
      <c r="I3527">
        <v>3521</v>
      </c>
      <c r="J3527">
        <v>1882.0299999999997</v>
      </c>
    </row>
    <row r="3528" spans="9:10" x14ac:dyDescent="0.35">
      <c r="I3528">
        <v>3522</v>
      </c>
      <c r="J3528">
        <v>4624.68</v>
      </c>
    </row>
    <row r="3529" spans="9:10" x14ac:dyDescent="0.35">
      <c r="I3529">
        <v>3523</v>
      </c>
      <c r="J3529">
        <v>1215.3000000000002</v>
      </c>
    </row>
    <row r="3530" spans="9:10" x14ac:dyDescent="0.35">
      <c r="I3530">
        <v>3524</v>
      </c>
      <c r="J3530">
        <v>80.619999999999891</v>
      </c>
    </row>
    <row r="3531" spans="9:10" x14ac:dyDescent="0.35">
      <c r="I3531">
        <v>3525</v>
      </c>
      <c r="J3531">
        <v>8009.7200000000012</v>
      </c>
    </row>
    <row r="3532" spans="9:10" x14ac:dyDescent="0.35">
      <c r="I3532">
        <v>3526</v>
      </c>
      <c r="J3532">
        <v>577.19999999999982</v>
      </c>
    </row>
    <row r="3533" spans="9:10" x14ac:dyDescent="0.35">
      <c r="I3533">
        <v>3527</v>
      </c>
      <c r="J3533">
        <v>7160.1</v>
      </c>
    </row>
    <row r="3534" spans="9:10" x14ac:dyDescent="0.35">
      <c r="I3534">
        <v>3528</v>
      </c>
      <c r="J3534">
        <v>884.97999999999956</v>
      </c>
    </row>
    <row r="3535" spans="9:10" x14ac:dyDescent="0.35">
      <c r="I3535">
        <v>3529</v>
      </c>
      <c r="J3535">
        <v>522.04</v>
      </c>
    </row>
    <row r="3536" spans="9:10" x14ac:dyDescent="0.35">
      <c r="I3536">
        <v>3530</v>
      </c>
      <c r="J3536">
        <v>4604.08</v>
      </c>
    </row>
    <row r="3537" spans="9:10" x14ac:dyDescent="0.35">
      <c r="I3537">
        <v>3531</v>
      </c>
      <c r="J3537">
        <v>351.52000000000044</v>
      </c>
    </row>
    <row r="3538" spans="9:10" x14ac:dyDescent="0.35">
      <c r="I3538">
        <v>3532</v>
      </c>
      <c r="J3538">
        <v>998.82999999999993</v>
      </c>
    </row>
    <row r="3539" spans="9:10" x14ac:dyDescent="0.35">
      <c r="I3539">
        <v>3533</v>
      </c>
      <c r="J3539">
        <v>640.02999999999975</v>
      </c>
    </row>
    <row r="3540" spans="9:10" x14ac:dyDescent="0.35">
      <c r="I3540">
        <v>3534</v>
      </c>
      <c r="J3540">
        <v>-432.61999999999989</v>
      </c>
    </row>
    <row r="3541" spans="9:10" x14ac:dyDescent="0.35">
      <c r="I3541">
        <v>3535</v>
      </c>
      <c r="J3541">
        <v>694.96</v>
      </c>
    </row>
    <row r="3542" spans="9:10" x14ac:dyDescent="0.35">
      <c r="I3542">
        <v>3536</v>
      </c>
      <c r="J3542">
        <v>-171.01999999999998</v>
      </c>
    </row>
    <row r="3543" spans="9:10" x14ac:dyDescent="0.35">
      <c r="I3543">
        <v>3537</v>
      </c>
      <c r="J3543">
        <v>1279.6599999999999</v>
      </c>
    </row>
    <row r="3544" spans="9:10" x14ac:dyDescent="0.35">
      <c r="I3544">
        <v>3538</v>
      </c>
      <c r="J3544">
        <v>4707.5200000000004</v>
      </c>
    </row>
    <row r="3545" spans="9:10" x14ac:dyDescent="0.35">
      <c r="I3545">
        <v>3539</v>
      </c>
      <c r="J3545">
        <v>543.22000000000025</v>
      </c>
    </row>
    <row r="3546" spans="9:10" x14ac:dyDescent="0.35">
      <c r="I3546">
        <v>3540</v>
      </c>
      <c r="J3546">
        <v>630.39999999999964</v>
      </c>
    </row>
    <row r="3547" spans="9:10" x14ac:dyDescent="0.35">
      <c r="I3547">
        <v>3541</v>
      </c>
      <c r="J3547">
        <v>4177</v>
      </c>
    </row>
    <row r="3548" spans="9:10" x14ac:dyDescent="0.35">
      <c r="I3548">
        <v>3542</v>
      </c>
      <c r="J3548">
        <v>47.859999999999673</v>
      </c>
    </row>
    <row r="3549" spans="9:10" x14ac:dyDescent="0.35">
      <c r="I3549">
        <v>3543</v>
      </c>
      <c r="J3549">
        <v>80.300000000000182</v>
      </c>
    </row>
    <row r="3550" spans="9:10" x14ac:dyDescent="0.35">
      <c r="I3550">
        <v>3544</v>
      </c>
      <c r="J3550">
        <v>88.319999999999709</v>
      </c>
    </row>
    <row r="3551" spans="9:10" x14ac:dyDescent="0.35">
      <c r="I3551">
        <v>3545</v>
      </c>
      <c r="J3551">
        <v>212.76000000000022</v>
      </c>
    </row>
    <row r="3552" spans="9:10" x14ac:dyDescent="0.35">
      <c r="I3552">
        <v>3546</v>
      </c>
      <c r="J3552">
        <v>140.22000000000025</v>
      </c>
    </row>
    <row r="3553" spans="9:10" x14ac:dyDescent="0.35">
      <c r="I3553">
        <v>3547</v>
      </c>
      <c r="J3553">
        <v>289.50999999999931</v>
      </c>
    </row>
    <row r="3554" spans="9:10" x14ac:dyDescent="0.35">
      <c r="I3554">
        <v>3548</v>
      </c>
      <c r="J3554">
        <v>6927.98</v>
      </c>
    </row>
    <row r="3555" spans="9:10" x14ac:dyDescent="0.35">
      <c r="I3555">
        <v>3549</v>
      </c>
      <c r="J3555">
        <v>240.64000000000033</v>
      </c>
    </row>
    <row r="3556" spans="9:10" x14ac:dyDescent="0.35">
      <c r="I3556">
        <v>3550</v>
      </c>
      <c r="J3556">
        <v>403.35000000000036</v>
      </c>
    </row>
    <row r="3557" spans="9:10" x14ac:dyDescent="0.35">
      <c r="I3557">
        <v>3551</v>
      </c>
      <c r="J3557">
        <v>4981.93</v>
      </c>
    </row>
    <row r="3558" spans="9:10" x14ac:dyDescent="0.35">
      <c r="I3558">
        <v>3552</v>
      </c>
      <c r="J3558">
        <v>5.4400000000005093</v>
      </c>
    </row>
    <row r="3559" spans="9:10" x14ac:dyDescent="0.35">
      <c r="I3559">
        <v>3553</v>
      </c>
      <c r="J3559">
        <v>425.03999999999996</v>
      </c>
    </row>
    <row r="3560" spans="9:10" x14ac:dyDescent="0.35">
      <c r="I3560">
        <v>3554</v>
      </c>
      <c r="J3560">
        <v>7335.6400000000012</v>
      </c>
    </row>
    <row r="3561" spans="9:10" x14ac:dyDescent="0.35">
      <c r="I3561">
        <v>3555</v>
      </c>
      <c r="J3561">
        <v>861.5600000000004</v>
      </c>
    </row>
    <row r="3562" spans="9:10" x14ac:dyDescent="0.35">
      <c r="I3562">
        <v>3556</v>
      </c>
      <c r="J3562">
        <v>-250.76999999999998</v>
      </c>
    </row>
    <row r="3563" spans="9:10" x14ac:dyDescent="0.35">
      <c r="I3563">
        <v>3557</v>
      </c>
      <c r="J3563">
        <v>236.19999999999982</v>
      </c>
    </row>
    <row r="3564" spans="9:10" x14ac:dyDescent="0.35">
      <c r="I3564">
        <v>3558</v>
      </c>
      <c r="J3564">
        <v>871.89999999999964</v>
      </c>
    </row>
    <row r="3565" spans="9:10" x14ac:dyDescent="0.35">
      <c r="I3565">
        <v>3559</v>
      </c>
      <c r="J3565">
        <v>-302.60000000000036</v>
      </c>
    </row>
    <row r="3566" spans="9:10" x14ac:dyDescent="0.35">
      <c r="I3566">
        <v>3560</v>
      </c>
      <c r="J3566">
        <v>770.47000000000025</v>
      </c>
    </row>
    <row r="3567" spans="9:10" x14ac:dyDescent="0.35">
      <c r="I3567">
        <v>3561</v>
      </c>
      <c r="J3567">
        <v>1180.58</v>
      </c>
    </row>
    <row r="3568" spans="9:10" x14ac:dyDescent="0.35">
      <c r="I3568">
        <v>3562</v>
      </c>
      <c r="J3568">
        <v>3577.5199999999995</v>
      </c>
    </row>
    <row r="3569" spans="9:10" x14ac:dyDescent="0.35">
      <c r="I3569">
        <v>3563</v>
      </c>
      <c r="J3569">
        <v>-4205.78</v>
      </c>
    </row>
    <row r="3570" spans="9:10" x14ac:dyDescent="0.35">
      <c r="I3570">
        <v>3564</v>
      </c>
      <c r="J3570">
        <v>8049.2499999999982</v>
      </c>
    </row>
    <row r="3571" spans="9:10" x14ac:dyDescent="0.35">
      <c r="I3571">
        <v>3565</v>
      </c>
      <c r="J3571">
        <v>1793.7099999999991</v>
      </c>
    </row>
    <row r="3572" spans="9:10" x14ac:dyDescent="0.35">
      <c r="I3572">
        <v>3566</v>
      </c>
      <c r="J3572">
        <v>952</v>
      </c>
    </row>
    <row r="3573" spans="9:10" x14ac:dyDescent="0.35">
      <c r="I3573">
        <v>3567</v>
      </c>
      <c r="J3573">
        <v>265.35999999999967</v>
      </c>
    </row>
    <row r="3574" spans="9:10" x14ac:dyDescent="0.35">
      <c r="I3574">
        <v>3568</v>
      </c>
      <c r="J3574">
        <v>-105.22999999999956</v>
      </c>
    </row>
    <row r="3575" spans="9:10" x14ac:dyDescent="0.35">
      <c r="I3575">
        <v>3569</v>
      </c>
      <c r="J3575">
        <v>176.23999999999978</v>
      </c>
    </row>
    <row r="3576" spans="9:10" x14ac:dyDescent="0.35">
      <c r="I3576">
        <v>3570</v>
      </c>
      <c r="J3576">
        <v>577.19999999999982</v>
      </c>
    </row>
    <row r="3577" spans="9:10" x14ac:dyDescent="0.35">
      <c r="I3577">
        <v>3571</v>
      </c>
      <c r="J3577">
        <v>4155.1900000000005</v>
      </c>
    </row>
    <row r="3578" spans="9:10" x14ac:dyDescent="0.35">
      <c r="I3578">
        <v>3572</v>
      </c>
      <c r="J3578">
        <v>534.5</v>
      </c>
    </row>
    <row r="3579" spans="9:10" x14ac:dyDescent="0.35">
      <c r="I3579">
        <v>3573</v>
      </c>
      <c r="J3579">
        <v>1430.7699999999995</v>
      </c>
    </row>
    <row r="3580" spans="9:10" x14ac:dyDescent="0.35">
      <c r="I3580">
        <v>3574</v>
      </c>
      <c r="J3580">
        <v>1487.5500000000002</v>
      </c>
    </row>
    <row r="3581" spans="9:10" x14ac:dyDescent="0.35">
      <c r="I3581">
        <v>3575</v>
      </c>
      <c r="J3581">
        <v>-306.37999999999965</v>
      </c>
    </row>
    <row r="3582" spans="9:10" x14ac:dyDescent="0.35">
      <c r="I3582">
        <v>3576</v>
      </c>
      <c r="J3582">
        <v>959.39999999999964</v>
      </c>
    </row>
    <row r="3583" spans="9:10" x14ac:dyDescent="0.35">
      <c r="I3583">
        <v>3577</v>
      </c>
      <c r="J3583">
        <v>214.8100000000004</v>
      </c>
    </row>
    <row r="3584" spans="9:10" x14ac:dyDescent="0.35">
      <c r="I3584">
        <v>3578</v>
      </c>
      <c r="J3584">
        <v>651.72000000000025</v>
      </c>
    </row>
    <row r="3585" spans="9:10" x14ac:dyDescent="0.35">
      <c r="I3585">
        <v>3579</v>
      </c>
      <c r="J3585">
        <v>5340.380000000001</v>
      </c>
    </row>
    <row r="3586" spans="9:10" x14ac:dyDescent="0.35">
      <c r="I3586">
        <v>3580</v>
      </c>
      <c r="J3586">
        <v>6255.3200000000015</v>
      </c>
    </row>
    <row r="3587" spans="9:10" x14ac:dyDescent="0.35">
      <c r="I3587">
        <v>3581</v>
      </c>
      <c r="J3587">
        <v>331.35999999999967</v>
      </c>
    </row>
    <row r="3588" spans="9:10" x14ac:dyDescent="0.35">
      <c r="I3588">
        <v>3582</v>
      </c>
      <c r="J3588">
        <v>560.67999999999938</v>
      </c>
    </row>
    <row r="3589" spans="9:10" x14ac:dyDescent="0.35">
      <c r="I3589">
        <v>3583</v>
      </c>
      <c r="J3589">
        <v>-96.559999999999491</v>
      </c>
    </row>
    <row r="3590" spans="9:10" x14ac:dyDescent="0.35">
      <c r="I3590">
        <v>3584</v>
      </c>
      <c r="J3590">
        <v>5129.24</v>
      </c>
    </row>
    <row r="3591" spans="9:10" x14ac:dyDescent="0.35">
      <c r="I3591">
        <v>3585</v>
      </c>
      <c r="J3591">
        <v>750.04</v>
      </c>
    </row>
    <row r="3592" spans="9:10" x14ac:dyDescent="0.35">
      <c r="I3592">
        <v>3586</v>
      </c>
      <c r="J3592">
        <v>331.35999999999967</v>
      </c>
    </row>
    <row r="3593" spans="9:10" x14ac:dyDescent="0.35">
      <c r="I3593">
        <v>3587</v>
      </c>
      <c r="J3593">
        <v>113.19999999999982</v>
      </c>
    </row>
    <row r="3594" spans="9:10" x14ac:dyDescent="0.35">
      <c r="I3594">
        <v>3588</v>
      </c>
      <c r="J3594">
        <v>404.07999999999993</v>
      </c>
    </row>
    <row r="3595" spans="9:10" x14ac:dyDescent="0.35">
      <c r="I3595">
        <v>3589</v>
      </c>
      <c r="J3595">
        <v>423.46000000000004</v>
      </c>
    </row>
    <row r="3596" spans="9:10" x14ac:dyDescent="0.35">
      <c r="I3596">
        <v>3590</v>
      </c>
      <c r="J3596">
        <v>4706.3500000000004</v>
      </c>
    </row>
    <row r="3597" spans="9:10" x14ac:dyDescent="0.35">
      <c r="I3597">
        <v>3591</v>
      </c>
      <c r="J3597">
        <v>1224.3000000000002</v>
      </c>
    </row>
    <row r="3598" spans="9:10" x14ac:dyDescent="0.35">
      <c r="I3598">
        <v>3592</v>
      </c>
      <c r="J3598">
        <v>414.22000000000025</v>
      </c>
    </row>
    <row r="3599" spans="9:10" x14ac:dyDescent="0.35">
      <c r="I3599">
        <v>3593</v>
      </c>
      <c r="J3599">
        <v>-43.440000000000509</v>
      </c>
    </row>
    <row r="3600" spans="9:10" x14ac:dyDescent="0.35">
      <c r="I3600">
        <v>3594</v>
      </c>
      <c r="J3600">
        <v>560.88000000000011</v>
      </c>
    </row>
    <row r="3601" spans="9:10" x14ac:dyDescent="0.35">
      <c r="I3601">
        <v>3595</v>
      </c>
      <c r="J3601">
        <v>6409.8099999999995</v>
      </c>
    </row>
    <row r="3602" spans="9:10" x14ac:dyDescent="0.35">
      <c r="I3602">
        <v>3596</v>
      </c>
      <c r="J3602">
        <v>6681.9</v>
      </c>
    </row>
    <row r="3603" spans="9:10" x14ac:dyDescent="0.35">
      <c r="I3603">
        <v>3597</v>
      </c>
      <c r="J3603">
        <v>936.79</v>
      </c>
    </row>
    <row r="3604" spans="9:10" x14ac:dyDescent="0.35">
      <c r="I3604">
        <v>3598</v>
      </c>
      <c r="J3604">
        <v>4264.6000000000004</v>
      </c>
    </row>
    <row r="3605" spans="9:10" x14ac:dyDescent="0.35">
      <c r="I3605">
        <v>3599</v>
      </c>
      <c r="J3605">
        <v>6681.9</v>
      </c>
    </row>
    <row r="3606" spans="9:10" x14ac:dyDescent="0.35">
      <c r="I3606">
        <v>3600</v>
      </c>
      <c r="J3606">
        <v>272.88000000000011</v>
      </c>
    </row>
    <row r="3607" spans="9:10" x14ac:dyDescent="0.35">
      <c r="I3607">
        <v>3601</v>
      </c>
      <c r="J3607">
        <v>731.60000000000036</v>
      </c>
    </row>
    <row r="3608" spans="9:10" x14ac:dyDescent="0.35">
      <c r="I3608">
        <v>3602</v>
      </c>
      <c r="J3608">
        <v>1215.3000000000002</v>
      </c>
    </row>
    <row r="3609" spans="9:10" x14ac:dyDescent="0.35">
      <c r="I3609">
        <v>3603</v>
      </c>
      <c r="J3609">
        <v>-33.680000000000291</v>
      </c>
    </row>
    <row r="3610" spans="9:10" x14ac:dyDescent="0.35">
      <c r="I3610">
        <v>3604</v>
      </c>
      <c r="J3610">
        <v>235</v>
      </c>
    </row>
    <row r="3611" spans="9:10" x14ac:dyDescent="0.35">
      <c r="I3611">
        <v>3605</v>
      </c>
      <c r="J3611">
        <v>820.11999999999989</v>
      </c>
    </row>
    <row r="3612" spans="9:10" x14ac:dyDescent="0.35">
      <c r="I3612">
        <v>3606</v>
      </c>
      <c r="J3612">
        <v>227.80000000000018</v>
      </c>
    </row>
    <row r="3613" spans="9:10" x14ac:dyDescent="0.35">
      <c r="I3613">
        <v>3607</v>
      </c>
      <c r="J3613">
        <v>668.31999999999971</v>
      </c>
    </row>
    <row r="3614" spans="9:10" x14ac:dyDescent="0.35">
      <c r="I3614">
        <v>3608</v>
      </c>
      <c r="J3614">
        <v>-61.840000000000146</v>
      </c>
    </row>
    <row r="3615" spans="9:10" x14ac:dyDescent="0.35">
      <c r="I3615">
        <v>3609</v>
      </c>
      <c r="J3615">
        <v>-48.800000000000182</v>
      </c>
    </row>
    <row r="3616" spans="9:10" x14ac:dyDescent="0.35">
      <c r="I3616">
        <v>3610</v>
      </c>
      <c r="J3616">
        <v>1039</v>
      </c>
    </row>
    <row r="3617" spans="9:10" x14ac:dyDescent="0.35">
      <c r="I3617">
        <v>3611</v>
      </c>
      <c r="J3617">
        <v>560.39999999999964</v>
      </c>
    </row>
    <row r="3618" spans="9:10" x14ac:dyDescent="0.35">
      <c r="I3618">
        <v>3612</v>
      </c>
      <c r="J3618">
        <v>5450.02</v>
      </c>
    </row>
    <row r="3619" spans="9:10" x14ac:dyDescent="0.35">
      <c r="I3619">
        <v>3613</v>
      </c>
      <c r="J3619">
        <v>412.44999999999982</v>
      </c>
    </row>
    <row r="3620" spans="9:10" x14ac:dyDescent="0.35">
      <c r="I3620">
        <v>3614</v>
      </c>
      <c r="J3620">
        <v>602.98000000000047</v>
      </c>
    </row>
    <row r="3621" spans="9:10" x14ac:dyDescent="0.35">
      <c r="I3621">
        <v>3615</v>
      </c>
      <c r="J3621">
        <v>1758.7999999999993</v>
      </c>
    </row>
    <row r="3622" spans="9:10" x14ac:dyDescent="0.35">
      <c r="I3622">
        <v>3616</v>
      </c>
      <c r="J3622">
        <v>690.77999999999975</v>
      </c>
    </row>
    <row r="3623" spans="9:10" x14ac:dyDescent="0.35">
      <c r="I3623">
        <v>3617</v>
      </c>
      <c r="J3623">
        <v>11.880000000000109</v>
      </c>
    </row>
    <row r="3624" spans="9:10" x14ac:dyDescent="0.35">
      <c r="I3624">
        <v>3618</v>
      </c>
      <c r="J3624">
        <v>929.68000000000029</v>
      </c>
    </row>
    <row r="3625" spans="9:10" x14ac:dyDescent="0.35">
      <c r="I3625">
        <v>3619</v>
      </c>
      <c r="J3625">
        <v>790.60000000000036</v>
      </c>
    </row>
    <row r="3626" spans="9:10" x14ac:dyDescent="0.35">
      <c r="I3626">
        <v>3620</v>
      </c>
      <c r="J3626">
        <v>1008.1600000000008</v>
      </c>
    </row>
    <row r="3627" spans="9:10" x14ac:dyDescent="0.35">
      <c r="I3627">
        <v>3621</v>
      </c>
      <c r="J3627">
        <v>494.27000000000044</v>
      </c>
    </row>
    <row r="3628" spans="9:10" x14ac:dyDescent="0.35">
      <c r="I3628">
        <v>3622</v>
      </c>
      <c r="J3628">
        <v>635.88999999999942</v>
      </c>
    </row>
    <row r="3629" spans="9:10" x14ac:dyDescent="0.35">
      <c r="I3629">
        <v>3623</v>
      </c>
      <c r="J3629">
        <v>1369.5999999999995</v>
      </c>
    </row>
    <row r="3630" spans="9:10" x14ac:dyDescent="0.35">
      <c r="I3630">
        <v>3624</v>
      </c>
      <c r="J3630">
        <v>731.68000000000029</v>
      </c>
    </row>
    <row r="3631" spans="9:10" x14ac:dyDescent="0.35">
      <c r="I3631">
        <v>3625</v>
      </c>
      <c r="J3631">
        <v>651.72000000000025</v>
      </c>
    </row>
    <row r="3632" spans="9:10" x14ac:dyDescent="0.35">
      <c r="I3632">
        <v>3626</v>
      </c>
      <c r="J3632">
        <v>97.920000000000073</v>
      </c>
    </row>
    <row r="3633" spans="9:10" x14ac:dyDescent="0.35">
      <c r="I3633">
        <v>3627</v>
      </c>
      <c r="J3633">
        <v>1209.04</v>
      </c>
    </row>
    <row r="3634" spans="9:10" x14ac:dyDescent="0.35">
      <c r="I3634">
        <v>3628</v>
      </c>
      <c r="J3634">
        <v>183.22000000000025</v>
      </c>
    </row>
    <row r="3635" spans="9:10" x14ac:dyDescent="0.35">
      <c r="I3635">
        <v>3629</v>
      </c>
      <c r="J3635">
        <v>1243.7600000000002</v>
      </c>
    </row>
    <row r="3636" spans="9:10" x14ac:dyDescent="0.35">
      <c r="I3636">
        <v>3630</v>
      </c>
      <c r="J3636">
        <v>1452.4800000000005</v>
      </c>
    </row>
    <row r="3637" spans="9:10" x14ac:dyDescent="0.35">
      <c r="I3637">
        <v>3631</v>
      </c>
      <c r="J3637">
        <v>1613.6500000000005</v>
      </c>
    </row>
    <row r="3638" spans="9:10" x14ac:dyDescent="0.35">
      <c r="I3638">
        <v>3632</v>
      </c>
      <c r="J3638">
        <v>-33.680000000000291</v>
      </c>
    </row>
    <row r="3639" spans="9:10" x14ac:dyDescent="0.35">
      <c r="I3639">
        <v>3633</v>
      </c>
      <c r="J3639">
        <v>968.19999999999982</v>
      </c>
    </row>
    <row r="3640" spans="9:10" x14ac:dyDescent="0.35">
      <c r="I3640">
        <v>3634</v>
      </c>
      <c r="J3640">
        <v>4347.4400000000005</v>
      </c>
    </row>
    <row r="3641" spans="9:10" x14ac:dyDescent="0.35">
      <c r="I3641">
        <v>3635</v>
      </c>
      <c r="J3641">
        <v>-306.37999999999965</v>
      </c>
    </row>
    <row r="3642" spans="9:10" x14ac:dyDescent="0.35">
      <c r="I3642">
        <v>3636</v>
      </c>
      <c r="J3642">
        <v>1284.7600000000002</v>
      </c>
    </row>
    <row r="3643" spans="9:10" x14ac:dyDescent="0.35">
      <c r="I3643">
        <v>3637</v>
      </c>
      <c r="J3643">
        <v>242.80000000000018</v>
      </c>
    </row>
    <row r="3644" spans="9:10" x14ac:dyDescent="0.35">
      <c r="I3644">
        <v>3638</v>
      </c>
      <c r="J3644">
        <v>4436.08</v>
      </c>
    </row>
    <row r="3645" spans="9:10" x14ac:dyDescent="0.35">
      <c r="I3645">
        <v>3639</v>
      </c>
      <c r="J3645">
        <v>4085.2800000000007</v>
      </c>
    </row>
    <row r="3646" spans="9:10" x14ac:dyDescent="0.35">
      <c r="I3646">
        <v>3640</v>
      </c>
      <c r="J3646">
        <v>627.64000000000033</v>
      </c>
    </row>
    <row r="3647" spans="9:10" x14ac:dyDescent="0.35">
      <c r="I3647">
        <v>3641</v>
      </c>
      <c r="J3647">
        <v>216.80000000000018</v>
      </c>
    </row>
    <row r="3648" spans="9:10" x14ac:dyDescent="0.35">
      <c r="I3648">
        <v>3642</v>
      </c>
      <c r="J3648">
        <v>35.4399999999996</v>
      </c>
    </row>
    <row r="3649" spans="9:10" x14ac:dyDescent="0.35">
      <c r="I3649">
        <v>3643</v>
      </c>
      <c r="J3649">
        <v>494.27000000000044</v>
      </c>
    </row>
    <row r="3650" spans="9:10" x14ac:dyDescent="0.35">
      <c r="I3650">
        <v>3644</v>
      </c>
      <c r="J3650">
        <v>5116.0600000000013</v>
      </c>
    </row>
    <row r="3651" spans="9:10" x14ac:dyDescent="0.35">
      <c r="I3651">
        <v>3645</v>
      </c>
      <c r="J3651">
        <v>627.64000000000033</v>
      </c>
    </row>
    <row r="3652" spans="9:10" x14ac:dyDescent="0.35">
      <c r="I3652">
        <v>3646</v>
      </c>
      <c r="J3652">
        <v>-35.480000000000473</v>
      </c>
    </row>
    <row r="3653" spans="9:10" x14ac:dyDescent="0.35">
      <c r="I3653">
        <v>3647</v>
      </c>
      <c r="J3653">
        <v>561.79999999999927</v>
      </c>
    </row>
    <row r="3654" spans="9:10" x14ac:dyDescent="0.35">
      <c r="I3654">
        <v>3648</v>
      </c>
      <c r="J3654">
        <v>627.60000000000036</v>
      </c>
    </row>
    <row r="3655" spans="9:10" x14ac:dyDescent="0.35">
      <c r="I3655">
        <v>3649</v>
      </c>
      <c r="J3655">
        <v>-119.5600000000004</v>
      </c>
    </row>
    <row r="3656" spans="9:10" x14ac:dyDescent="0.35">
      <c r="I3656">
        <v>3650</v>
      </c>
      <c r="J3656">
        <v>1664.0900000000001</v>
      </c>
    </row>
    <row r="3657" spans="9:10" x14ac:dyDescent="0.35">
      <c r="I3657">
        <v>3651</v>
      </c>
      <c r="J3657">
        <v>916.71999999999935</v>
      </c>
    </row>
    <row r="3658" spans="9:10" x14ac:dyDescent="0.35">
      <c r="I3658">
        <v>3652</v>
      </c>
      <c r="J3658">
        <v>1048.2999999999993</v>
      </c>
    </row>
    <row r="3659" spans="9:10" x14ac:dyDescent="0.35">
      <c r="I3659">
        <v>3653</v>
      </c>
      <c r="J3659">
        <v>7829.43</v>
      </c>
    </row>
    <row r="3660" spans="9:10" x14ac:dyDescent="0.35">
      <c r="I3660">
        <v>3654</v>
      </c>
      <c r="J3660">
        <v>1252.8099999999995</v>
      </c>
    </row>
    <row r="3661" spans="9:10" x14ac:dyDescent="0.35">
      <c r="I3661">
        <v>3655</v>
      </c>
      <c r="J3661">
        <v>301.68000000000029</v>
      </c>
    </row>
    <row r="3662" spans="9:10" x14ac:dyDescent="0.35">
      <c r="I3662">
        <v>3656</v>
      </c>
      <c r="J3662">
        <v>771.09999999999945</v>
      </c>
    </row>
    <row r="3663" spans="9:10" x14ac:dyDescent="0.35">
      <c r="I3663">
        <v>3657</v>
      </c>
      <c r="J3663">
        <v>772.13000000000011</v>
      </c>
    </row>
    <row r="3664" spans="9:10" x14ac:dyDescent="0.35">
      <c r="I3664">
        <v>3658</v>
      </c>
      <c r="J3664">
        <v>-64.789999999999964</v>
      </c>
    </row>
    <row r="3665" spans="9:10" x14ac:dyDescent="0.35">
      <c r="I3665">
        <v>3659</v>
      </c>
      <c r="J3665">
        <v>1243.5999999999995</v>
      </c>
    </row>
    <row r="3666" spans="9:10" x14ac:dyDescent="0.35">
      <c r="I3666">
        <v>3660</v>
      </c>
      <c r="J3666">
        <v>13.680000000000291</v>
      </c>
    </row>
    <row r="3667" spans="9:10" x14ac:dyDescent="0.35">
      <c r="I3667">
        <v>3661</v>
      </c>
      <c r="J3667">
        <v>820.11999999999989</v>
      </c>
    </row>
    <row r="3668" spans="9:10" x14ac:dyDescent="0.35">
      <c r="I3668">
        <v>3662</v>
      </c>
      <c r="J3668">
        <v>897.09999999999945</v>
      </c>
    </row>
    <row r="3669" spans="9:10" x14ac:dyDescent="0.35">
      <c r="I3669">
        <v>3663</v>
      </c>
      <c r="J3669">
        <v>477.52000000000044</v>
      </c>
    </row>
    <row r="3670" spans="9:10" x14ac:dyDescent="0.35">
      <c r="I3670">
        <v>3664</v>
      </c>
      <c r="J3670">
        <v>565.07999999999993</v>
      </c>
    </row>
    <row r="3671" spans="9:10" x14ac:dyDescent="0.35">
      <c r="I3671">
        <v>3665</v>
      </c>
      <c r="J3671">
        <v>4707.5200000000004</v>
      </c>
    </row>
    <row r="3672" spans="9:10" x14ac:dyDescent="0.35">
      <c r="I3672">
        <v>3666</v>
      </c>
      <c r="J3672">
        <v>176.23999999999978</v>
      </c>
    </row>
    <row r="3673" spans="9:10" x14ac:dyDescent="0.35">
      <c r="I3673">
        <v>3667</v>
      </c>
      <c r="J3673">
        <v>875.5</v>
      </c>
    </row>
    <row r="3674" spans="9:10" x14ac:dyDescent="0.35">
      <c r="I3674">
        <v>3668</v>
      </c>
      <c r="J3674">
        <v>1656.0500000000002</v>
      </c>
    </row>
    <row r="3675" spans="9:10" x14ac:dyDescent="0.35">
      <c r="I3675">
        <v>3669</v>
      </c>
      <c r="J3675">
        <v>2.1999999999998181</v>
      </c>
    </row>
    <row r="3676" spans="9:10" x14ac:dyDescent="0.35">
      <c r="I3676">
        <v>3670</v>
      </c>
      <c r="J3676">
        <v>529.44999999999982</v>
      </c>
    </row>
    <row r="3677" spans="9:10" x14ac:dyDescent="0.35">
      <c r="I3677">
        <v>3671</v>
      </c>
      <c r="J3677">
        <v>1009.54</v>
      </c>
    </row>
    <row r="3678" spans="9:10" x14ac:dyDescent="0.35">
      <c r="I3678">
        <v>3672</v>
      </c>
      <c r="J3678">
        <v>8370.2999999999993</v>
      </c>
    </row>
    <row r="3679" spans="9:10" x14ac:dyDescent="0.35">
      <c r="I3679">
        <v>3673</v>
      </c>
      <c r="J3679">
        <v>213.53999999999996</v>
      </c>
    </row>
    <row r="3680" spans="9:10" x14ac:dyDescent="0.35">
      <c r="I3680">
        <v>3674</v>
      </c>
      <c r="J3680">
        <v>1038.3999999999996</v>
      </c>
    </row>
    <row r="3681" spans="9:10" x14ac:dyDescent="0.35">
      <c r="I3681">
        <v>3675</v>
      </c>
      <c r="J3681">
        <v>425.03999999999996</v>
      </c>
    </row>
    <row r="3682" spans="9:10" x14ac:dyDescent="0.35">
      <c r="I3682">
        <v>3676</v>
      </c>
      <c r="J3682">
        <v>1039.2400000000007</v>
      </c>
    </row>
    <row r="3683" spans="9:10" x14ac:dyDescent="0.35">
      <c r="I3683">
        <v>3677</v>
      </c>
      <c r="J3683">
        <v>1140.08</v>
      </c>
    </row>
    <row r="3684" spans="9:10" x14ac:dyDescent="0.35">
      <c r="I3684">
        <v>3678</v>
      </c>
      <c r="J3684">
        <v>7468.85</v>
      </c>
    </row>
    <row r="3685" spans="9:10" x14ac:dyDescent="0.35">
      <c r="I3685">
        <v>3679</v>
      </c>
      <c r="J3685">
        <v>-100.40000000000055</v>
      </c>
    </row>
    <row r="3686" spans="9:10" x14ac:dyDescent="0.35">
      <c r="I3686">
        <v>3680</v>
      </c>
      <c r="J3686">
        <v>694.23999999999978</v>
      </c>
    </row>
    <row r="3687" spans="9:10" x14ac:dyDescent="0.35">
      <c r="I3687">
        <v>3681</v>
      </c>
      <c r="J3687">
        <v>73.069999999999709</v>
      </c>
    </row>
    <row r="3688" spans="9:10" x14ac:dyDescent="0.35">
      <c r="I3688">
        <v>3682</v>
      </c>
      <c r="J3688">
        <v>953.19999999999982</v>
      </c>
    </row>
    <row r="3689" spans="9:10" x14ac:dyDescent="0.35">
      <c r="I3689">
        <v>3683</v>
      </c>
      <c r="J3689">
        <v>503.98000000000047</v>
      </c>
    </row>
    <row r="3690" spans="9:10" x14ac:dyDescent="0.35">
      <c r="I3690">
        <v>3684</v>
      </c>
      <c r="J3690">
        <v>790.60000000000036</v>
      </c>
    </row>
    <row r="3691" spans="9:10" x14ac:dyDescent="0.35">
      <c r="I3691">
        <v>3685</v>
      </c>
      <c r="J3691">
        <v>658.42000000000007</v>
      </c>
    </row>
    <row r="3692" spans="9:10" x14ac:dyDescent="0.35">
      <c r="I3692">
        <v>3686</v>
      </c>
      <c r="J3692">
        <v>909.1299999999992</v>
      </c>
    </row>
    <row r="3693" spans="9:10" x14ac:dyDescent="0.35">
      <c r="I3693">
        <v>3687</v>
      </c>
      <c r="J3693">
        <v>26.350000000000364</v>
      </c>
    </row>
    <row r="3694" spans="9:10" x14ac:dyDescent="0.35">
      <c r="I3694">
        <v>3688</v>
      </c>
      <c r="J3694">
        <v>959.10000000000036</v>
      </c>
    </row>
    <row r="3695" spans="9:10" x14ac:dyDescent="0.35">
      <c r="I3695">
        <v>3689</v>
      </c>
      <c r="J3695">
        <v>4488.6000000000004</v>
      </c>
    </row>
    <row r="3696" spans="9:10" x14ac:dyDescent="0.35">
      <c r="I3696">
        <v>3690</v>
      </c>
      <c r="J3696">
        <v>192.75</v>
      </c>
    </row>
    <row r="3697" spans="9:10" x14ac:dyDescent="0.35">
      <c r="I3697">
        <v>3691</v>
      </c>
      <c r="J3697">
        <v>1284.7600000000002</v>
      </c>
    </row>
    <row r="3698" spans="9:10" x14ac:dyDescent="0.35">
      <c r="I3698">
        <v>3692</v>
      </c>
      <c r="J3698">
        <v>1199.5200000000004</v>
      </c>
    </row>
    <row r="3699" spans="9:10" x14ac:dyDescent="0.35">
      <c r="I3699">
        <v>3693</v>
      </c>
      <c r="J3699">
        <v>529.44999999999982</v>
      </c>
    </row>
    <row r="3700" spans="9:10" x14ac:dyDescent="0.35">
      <c r="I3700">
        <v>3694</v>
      </c>
      <c r="J3700">
        <v>535.27999999999975</v>
      </c>
    </row>
    <row r="3701" spans="9:10" x14ac:dyDescent="0.35">
      <c r="I3701">
        <v>3695</v>
      </c>
      <c r="J3701">
        <v>148.07999999999993</v>
      </c>
    </row>
    <row r="3702" spans="9:10" x14ac:dyDescent="0.35">
      <c r="I3702">
        <v>3696</v>
      </c>
      <c r="J3702">
        <v>5129.24</v>
      </c>
    </row>
    <row r="3703" spans="9:10" x14ac:dyDescent="0.35">
      <c r="I3703">
        <v>3697</v>
      </c>
      <c r="J3703">
        <v>952</v>
      </c>
    </row>
    <row r="3704" spans="9:10" x14ac:dyDescent="0.35">
      <c r="I3704">
        <v>3698</v>
      </c>
      <c r="J3704">
        <v>242.80000000000018</v>
      </c>
    </row>
    <row r="3705" spans="9:10" x14ac:dyDescent="0.35">
      <c r="I3705">
        <v>3699</v>
      </c>
      <c r="J3705">
        <v>-413.60000000000036</v>
      </c>
    </row>
    <row r="3706" spans="9:10" x14ac:dyDescent="0.35">
      <c r="I3706">
        <v>3700</v>
      </c>
      <c r="J3706">
        <v>301.30000000000018</v>
      </c>
    </row>
    <row r="3707" spans="9:10" x14ac:dyDescent="0.35">
      <c r="I3707">
        <v>3701</v>
      </c>
      <c r="J3707">
        <v>188.57999999999993</v>
      </c>
    </row>
    <row r="3708" spans="9:10" x14ac:dyDescent="0.35">
      <c r="I3708">
        <v>3702</v>
      </c>
      <c r="J3708">
        <v>1048.4800000000005</v>
      </c>
    </row>
    <row r="3709" spans="9:10" x14ac:dyDescent="0.35">
      <c r="I3709">
        <v>3703</v>
      </c>
      <c r="J3709">
        <v>3962.4799999999996</v>
      </c>
    </row>
    <row r="3710" spans="9:10" x14ac:dyDescent="0.35">
      <c r="I3710">
        <v>3704</v>
      </c>
      <c r="J3710">
        <v>4706.3500000000004</v>
      </c>
    </row>
    <row r="3711" spans="9:10" x14ac:dyDescent="0.35">
      <c r="I3711">
        <v>3705</v>
      </c>
      <c r="J3711">
        <v>710.89999999999964</v>
      </c>
    </row>
    <row r="3712" spans="9:10" x14ac:dyDescent="0.35">
      <c r="I3712">
        <v>3706</v>
      </c>
      <c r="J3712">
        <v>798.81999999999971</v>
      </c>
    </row>
    <row r="3713" spans="9:10" x14ac:dyDescent="0.35">
      <c r="I3713">
        <v>3707</v>
      </c>
      <c r="J3713">
        <v>394.44000000000051</v>
      </c>
    </row>
    <row r="3714" spans="9:10" x14ac:dyDescent="0.35">
      <c r="I3714">
        <v>3708</v>
      </c>
      <c r="J3714">
        <v>5.4400000000005093</v>
      </c>
    </row>
    <row r="3715" spans="9:10" x14ac:dyDescent="0.35">
      <c r="I3715">
        <v>3709</v>
      </c>
      <c r="J3715">
        <v>1082.1999999999998</v>
      </c>
    </row>
    <row r="3716" spans="9:10" x14ac:dyDescent="0.35">
      <c r="I3716">
        <v>3710</v>
      </c>
      <c r="J3716">
        <v>314.5600000000004</v>
      </c>
    </row>
    <row r="3717" spans="9:10" x14ac:dyDescent="0.35">
      <c r="I3717">
        <v>3711</v>
      </c>
      <c r="J3717">
        <v>260.19999999999982</v>
      </c>
    </row>
    <row r="3718" spans="9:10" x14ac:dyDescent="0.35">
      <c r="I3718">
        <v>3712</v>
      </c>
      <c r="J3718">
        <v>5257.9700000000012</v>
      </c>
    </row>
    <row r="3719" spans="9:10" x14ac:dyDescent="0.35">
      <c r="I3719">
        <v>3713</v>
      </c>
      <c r="J3719">
        <v>-152.63000000000011</v>
      </c>
    </row>
    <row r="3720" spans="9:10" x14ac:dyDescent="0.35">
      <c r="I3720">
        <v>3714</v>
      </c>
      <c r="J3720">
        <v>542.40999999999985</v>
      </c>
    </row>
    <row r="3721" spans="9:10" x14ac:dyDescent="0.35">
      <c r="I3721">
        <v>3715</v>
      </c>
      <c r="J3721">
        <v>878.19999999999982</v>
      </c>
    </row>
    <row r="3722" spans="9:10" x14ac:dyDescent="0.35">
      <c r="I3722">
        <v>3716</v>
      </c>
      <c r="J3722">
        <v>6927.98</v>
      </c>
    </row>
    <row r="3723" spans="9:10" x14ac:dyDescent="0.35">
      <c r="I3723">
        <v>3717</v>
      </c>
      <c r="J3723">
        <v>1115.8000000000002</v>
      </c>
    </row>
    <row r="3724" spans="9:10" x14ac:dyDescent="0.35">
      <c r="I3724">
        <v>3718</v>
      </c>
      <c r="J3724">
        <v>176.23999999999978</v>
      </c>
    </row>
    <row r="3725" spans="9:10" x14ac:dyDescent="0.35">
      <c r="I3725">
        <v>3719</v>
      </c>
      <c r="J3725">
        <v>594.15999999999985</v>
      </c>
    </row>
    <row r="3726" spans="9:10" x14ac:dyDescent="0.35">
      <c r="I3726">
        <v>3720</v>
      </c>
      <c r="J3726">
        <v>871.19999999999982</v>
      </c>
    </row>
    <row r="3727" spans="9:10" x14ac:dyDescent="0.35">
      <c r="I3727">
        <v>3721</v>
      </c>
      <c r="J3727">
        <v>628</v>
      </c>
    </row>
    <row r="3728" spans="9:10" x14ac:dyDescent="0.35">
      <c r="I3728">
        <v>3722</v>
      </c>
      <c r="J3728">
        <v>549.52000000000044</v>
      </c>
    </row>
    <row r="3729" spans="9:10" x14ac:dyDescent="0.35">
      <c r="I3729">
        <v>3723</v>
      </c>
      <c r="J3729">
        <v>998.82999999999993</v>
      </c>
    </row>
    <row r="3730" spans="9:10" x14ac:dyDescent="0.35">
      <c r="I3730">
        <v>3724</v>
      </c>
      <c r="J3730">
        <v>775.15000000000055</v>
      </c>
    </row>
    <row r="3731" spans="9:10" x14ac:dyDescent="0.35">
      <c r="I3731">
        <v>3725</v>
      </c>
      <c r="J3731">
        <v>-432.61999999999989</v>
      </c>
    </row>
    <row r="3732" spans="9:10" x14ac:dyDescent="0.35">
      <c r="I3732">
        <v>3726</v>
      </c>
      <c r="J3732">
        <v>4436.08</v>
      </c>
    </row>
    <row r="3733" spans="9:10" x14ac:dyDescent="0.35">
      <c r="I3733">
        <v>3727</v>
      </c>
      <c r="J3733">
        <v>329.45000000000073</v>
      </c>
    </row>
    <row r="3734" spans="9:10" x14ac:dyDescent="0.35">
      <c r="I3734">
        <v>3728</v>
      </c>
      <c r="J3734">
        <v>53.800000000000182</v>
      </c>
    </row>
    <row r="3735" spans="9:10" x14ac:dyDescent="0.35">
      <c r="I3735">
        <v>3729</v>
      </c>
      <c r="J3735">
        <v>416.5</v>
      </c>
    </row>
    <row r="3736" spans="9:10" x14ac:dyDescent="0.35">
      <c r="I3736">
        <v>3730</v>
      </c>
      <c r="J3736">
        <v>5257.5099999999984</v>
      </c>
    </row>
    <row r="3737" spans="9:10" x14ac:dyDescent="0.35">
      <c r="I3737">
        <v>3731</v>
      </c>
      <c r="J3737">
        <v>587.30000000000018</v>
      </c>
    </row>
    <row r="3738" spans="9:10" x14ac:dyDescent="0.35">
      <c r="I3738">
        <v>3732</v>
      </c>
      <c r="J3738">
        <v>6057.2200000000012</v>
      </c>
    </row>
    <row r="3739" spans="9:10" x14ac:dyDescent="0.35">
      <c r="I3739">
        <v>3733</v>
      </c>
      <c r="J3739">
        <v>2064.6999999999998</v>
      </c>
    </row>
    <row r="3740" spans="9:10" x14ac:dyDescent="0.35">
      <c r="I3740">
        <v>3734</v>
      </c>
      <c r="J3740">
        <v>1209.04</v>
      </c>
    </row>
    <row r="3741" spans="9:10" x14ac:dyDescent="0.35">
      <c r="I3741">
        <v>3735</v>
      </c>
      <c r="J3741">
        <v>1303.4499999999998</v>
      </c>
    </row>
    <row r="3742" spans="9:10" x14ac:dyDescent="0.35">
      <c r="I3742">
        <v>3736</v>
      </c>
      <c r="J3742">
        <v>850.15999999999985</v>
      </c>
    </row>
    <row r="3743" spans="9:10" x14ac:dyDescent="0.35">
      <c r="I3743">
        <v>3737</v>
      </c>
      <c r="J3743">
        <v>-43.440000000000509</v>
      </c>
    </row>
    <row r="3744" spans="9:10" x14ac:dyDescent="0.35">
      <c r="I3744">
        <v>3738</v>
      </c>
      <c r="J3744">
        <v>1183.7800000000007</v>
      </c>
    </row>
    <row r="3745" spans="9:10" x14ac:dyDescent="0.35">
      <c r="I3745">
        <v>3739</v>
      </c>
      <c r="J3745">
        <v>4436.08</v>
      </c>
    </row>
    <row r="3746" spans="9:10" x14ac:dyDescent="0.35">
      <c r="I3746">
        <v>3740</v>
      </c>
      <c r="J3746">
        <v>5399.880000000001</v>
      </c>
    </row>
    <row r="3747" spans="9:10" x14ac:dyDescent="0.35">
      <c r="I3747">
        <v>3741</v>
      </c>
      <c r="J3747">
        <v>260.19999999999982</v>
      </c>
    </row>
    <row r="3748" spans="9:10" x14ac:dyDescent="0.35">
      <c r="I3748">
        <v>3742</v>
      </c>
      <c r="J3748">
        <v>861.5600000000004</v>
      </c>
    </row>
    <row r="3749" spans="9:10" x14ac:dyDescent="0.35">
      <c r="I3749">
        <v>3743</v>
      </c>
      <c r="J3749">
        <v>775.15000000000055</v>
      </c>
    </row>
    <row r="3750" spans="9:10" x14ac:dyDescent="0.35">
      <c r="I3750">
        <v>3744</v>
      </c>
      <c r="J3750">
        <v>4481.5399999999991</v>
      </c>
    </row>
    <row r="3751" spans="9:10" x14ac:dyDescent="0.35">
      <c r="I3751">
        <v>3745</v>
      </c>
      <c r="J3751">
        <v>972.60999999999967</v>
      </c>
    </row>
    <row r="3752" spans="9:10" x14ac:dyDescent="0.35">
      <c r="I3752">
        <v>3746</v>
      </c>
      <c r="J3752">
        <v>424.32000000000062</v>
      </c>
    </row>
    <row r="3753" spans="9:10" x14ac:dyDescent="0.35">
      <c r="I3753">
        <v>3747</v>
      </c>
      <c r="J3753">
        <v>611.09000000000015</v>
      </c>
    </row>
    <row r="3754" spans="9:10" x14ac:dyDescent="0.35">
      <c r="I3754">
        <v>3748</v>
      </c>
      <c r="J3754">
        <v>383.72000000000025</v>
      </c>
    </row>
    <row r="3755" spans="9:10" x14ac:dyDescent="0.35">
      <c r="I3755">
        <v>3749</v>
      </c>
      <c r="J3755">
        <v>869.47000000000025</v>
      </c>
    </row>
    <row r="3756" spans="9:10" x14ac:dyDescent="0.35">
      <c r="I3756">
        <v>3750</v>
      </c>
      <c r="J3756">
        <v>666.48000000000047</v>
      </c>
    </row>
    <row r="3757" spans="9:10" x14ac:dyDescent="0.35">
      <c r="I3757">
        <v>3751</v>
      </c>
      <c r="J3757">
        <v>1284.7600000000002</v>
      </c>
    </row>
    <row r="3758" spans="9:10" x14ac:dyDescent="0.35">
      <c r="I3758">
        <v>3752</v>
      </c>
      <c r="J3758">
        <v>929.68000000000029</v>
      </c>
    </row>
    <row r="3759" spans="9:10" x14ac:dyDescent="0.35">
      <c r="I3759">
        <v>3753</v>
      </c>
      <c r="J3759">
        <v>359.07999999999993</v>
      </c>
    </row>
    <row r="3760" spans="9:10" x14ac:dyDescent="0.35">
      <c r="I3760">
        <v>3754</v>
      </c>
      <c r="J3760">
        <v>72.430000000000291</v>
      </c>
    </row>
    <row r="3761" spans="9:10" x14ac:dyDescent="0.35">
      <c r="I3761">
        <v>3755</v>
      </c>
      <c r="J3761">
        <v>-149</v>
      </c>
    </row>
    <row r="3762" spans="9:10" x14ac:dyDescent="0.35">
      <c r="I3762">
        <v>3756</v>
      </c>
      <c r="J3762">
        <v>5581.5</v>
      </c>
    </row>
    <row r="3763" spans="9:10" x14ac:dyDescent="0.35">
      <c r="I3763">
        <v>3757</v>
      </c>
      <c r="J3763">
        <v>560.39999999999964</v>
      </c>
    </row>
    <row r="3764" spans="9:10" x14ac:dyDescent="0.35">
      <c r="I3764">
        <v>3758</v>
      </c>
      <c r="J3764">
        <v>173.68000000000029</v>
      </c>
    </row>
    <row r="3765" spans="9:10" x14ac:dyDescent="0.35">
      <c r="I3765">
        <v>3759</v>
      </c>
      <c r="J3765">
        <v>922.76000000000022</v>
      </c>
    </row>
    <row r="3766" spans="9:10" x14ac:dyDescent="0.35">
      <c r="I3766">
        <v>3760</v>
      </c>
      <c r="J3766">
        <v>555.90999999999985</v>
      </c>
    </row>
    <row r="3767" spans="9:10" x14ac:dyDescent="0.35">
      <c r="I3767">
        <v>3761</v>
      </c>
      <c r="J3767">
        <v>1197.1000000000004</v>
      </c>
    </row>
    <row r="3768" spans="9:10" x14ac:dyDescent="0.35">
      <c r="I3768">
        <v>3762</v>
      </c>
      <c r="J3768">
        <v>5622.73</v>
      </c>
    </row>
    <row r="3769" spans="9:10" x14ac:dyDescent="0.35">
      <c r="I3769">
        <v>3763</v>
      </c>
      <c r="J3769">
        <v>810.5600000000004</v>
      </c>
    </row>
    <row r="3770" spans="9:10" x14ac:dyDescent="0.35">
      <c r="I3770">
        <v>3764</v>
      </c>
      <c r="J3770">
        <v>1011.8999999999996</v>
      </c>
    </row>
    <row r="3771" spans="9:10" x14ac:dyDescent="0.35">
      <c r="I3771">
        <v>3765</v>
      </c>
      <c r="J3771">
        <v>1084.3899999999994</v>
      </c>
    </row>
    <row r="3772" spans="9:10" x14ac:dyDescent="0.35">
      <c r="I3772">
        <v>3766</v>
      </c>
      <c r="J3772">
        <v>851.19999999999982</v>
      </c>
    </row>
    <row r="3773" spans="9:10" x14ac:dyDescent="0.35">
      <c r="I3773">
        <v>3767</v>
      </c>
      <c r="J3773">
        <v>490.96000000000004</v>
      </c>
    </row>
    <row r="3774" spans="9:10" x14ac:dyDescent="0.35">
      <c r="I3774">
        <v>3768</v>
      </c>
      <c r="J3774">
        <v>5116.0600000000013</v>
      </c>
    </row>
    <row r="3775" spans="9:10" x14ac:dyDescent="0.35">
      <c r="I3775">
        <v>3769</v>
      </c>
      <c r="J3775">
        <v>560.39999999999964</v>
      </c>
    </row>
    <row r="3776" spans="9:10" x14ac:dyDescent="0.35">
      <c r="I3776">
        <v>3770</v>
      </c>
      <c r="J3776">
        <v>581.3799999999992</v>
      </c>
    </row>
    <row r="3777" spans="9:10" x14ac:dyDescent="0.35">
      <c r="I3777">
        <v>3771</v>
      </c>
      <c r="J3777">
        <v>6037.9</v>
      </c>
    </row>
    <row r="3778" spans="9:10" x14ac:dyDescent="0.35">
      <c r="I3778">
        <v>3772</v>
      </c>
      <c r="J3778">
        <v>5482.8700000000008</v>
      </c>
    </row>
    <row r="3779" spans="9:10" x14ac:dyDescent="0.35">
      <c r="I3779">
        <v>3773</v>
      </c>
      <c r="J3779">
        <v>-454.88000000000011</v>
      </c>
    </row>
    <row r="3780" spans="9:10" x14ac:dyDescent="0.35">
      <c r="I3780">
        <v>3774</v>
      </c>
      <c r="J3780">
        <v>487.42000000000007</v>
      </c>
    </row>
    <row r="3781" spans="9:10" x14ac:dyDescent="0.35">
      <c r="I3781">
        <v>3775</v>
      </c>
      <c r="J3781">
        <v>594.15999999999985</v>
      </c>
    </row>
    <row r="3782" spans="9:10" x14ac:dyDescent="0.35">
      <c r="I3782">
        <v>3776</v>
      </c>
      <c r="J3782">
        <v>535.27999999999975</v>
      </c>
    </row>
    <row r="3783" spans="9:10" x14ac:dyDescent="0.35">
      <c r="I3783">
        <v>3777</v>
      </c>
      <c r="J3783">
        <v>-61.840000000000146</v>
      </c>
    </row>
    <row r="3784" spans="9:10" x14ac:dyDescent="0.35">
      <c r="I3784">
        <v>3778</v>
      </c>
      <c r="J3784">
        <v>6719.6999999999989</v>
      </c>
    </row>
    <row r="3785" spans="9:10" x14ac:dyDescent="0.35">
      <c r="I3785">
        <v>3779</v>
      </c>
      <c r="J3785">
        <v>159.4399999999996</v>
      </c>
    </row>
    <row r="3786" spans="9:10" x14ac:dyDescent="0.35">
      <c r="I3786">
        <v>3780</v>
      </c>
      <c r="J3786">
        <v>1794.0700000000006</v>
      </c>
    </row>
    <row r="3787" spans="9:10" x14ac:dyDescent="0.35">
      <c r="I3787">
        <v>3781</v>
      </c>
      <c r="J3787">
        <v>1266.1100000000006</v>
      </c>
    </row>
    <row r="3788" spans="9:10" x14ac:dyDescent="0.35">
      <c r="I3788">
        <v>3782</v>
      </c>
      <c r="J3788">
        <v>757</v>
      </c>
    </row>
    <row r="3789" spans="9:10" x14ac:dyDescent="0.35">
      <c r="I3789">
        <v>3783</v>
      </c>
      <c r="J3789">
        <v>869.47000000000025</v>
      </c>
    </row>
    <row r="3790" spans="9:10" x14ac:dyDescent="0.35">
      <c r="I3790">
        <v>3784</v>
      </c>
      <c r="J3790">
        <v>1243.7600000000002</v>
      </c>
    </row>
    <row r="3791" spans="9:10" x14ac:dyDescent="0.35">
      <c r="I3791">
        <v>3785</v>
      </c>
      <c r="J3791">
        <v>618.48000000000047</v>
      </c>
    </row>
    <row r="3792" spans="9:10" x14ac:dyDescent="0.35">
      <c r="I3792">
        <v>3786</v>
      </c>
      <c r="J3792">
        <v>372.80000000000018</v>
      </c>
    </row>
    <row r="3793" spans="9:10" x14ac:dyDescent="0.35">
      <c r="I3793">
        <v>3787</v>
      </c>
      <c r="J3793">
        <v>-85.460000000000036</v>
      </c>
    </row>
    <row r="3794" spans="9:10" x14ac:dyDescent="0.35">
      <c r="I3794">
        <v>3788</v>
      </c>
      <c r="J3794">
        <v>5596.99</v>
      </c>
    </row>
    <row r="3795" spans="9:10" x14ac:dyDescent="0.35">
      <c r="I3795">
        <v>3789</v>
      </c>
      <c r="J3795">
        <v>4085.2800000000007</v>
      </c>
    </row>
    <row r="3796" spans="9:10" x14ac:dyDescent="0.35">
      <c r="I3796">
        <v>3790</v>
      </c>
      <c r="J3796">
        <v>-41</v>
      </c>
    </row>
    <row r="3797" spans="9:10" x14ac:dyDescent="0.35">
      <c r="I3797">
        <v>3791</v>
      </c>
      <c r="J3797">
        <v>403.35000000000036</v>
      </c>
    </row>
    <row r="3798" spans="9:10" x14ac:dyDescent="0.35">
      <c r="I3798">
        <v>3792</v>
      </c>
      <c r="J3798">
        <v>4481.5399999999991</v>
      </c>
    </row>
    <row r="3799" spans="9:10" x14ac:dyDescent="0.35">
      <c r="I3799">
        <v>3793</v>
      </c>
      <c r="J3799">
        <v>-18.289999999999964</v>
      </c>
    </row>
    <row r="3800" spans="9:10" x14ac:dyDescent="0.35">
      <c r="I3800">
        <v>3794</v>
      </c>
      <c r="J3800">
        <v>657.27999999999975</v>
      </c>
    </row>
    <row r="3801" spans="9:10" x14ac:dyDescent="0.35">
      <c r="I3801">
        <v>3795</v>
      </c>
      <c r="J3801">
        <v>159.4399999999996</v>
      </c>
    </row>
    <row r="3802" spans="9:10" x14ac:dyDescent="0.35">
      <c r="I3802">
        <v>3796</v>
      </c>
      <c r="J3802">
        <v>-93.440000000000509</v>
      </c>
    </row>
    <row r="3803" spans="9:10" x14ac:dyDescent="0.35">
      <c r="I3803">
        <v>3797</v>
      </c>
      <c r="J3803">
        <v>1831.6599999999999</v>
      </c>
    </row>
    <row r="3804" spans="9:10" x14ac:dyDescent="0.35">
      <c r="I3804">
        <v>3798</v>
      </c>
      <c r="J3804">
        <v>196.01999999999953</v>
      </c>
    </row>
    <row r="3805" spans="9:10" x14ac:dyDescent="0.35">
      <c r="I3805">
        <v>3799</v>
      </c>
      <c r="J3805">
        <v>646</v>
      </c>
    </row>
    <row r="3806" spans="9:10" x14ac:dyDescent="0.35">
      <c r="I3806">
        <v>3800</v>
      </c>
      <c r="J3806">
        <v>359.92000000000007</v>
      </c>
    </row>
    <row r="3807" spans="9:10" x14ac:dyDescent="0.35">
      <c r="I3807">
        <v>3801</v>
      </c>
      <c r="J3807">
        <v>4843.24</v>
      </c>
    </row>
    <row r="3808" spans="9:10" x14ac:dyDescent="0.35">
      <c r="I3808">
        <v>3802</v>
      </c>
      <c r="J3808">
        <v>871.89999999999964</v>
      </c>
    </row>
    <row r="3809" spans="9:10" x14ac:dyDescent="0.35">
      <c r="I3809">
        <v>3803</v>
      </c>
      <c r="J3809">
        <v>4301.66</v>
      </c>
    </row>
    <row r="3810" spans="9:10" x14ac:dyDescent="0.35">
      <c r="I3810">
        <v>3804</v>
      </c>
      <c r="J3810">
        <v>5019.7000000000007</v>
      </c>
    </row>
    <row r="3811" spans="9:10" x14ac:dyDescent="0.35">
      <c r="I3811">
        <v>3805</v>
      </c>
      <c r="J3811">
        <v>2.1999999999998181</v>
      </c>
    </row>
    <row r="3812" spans="9:10" x14ac:dyDescent="0.35">
      <c r="I3812">
        <v>3806</v>
      </c>
      <c r="J3812">
        <v>1140.08</v>
      </c>
    </row>
    <row r="3813" spans="9:10" x14ac:dyDescent="0.35">
      <c r="I3813">
        <v>3807</v>
      </c>
      <c r="J3813">
        <v>511.90000000000055</v>
      </c>
    </row>
    <row r="3814" spans="9:10" x14ac:dyDescent="0.35">
      <c r="I3814">
        <v>3808</v>
      </c>
      <c r="J3814">
        <v>773.89999999999964</v>
      </c>
    </row>
    <row r="3815" spans="9:10" x14ac:dyDescent="0.35">
      <c r="I3815">
        <v>3809</v>
      </c>
      <c r="J3815">
        <v>1240.5999999999995</v>
      </c>
    </row>
    <row r="3816" spans="9:10" x14ac:dyDescent="0.35">
      <c r="I3816">
        <v>3810</v>
      </c>
      <c r="J3816">
        <v>972.60999999999967</v>
      </c>
    </row>
    <row r="3817" spans="9:10" x14ac:dyDescent="0.35">
      <c r="I3817">
        <v>3811</v>
      </c>
      <c r="J3817">
        <v>4090.8000000000011</v>
      </c>
    </row>
    <row r="3818" spans="9:10" x14ac:dyDescent="0.35">
      <c r="I3818">
        <v>3812</v>
      </c>
      <c r="J3818">
        <v>1284.7600000000002</v>
      </c>
    </row>
    <row r="3819" spans="9:10" x14ac:dyDescent="0.35">
      <c r="I3819">
        <v>3813</v>
      </c>
      <c r="J3819">
        <v>1620.1999999999998</v>
      </c>
    </row>
    <row r="3820" spans="9:10" x14ac:dyDescent="0.35">
      <c r="I3820">
        <v>3814</v>
      </c>
      <c r="J3820">
        <v>1240.5999999999995</v>
      </c>
    </row>
    <row r="3821" spans="9:10" x14ac:dyDescent="0.35">
      <c r="I3821">
        <v>3815</v>
      </c>
      <c r="J3821">
        <v>5734.65</v>
      </c>
    </row>
    <row r="3822" spans="9:10" x14ac:dyDescent="0.35">
      <c r="I3822">
        <v>3816</v>
      </c>
      <c r="J3822">
        <v>267.73000000000047</v>
      </c>
    </row>
    <row r="3823" spans="9:10" x14ac:dyDescent="0.35">
      <c r="I3823">
        <v>3817</v>
      </c>
      <c r="J3823">
        <v>552.5600000000004</v>
      </c>
    </row>
    <row r="3824" spans="9:10" x14ac:dyDescent="0.35">
      <c r="I3824">
        <v>3818</v>
      </c>
      <c r="J3824">
        <v>4568.1999999999989</v>
      </c>
    </row>
    <row r="3825" spans="9:10" x14ac:dyDescent="0.35">
      <c r="I3825">
        <v>3819</v>
      </c>
      <c r="J3825">
        <v>1392.7400000000007</v>
      </c>
    </row>
    <row r="3826" spans="9:10" x14ac:dyDescent="0.35">
      <c r="I3826">
        <v>3820</v>
      </c>
      <c r="J3826">
        <v>476.80000000000018</v>
      </c>
    </row>
    <row r="3827" spans="9:10" x14ac:dyDescent="0.35">
      <c r="I3827">
        <v>3821</v>
      </c>
      <c r="J3827">
        <v>157.93000000000029</v>
      </c>
    </row>
    <row r="3828" spans="9:10" x14ac:dyDescent="0.35">
      <c r="I3828">
        <v>3822</v>
      </c>
      <c r="J3828">
        <v>-21.480000000000473</v>
      </c>
    </row>
    <row r="3829" spans="9:10" x14ac:dyDescent="0.35">
      <c r="I3829">
        <v>3823</v>
      </c>
      <c r="J3829">
        <v>438.46000000000004</v>
      </c>
    </row>
    <row r="3830" spans="9:10" x14ac:dyDescent="0.35">
      <c r="I3830">
        <v>3824</v>
      </c>
      <c r="J3830">
        <v>6195.4800000000014</v>
      </c>
    </row>
    <row r="3831" spans="9:10" x14ac:dyDescent="0.35">
      <c r="I3831">
        <v>3825</v>
      </c>
      <c r="J3831">
        <v>731.60000000000036</v>
      </c>
    </row>
    <row r="3832" spans="9:10" x14ac:dyDescent="0.35">
      <c r="I3832">
        <v>3826</v>
      </c>
      <c r="J3832">
        <v>-340.88000000000011</v>
      </c>
    </row>
    <row r="3833" spans="9:10" x14ac:dyDescent="0.35">
      <c r="I3833">
        <v>3827</v>
      </c>
      <c r="J3833">
        <v>657.27999999999975</v>
      </c>
    </row>
    <row r="3834" spans="9:10" x14ac:dyDescent="0.35">
      <c r="I3834">
        <v>3828</v>
      </c>
      <c r="J3834">
        <v>1005.3999999999996</v>
      </c>
    </row>
    <row r="3835" spans="9:10" x14ac:dyDescent="0.35">
      <c r="I3835">
        <v>3829</v>
      </c>
      <c r="J3835">
        <v>442.77999999999975</v>
      </c>
    </row>
    <row r="3836" spans="9:10" x14ac:dyDescent="0.35">
      <c r="I3836">
        <v>3830</v>
      </c>
      <c r="J3836">
        <v>821.23000000000047</v>
      </c>
    </row>
    <row r="3837" spans="9:10" x14ac:dyDescent="0.35">
      <c r="I3837">
        <v>3831</v>
      </c>
      <c r="J3837">
        <v>80.619999999999891</v>
      </c>
    </row>
    <row r="3838" spans="9:10" x14ac:dyDescent="0.35">
      <c r="I3838">
        <v>3832</v>
      </c>
      <c r="J3838">
        <v>973.76000000000022</v>
      </c>
    </row>
    <row r="3839" spans="9:10" x14ac:dyDescent="0.35">
      <c r="I3839">
        <v>3833</v>
      </c>
      <c r="J3839">
        <v>7108.27</v>
      </c>
    </row>
    <row r="3840" spans="9:10" x14ac:dyDescent="0.35">
      <c r="I3840">
        <v>3834</v>
      </c>
      <c r="J3840">
        <v>4301.66</v>
      </c>
    </row>
    <row r="3841" spans="9:10" x14ac:dyDescent="0.35">
      <c r="I3841">
        <v>3835</v>
      </c>
      <c r="J3841">
        <v>162.73999999999978</v>
      </c>
    </row>
    <row r="3842" spans="9:10" x14ac:dyDescent="0.35">
      <c r="I3842">
        <v>3836</v>
      </c>
      <c r="J3842">
        <v>-307.46000000000004</v>
      </c>
    </row>
    <row r="3843" spans="9:10" x14ac:dyDescent="0.35">
      <c r="I3843">
        <v>3837</v>
      </c>
      <c r="J3843">
        <v>626.28000000000065</v>
      </c>
    </row>
    <row r="3844" spans="9:10" x14ac:dyDescent="0.35">
      <c r="I3844">
        <v>3838</v>
      </c>
      <c r="J3844">
        <v>929.77000000000044</v>
      </c>
    </row>
    <row r="3845" spans="9:10" x14ac:dyDescent="0.35">
      <c r="I3845">
        <v>3839</v>
      </c>
      <c r="J3845">
        <v>728.39999999999964</v>
      </c>
    </row>
    <row r="3846" spans="9:10" x14ac:dyDescent="0.35">
      <c r="I3846">
        <v>3840</v>
      </c>
      <c r="J3846">
        <v>4025.7999999999993</v>
      </c>
    </row>
    <row r="3847" spans="9:10" x14ac:dyDescent="0.35">
      <c r="I3847">
        <v>3841</v>
      </c>
      <c r="J3847">
        <v>878.96</v>
      </c>
    </row>
    <row r="3848" spans="9:10" x14ac:dyDescent="0.35">
      <c r="I3848">
        <v>3842</v>
      </c>
      <c r="J3848">
        <v>1243.5999999999995</v>
      </c>
    </row>
    <row r="3849" spans="9:10" x14ac:dyDescent="0.35">
      <c r="I3849">
        <v>3843</v>
      </c>
      <c r="J3849">
        <v>412.44999999999982</v>
      </c>
    </row>
    <row r="3850" spans="9:10" x14ac:dyDescent="0.35">
      <c r="I3850">
        <v>3844</v>
      </c>
      <c r="J3850">
        <v>5119.7200000000012</v>
      </c>
    </row>
    <row r="3851" spans="9:10" x14ac:dyDescent="0.35">
      <c r="I3851">
        <v>3845</v>
      </c>
      <c r="J3851">
        <v>-221.77999999999975</v>
      </c>
    </row>
    <row r="3852" spans="9:10" x14ac:dyDescent="0.35">
      <c r="I3852">
        <v>3846</v>
      </c>
      <c r="J3852">
        <v>5769.7999999999993</v>
      </c>
    </row>
    <row r="3853" spans="9:10" x14ac:dyDescent="0.35">
      <c r="I3853">
        <v>3847</v>
      </c>
      <c r="J3853">
        <v>710.89999999999964</v>
      </c>
    </row>
    <row r="3854" spans="9:10" x14ac:dyDescent="0.35">
      <c r="I3854">
        <v>3848</v>
      </c>
      <c r="J3854">
        <v>759.59000000000015</v>
      </c>
    </row>
    <row r="3855" spans="9:10" x14ac:dyDescent="0.35">
      <c r="I3855">
        <v>3849</v>
      </c>
      <c r="J3855">
        <v>731.60000000000036</v>
      </c>
    </row>
    <row r="3856" spans="9:10" x14ac:dyDescent="0.35">
      <c r="I3856">
        <v>3850</v>
      </c>
      <c r="J3856">
        <v>1075.4499999999998</v>
      </c>
    </row>
    <row r="3857" spans="9:10" x14ac:dyDescent="0.35">
      <c r="I3857">
        <v>3851</v>
      </c>
      <c r="J3857">
        <v>235.32999999999993</v>
      </c>
    </row>
    <row r="3858" spans="9:10" x14ac:dyDescent="0.35">
      <c r="I3858">
        <v>3852</v>
      </c>
      <c r="J3858">
        <v>1974.4899999999998</v>
      </c>
    </row>
    <row r="3859" spans="9:10" x14ac:dyDescent="0.35">
      <c r="I3859">
        <v>3853</v>
      </c>
      <c r="J3859">
        <v>47.840000000000146</v>
      </c>
    </row>
    <row r="3860" spans="9:10" x14ac:dyDescent="0.35">
      <c r="I3860">
        <v>3854</v>
      </c>
      <c r="J3860">
        <v>-149</v>
      </c>
    </row>
    <row r="3861" spans="9:10" x14ac:dyDescent="0.35">
      <c r="I3861">
        <v>3855</v>
      </c>
      <c r="J3861">
        <v>4568.5599999999995</v>
      </c>
    </row>
    <row r="3862" spans="9:10" x14ac:dyDescent="0.35">
      <c r="I3862">
        <v>3856</v>
      </c>
      <c r="J3862">
        <v>511</v>
      </c>
    </row>
    <row r="3863" spans="9:10" x14ac:dyDescent="0.35">
      <c r="I3863">
        <v>3857</v>
      </c>
      <c r="J3863">
        <v>586.16000000000076</v>
      </c>
    </row>
    <row r="3864" spans="9:10" x14ac:dyDescent="0.35">
      <c r="I3864">
        <v>3858</v>
      </c>
      <c r="J3864">
        <v>-4210.3999999999996</v>
      </c>
    </row>
    <row r="3865" spans="9:10" x14ac:dyDescent="0.35">
      <c r="I3865">
        <v>3859</v>
      </c>
      <c r="J3865">
        <v>211.02999999999975</v>
      </c>
    </row>
    <row r="3866" spans="9:10" x14ac:dyDescent="0.35">
      <c r="I3866">
        <v>3860</v>
      </c>
      <c r="J3866">
        <v>896.92000000000007</v>
      </c>
    </row>
    <row r="3867" spans="9:10" x14ac:dyDescent="0.35">
      <c r="I3867">
        <v>3861</v>
      </c>
      <c r="J3867">
        <v>116.98999999999978</v>
      </c>
    </row>
    <row r="3868" spans="9:10" x14ac:dyDescent="0.35">
      <c r="I3868">
        <v>3862</v>
      </c>
      <c r="J3868">
        <v>626.28000000000065</v>
      </c>
    </row>
    <row r="3869" spans="9:10" x14ac:dyDescent="0.35">
      <c r="I3869">
        <v>3863</v>
      </c>
      <c r="J3869">
        <v>1430.7699999999995</v>
      </c>
    </row>
    <row r="3870" spans="9:10" x14ac:dyDescent="0.35">
      <c r="I3870">
        <v>3864</v>
      </c>
      <c r="J3870">
        <v>503.98000000000047</v>
      </c>
    </row>
    <row r="3871" spans="9:10" x14ac:dyDescent="0.35">
      <c r="I3871">
        <v>3865</v>
      </c>
      <c r="J3871">
        <v>512.88000000000011</v>
      </c>
    </row>
    <row r="3872" spans="9:10" x14ac:dyDescent="0.35">
      <c r="I3872">
        <v>3866</v>
      </c>
      <c r="J3872">
        <v>-307.46000000000004</v>
      </c>
    </row>
    <row r="3873" spans="9:10" x14ac:dyDescent="0.35">
      <c r="I3873">
        <v>3867</v>
      </c>
      <c r="J3873">
        <v>1355.7600000000002</v>
      </c>
    </row>
    <row r="3874" spans="9:10" x14ac:dyDescent="0.35">
      <c r="I3874">
        <v>3868</v>
      </c>
      <c r="J3874">
        <v>285.68000000000029</v>
      </c>
    </row>
    <row r="3875" spans="9:10" x14ac:dyDescent="0.35">
      <c r="I3875">
        <v>3869</v>
      </c>
      <c r="J3875">
        <v>466.14999999999964</v>
      </c>
    </row>
    <row r="3876" spans="9:10" x14ac:dyDescent="0.35">
      <c r="I3876">
        <v>3870</v>
      </c>
      <c r="J3876">
        <v>1239.3100000000004</v>
      </c>
    </row>
    <row r="3877" spans="9:10" x14ac:dyDescent="0.35">
      <c r="I3877">
        <v>3871</v>
      </c>
      <c r="J3877">
        <v>8049.2499999999982</v>
      </c>
    </row>
    <row r="3878" spans="9:10" x14ac:dyDescent="0.35">
      <c r="I3878">
        <v>3872</v>
      </c>
      <c r="J3878">
        <v>5482.8700000000008</v>
      </c>
    </row>
    <row r="3879" spans="9:10" x14ac:dyDescent="0.35">
      <c r="I3879">
        <v>3873</v>
      </c>
      <c r="J3879">
        <v>381.03999999999996</v>
      </c>
    </row>
    <row r="3880" spans="9:10" x14ac:dyDescent="0.35">
      <c r="I3880">
        <v>3874</v>
      </c>
      <c r="J3880">
        <v>1279.6599999999999</v>
      </c>
    </row>
    <row r="3881" spans="9:10" x14ac:dyDescent="0.35">
      <c r="I3881">
        <v>3875</v>
      </c>
      <c r="J3881">
        <v>669.85000000000036</v>
      </c>
    </row>
    <row r="3882" spans="9:10" x14ac:dyDescent="0.35">
      <c r="I3882">
        <v>3876</v>
      </c>
      <c r="J3882">
        <v>1684.7200000000003</v>
      </c>
    </row>
    <row r="3883" spans="9:10" x14ac:dyDescent="0.35">
      <c r="I3883">
        <v>3877</v>
      </c>
      <c r="J3883">
        <v>1403.0500000000002</v>
      </c>
    </row>
    <row r="3884" spans="9:10" x14ac:dyDescent="0.35">
      <c r="I3884">
        <v>3878</v>
      </c>
      <c r="J3884">
        <v>1046.1999999999998</v>
      </c>
    </row>
    <row r="3885" spans="9:10" x14ac:dyDescent="0.35">
      <c r="I3885">
        <v>3879</v>
      </c>
      <c r="J3885">
        <v>416.5</v>
      </c>
    </row>
    <row r="3886" spans="9:10" x14ac:dyDescent="0.35">
      <c r="I3886">
        <v>3880</v>
      </c>
      <c r="J3886">
        <v>403.35000000000036</v>
      </c>
    </row>
    <row r="3887" spans="9:10" x14ac:dyDescent="0.35">
      <c r="I3887">
        <v>3881</v>
      </c>
      <c r="J3887">
        <v>255.80000000000018</v>
      </c>
    </row>
    <row r="3888" spans="9:10" x14ac:dyDescent="0.35">
      <c r="I3888">
        <v>3882</v>
      </c>
      <c r="J3888">
        <v>4577.5200000000004</v>
      </c>
    </row>
    <row r="3889" spans="9:10" x14ac:dyDescent="0.35">
      <c r="I3889">
        <v>3883</v>
      </c>
      <c r="J3889">
        <v>230.5600000000004</v>
      </c>
    </row>
    <row r="3890" spans="9:10" x14ac:dyDescent="0.35">
      <c r="I3890">
        <v>3884</v>
      </c>
      <c r="J3890">
        <v>410.53999999999996</v>
      </c>
    </row>
    <row r="3891" spans="9:10" x14ac:dyDescent="0.35">
      <c r="I3891">
        <v>3885</v>
      </c>
      <c r="J3891">
        <v>7862.2599999999984</v>
      </c>
    </row>
    <row r="3892" spans="9:10" x14ac:dyDescent="0.35">
      <c r="I3892">
        <v>3886</v>
      </c>
      <c r="J3892">
        <v>524.44000000000051</v>
      </c>
    </row>
    <row r="3893" spans="9:10" x14ac:dyDescent="0.35">
      <c r="I3893">
        <v>3887</v>
      </c>
      <c r="J3893">
        <v>6681.9</v>
      </c>
    </row>
    <row r="3894" spans="9:10" x14ac:dyDescent="0.35">
      <c r="I3894">
        <v>3888</v>
      </c>
      <c r="J3894">
        <v>-635.59999999999991</v>
      </c>
    </row>
    <row r="3895" spans="9:10" x14ac:dyDescent="0.35">
      <c r="I3895">
        <v>3889</v>
      </c>
      <c r="J3895">
        <v>720.06999999999971</v>
      </c>
    </row>
    <row r="3896" spans="9:10" x14ac:dyDescent="0.35">
      <c r="I3896">
        <v>3890</v>
      </c>
      <c r="J3896">
        <v>501.68000000000029</v>
      </c>
    </row>
    <row r="3897" spans="9:10" x14ac:dyDescent="0.35">
      <c r="I3897">
        <v>3891</v>
      </c>
      <c r="J3897">
        <v>1048.4800000000005</v>
      </c>
    </row>
    <row r="3898" spans="9:10" x14ac:dyDescent="0.35">
      <c r="I3898">
        <v>3892</v>
      </c>
      <c r="J3898">
        <v>-33.199999999999818</v>
      </c>
    </row>
    <row r="3899" spans="9:10" x14ac:dyDescent="0.35">
      <c r="I3899">
        <v>3893</v>
      </c>
      <c r="J3899">
        <v>1561.1799999999994</v>
      </c>
    </row>
    <row r="3900" spans="9:10" x14ac:dyDescent="0.35">
      <c r="I3900">
        <v>3894</v>
      </c>
      <c r="J3900">
        <v>4025.7999999999993</v>
      </c>
    </row>
    <row r="3901" spans="9:10" x14ac:dyDescent="0.35">
      <c r="I3901">
        <v>3895</v>
      </c>
      <c r="J3901">
        <v>936.72999999999956</v>
      </c>
    </row>
    <row r="3902" spans="9:10" x14ac:dyDescent="0.35">
      <c r="I3902">
        <v>3896</v>
      </c>
      <c r="J3902">
        <v>436.01999999999953</v>
      </c>
    </row>
    <row r="3903" spans="9:10" x14ac:dyDescent="0.35">
      <c r="I3903">
        <v>3897</v>
      </c>
      <c r="J3903">
        <v>432.23999999999978</v>
      </c>
    </row>
    <row r="3904" spans="9:10" x14ac:dyDescent="0.35">
      <c r="I3904">
        <v>3898</v>
      </c>
      <c r="J3904">
        <v>3577.5199999999995</v>
      </c>
    </row>
    <row r="3905" spans="9:10" x14ac:dyDescent="0.35">
      <c r="I3905">
        <v>3899</v>
      </c>
      <c r="J3905">
        <v>265.35999999999967</v>
      </c>
    </row>
    <row r="3906" spans="9:10" x14ac:dyDescent="0.35">
      <c r="I3906">
        <v>3900</v>
      </c>
      <c r="J3906">
        <v>6057.2200000000012</v>
      </c>
    </row>
    <row r="3907" spans="9:10" x14ac:dyDescent="0.35">
      <c r="I3907">
        <v>3901</v>
      </c>
      <c r="J3907">
        <v>-129.80000000000018</v>
      </c>
    </row>
    <row r="3908" spans="9:10" x14ac:dyDescent="0.35">
      <c r="I3908">
        <v>3902</v>
      </c>
      <c r="J3908">
        <v>1974.4899999999998</v>
      </c>
    </row>
    <row r="3909" spans="9:10" x14ac:dyDescent="0.35">
      <c r="I3909">
        <v>3903</v>
      </c>
      <c r="J3909">
        <v>498.28999999999996</v>
      </c>
    </row>
    <row r="3910" spans="9:10" x14ac:dyDescent="0.35">
      <c r="I3910">
        <v>3904</v>
      </c>
      <c r="J3910">
        <v>6927.98</v>
      </c>
    </row>
    <row r="3911" spans="9:10" x14ac:dyDescent="0.35">
      <c r="I3911">
        <v>3905</v>
      </c>
      <c r="J3911">
        <v>295.71999999999935</v>
      </c>
    </row>
    <row r="3912" spans="9:10" x14ac:dyDescent="0.35">
      <c r="I3912">
        <v>3906</v>
      </c>
      <c r="J3912">
        <v>5160.7999999999993</v>
      </c>
    </row>
    <row r="3913" spans="9:10" x14ac:dyDescent="0.35">
      <c r="I3913">
        <v>3907</v>
      </c>
      <c r="J3913">
        <v>17.199999999999818</v>
      </c>
    </row>
    <row r="3914" spans="9:10" x14ac:dyDescent="0.35">
      <c r="I3914">
        <v>3908</v>
      </c>
      <c r="J3914">
        <v>4301.66</v>
      </c>
    </row>
    <row r="3915" spans="9:10" x14ac:dyDescent="0.35">
      <c r="I3915">
        <v>3909</v>
      </c>
      <c r="J3915">
        <v>415.05000000000018</v>
      </c>
    </row>
    <row r="3916" spans="9:10" x14ac:dyDescent="0.35">
      <c r="I3916">
        <v>3910</v>
      </c>
      <c r="J3916">
        <v>1655.38</v>
      </c>
    </row>
    <row r="3917" spans="9:10" x14ac:dyDescent="0.35">
      <c r="I3917">
        <v>3911</v>
      </c>
      <c r="J3917">
        <v>-4207.76</v>
      </c>
    </row>
    <row r="3918" spans="9:10" x14ac:dyDescent="0.35">
      <c r="I3918">
        <v>3912</v>
      </c>
      <c r="J3918">
        <v>390.26999999999953</v>
      </c>
    </row>
    <row r="3919" spans="9:10" x14ac:dyDescent="0.35">
      <c r="I3919">
        <v>3913</v>
      </c>
      <c r="J3919">
        <v>491.67999999999938</v>
      </c>
    </row>
    <row r="3920" spans="9:10" x14ac:dyDescent="0.35">
      <c r="I3920">
        <v>3914</v>
      </c>
      <c r="J3920">
        <v>-133.40000000000055</v>
      </c>
    </row>
    <row r="3921" spans="9:10" x14ac:dyDescent="0.35">
      <c r="I3921">
        <v>3915</v>
      </c>
      <c r="J3921">
        <v>823.56999999999971</v>
      </c>
    </row>
    <row r="3922" spans="9:10" x14ac:dyDescent="0.35">
      <c r="I3922">
        <v>3916</v>
      </c>
      <c r="J3922">
        <v>1128.7600000000002</v>
      </c>
    </row>
    <row r="3923" spans="9:10" x14ac:dyDescent="0.35">
      <c r="I3923">
        <v>3917</v>
      </c>
      <c r="J3923">
        <v>213.53999999999996</v>
      </c>
    </row>
    <row r="3924" spans="9:10" x14ac:dyDescent="0.35">
      <c r="I3924">
        <v>3918</v>
      </c>
      <c r="J3924">
        <v>72.430000000000291</v>
      </c>
    </row>
    <row r="3925" spans="9:10" x14ac:dyDescent="0.35">
      <c r="I3925">
        <v>3919</v>
      </c>
      <c r="J3925">
        <v>1089.2300000000005</v>
      </c>
    </row>
    <row r="3926" spans="9:10" x14ac:dyDescent="0.35">
      <c r="I3926">
        <v>3920</v>
      </c>
      <c r="J3926">
        <v>4439.59</v>
      </c>
    </row>
    <row r="3927" spans="9:10" x14ac:dyDescent="0.35">
      <c r="I3927">
        <v>3921</v>
      </c>
      <c r="J3927">
        <v>242.80000000000018</v>
      </c>
    </row>
    <row r="3928" spans="9:10" x14ac:dyDescent="0.35">
      <c r="I3928">
        <v>3922</v>
      </c>
      <c r="J3928">
        <v>485.71000000000004</v>
      </c>
    </row>
    <row r="3929" spans="9:10" x14ac:dyDescent="0.35">
      <c r="I3929">
        <v>3923</v>
      </c>
      <c r="J3929">
        <v>7288.5599999999995</v>
      </c>
    </row>
    <row r="3930" spans="9:10" x14ac:dyDescent="0.35">
      <c r="I3930">
        <v>3924</v>
      </c>
      <c r="J3930">
        <v>5637.3600000000006</v>
      </c>
    </row>
    <row r="3931" spans="9:10" x14ac:dyDescent="0.35">
      <c r="I3931">
        <v>3925</v>
      </c>
      <c r="J3931">
        <v>2.1999999999998181</v>
      </c>
    </row>
    <row r="3932" spans="9:10" x14ac:dyDescent="0.35">
      <c r="I3932">
        <v>3926</v>
      </c>
      <c r="J3932">
        <v>8190.0099999999984</v>
      </c>
    </row>
    <row r="3933" spans="9:10" x14ac:dyDescent="0.35">
      <c r="I3933">
        <v>3927</v>
      </c>
      <c r="J3933">
        <v>-600.67999999999984</v>
      </c>
    </row>
    <row r="3934" spans="9:10" x14ac:dyDescent="0.35">
      <c r="I3934">
        <v>3928</v>
      </c>
      <c r="J3934">
        <v>354.24000000000069</v>
      </c>
    </row>
    <row r="3935" spans="9:10" x14ac:dyDescent="0.35">
      <c r="I3935">
        <v>3929</v>
      </c>
      <c r="J3935">
        <v>1075.4499999999998</v>
      </c>
    </row>
    <row r="3936" spans="9:10" x14ac:dyDescent="0.35">
      <c r="I3936">
        <v>3930</v>
      </c>
      <c r="J3936">
        <v>-56.859999999999673</v>
      </c>
    </row>
    <row r="3937" spans="9:10" x14ac:dyDescent="0.35">
      <c r="I3937">
        <v>3931</v>
      </c>
      <c r="J3937">
        <v>5300.6</v>
      </c>
    </row>
    <row r="3938" spans="9:10" x14ac:dyDescent="0.35">
      <c r="I3938">
        <v>3932</v>
      </c>
      <c r="J3938">
        <v>927.75999999999931</v>
      </c>
    </row>
    <row r="3939" spans="9:10" x14ac:dyDescent="0.35">
      <c r="I3939">
        <v>3933</v>
      </c>
      <c r="J3939">
        <v>911.59000000000015</v>
      </c>
    </row>
    <row r="3940" spans="9:10" x14ac:dyDescent="0.35">
      <c r="I3940">
        <v>3934</v>
      </c>
      <c r="J3940">
        <v>1316.08</v>
      </c>
    </row>
    <row r="3941" spans="9:10" x14ac:dyDescent="0.35">
      <c r="I3941">
        <v>3935</v>
      </c>
      <c r="J3941">
        <v>-20.359999999999673</v>
      </c>
    </row>
    <row r="3942" spans="9:10" x14ac:dyDescent="0.35">
      <c r="I3942">
        <v>3936</v>
      </c>
      <c r="J3942">
        <v>384.72999999999956</v>
      </c>
    </row>
    <row r="3943" spans="9:10" x14ac:dyDescent="0.35">
      <c r="I3943">
        <v>3937</v>
      </c>
      <c r="J3943">
        <v>4300.3600000000006</v>
      </c>
    </row>
    <row r="3944" spans="9:10" x14ac:dyDescent="0.35">
      <c r="I3944">
        <v>3938</v>
      </c>
      <c r="J3944">
        <v>242.80000000000018</v>
      </c>
    </row>
    <row r="3945" spans="9:10" x14ac:dyDescent="0.35">
      <c r="I3945">
        <v>3939</v>
      </c>
      <c r="J3945">
        <v>697.98999999999978</v>
      </c>
    </row>
    <row r="3946" spans="9:10" x14ac:dyDescent="0.35">
      <c r="I3946">
        <v>3940</v>
      </c>
      <c r="J3946">
        <v>163.96000000000004</v>
      </c>
    </row>
    <row r="3947" spans="9:10" x14ac:dyDescent="0.35">
      <c r="I3947">
        <v>3941</v>
      </c>
      <c r="J3947">
        <v>4604.08</v>
      </c>
    </row>
    <row r="3948" spans="9:10" x14ac:dyDescent="0.35">
      <c r="I3948">
        <v>3942</v>
      </c>
      <c r="J3948">
        <v>340.72000000000025</v>
      </c>
    </row>
    <row r="3949" spans="9:10" x14ac:dyDescent="0.35">
      <c r="I3949">
        <v>3943</v>
      </c>
      <c r="J3949">
        <v>952</v>
      </c>
    </row>
    <row r="3950" spans="9:10" x14ac:dyDescent="0.35">
      <c r="I3950">
        <v>3944</v>
      </c>
      <c r="J3950">
        <v>314.19999999999982</v>
      </c>
    </row>
    <row r="3951" spans="9:10" x14ac:dyDescent="0.35">
      <c r="I3951">
        <v>3945</v>
      </c>
      <c r="J3951">
        <v>-394.63999999999987</v>
      </c>
    </row>
    <row r="3952" spans="9:10" x14ac:dyDescent="0.35">
      <c r="I3952">
        <v>3946</v>
      </c>
      <c r="J3952">
        <v>372.80000000000018</v>
      </c>
    </row>
    <row r="3953" spans="9:10" x14ac:dyDescent="0.35">
      <c r="I3953">
        <v>3947</v>
      </c>
      <c r="J3953">
        <v>741.46</v>
      </c>
    </row>
    <row r="3954" spans="9:10" x14ac:dyDescent="0.35">
      <c r="I3954">
        <v>3948</v>
      </c>
      <c r="J3954">
        <v>5399.880000000001</v>
      </c>
    </row>
    <row r="3955" spans="9:10" x14ac:dyDescent="0.35">
      <c r="I3955">
        <v>3949</v>
      </c>
      <c r="J3955">
        <v>392.5600000000004</v>
      </c>
    </row>
    <row r="3956" spans="9:10" x14ac:dyDescent="0.35">
      <c r="I3956">
        <v>3950</v>
      </c>
      <c r="J3956">
        <v>255.80000000000018</v>
      </c>
    </row>
    <row r="3957" spans="9:10" x14ac:dyDescent="0.35">
      <c r="I3957">
        <v>3951</v>
      </c>
      <c r="J3957">
        <v>359.92000000000007</v>
      </c>
    </row>
    <row r="3958" spans="9:10" x14ac:dyDescent="0.35">
      <c r="I3958">
        <v>3952</v>
      </c>
      <c r="J3958">
        <v>-274.15999999999985</v>
      </c>
    </row>
    <row r="3959" spans="9:10" x14ac:dyDescent="0.35">
      <c r="I3959">
        <v>3953</v>
      </c>
      <c r="J3959">
        <v>-4210.3999999999996</v>
      </c>
    </row>
    <row r="3960" spans="9:10" x14ac:dyDescent="0.35">
      <c r="I3960">
        <v>3954</v>
      </c>
      <c r="J3960">
        <v>1007.3500000000004</v>
      </c>
    </row>
    <row r="3961" spans="9:10" x14ac:dyDescent="0.35">
      <c r="I3961">
        <v>3955</v>
      </c>
      <c r="J3961">
        <v>1308.5200000000004</v>
      </c>
    </row>
    <row r="3962" spans="9:10" x14ac:dyDescent="0.35">
      <c r="I3962">
        <v>3956</v>
      </c>
      <c r="J3962">
        <v>4715.4500000000007</v>
      </c>
    </row>
    <row r="3963" spans="9:10" x14ac:dyDescent="0.35">
      <c r="I3963">
        <v>3957</v>
      </c>
      <c r="J3963">
        <v>728.39999999999964</v>
      </c>
    </row>
    <row r="3964" spans="9:10" x14ac:dyDescent="0.35">
      <c r="I3964">
        <v>3958</v>
      </c>
      <c r="J3964">
        <v>610.05000000000018</v>
      </c>
    </row>
    <row r="3965" spans="9:10" x14ac:dyDescent="0.35">
      <c r="I3965">
        <v>3959</v>
      </c>
      <c r="J3965">
        <v>73.069999999999709</v>
      </c>
    </row>
    <row r="3966" spans="9:10" x14ac:dyDescent="0.35">
      <c r="I3966">
        <v>3960</v>
      </c>
      <c r="J3966">
        <v>1005.3999999999996</v>
      </c>
    </row>
    <row r="3967" spans="9:10" x14ac:dyDescent="0.35">
      <c r="I3967">
        <v>3961</v>
      </c>
      <c r="J3967">
        <v>4347.4400000000005</v>
      </c>
    </row>
    <row r="3968" spans="9:10" x14ac:dyDescent="0.35">
      <c r="I3968">
        <v>3962</v>
      </c>
      <c r="J3968">
        <v>1508.0499999999993</v>
      </c>
    </row>
    <row r="3969" spans="9:10" x14ac:dyDescent="0.35">
      <c r="I3969">
        <v>3963</v>
      </c>
      <c r="J3969">
        <v>-12.300000000000182</v>
      </c>
    </row>
    <row r="3970" spans="9:10" x14ac:dyDescent="0.35">
      <c r="I3970">
        <v>3964</v>
      </c>
      <c r="J3970">
        <v>493</v>
      </c>
    </row>
    <row r="3971" spans="9:10" x14ac:dyDescent="0.35">
      <c r="I3971">
        <v>3965</v>
      </c>
      <c r="J3971">
        <v>117.15999999999985</v>
      </c>
    </row>
    <row r="3972" spans="9:10" x14ac:dyDescent="0.35">
      <c r="I3972">
        <v>3966</v>
      </c>
      <c r="J3972">
        <v>-18.289999999999964</v>
      </c>
    </row>
    <row r="3973" spans="9:10" x14ac:dyDescent="0.35">
      <c r="I3973">
        <v>3967</v>
      </c>
      <c r="J3973">
        <v>622.24000000000069</v>
      </c>
    </row>
    <row r="3974" spans="9:10" x14ac:dyDescent="0.35">
      <c r="I3974">
        <v>3968</v>
      </c>
      <c r="J3974">
        <v>161.80000000000018</v>
      </c>
    </row>
    <row r="3975" spans="9:10" x14ac:dyDescent="0.35">
      <c r="I3975">
        <v>3969</v>
      </c>
      <c r="J3975">
        <v>1928.8999999999996</v>
      </c>
    </row>
    <row r="3976" spans="9:10" x14ac:dyDescent="0.35">
      <c r="I3976">
        <v>3970</v>
      </c>
      <c r="J3976">
        <v>959.10000000000036</v>
      </c>
    </row>
    <row r="3977" spans="9:10" x14ac:dyDescent="0.35">
      <c r="I3977">
        <v>3971</v>
      </c>
      <c r="J3977">
        <v>1513.0999999999995</v>
      </c>
    </row>
    <row r="3978" spans="9:10" x14ac:dyDescent="0.35">
      <c r="I3978">
        <v>3972</v>
      </c>
      <c r="J3978">
        <v>630.39999999999964</v>
      </c>
    </row>
    <row r="3979" spans="9:10" x14ac:dyDescent="0.35">
      <c r="I3979">
        <v>3973</v>
      </c>
      <c r="J3979">
        <v>169.35999999999967</v>
      </c>
    </row>
    <row r="3980" spans="9:10" x14ac:dyDescent="0.35">
      <c r="I3980">
        <v>3974</v>
      </c>
      <c r="J3980">
        <v>450.16000000000076</v>
      </c>
    </row>
    <row r="3981" spans="9:10" x14ac:dyDescent="0.35">
      <c r="I3981">
        <v>3975</v>
      </c>
      <c r="J3981">
        <v>1002.7999999999993</v>
      </c>
    </row>
    <row r="3982" spans="9:10" x14ac:dyDescent="0.35">
      <c r="I3982">
        <v>3976</v>
      </c>
      <c r="J3982">
        <v>5791.85</v>
      </c>
    </row>
    <row r="3983" spans="9:10" x14ac:dyDescent="0.35">
      <c r="I3983">
        <v>3977</v>
      </c>
      <c r="J3983">
        <v>1561.1799999999994</v>
      </c>
    </row>
    <row r="3984" spans="9:10" x14ac:dyDescent="0.35">
      <c r="I3984">
        <v>3978</v>
      </c>
      <c r="J3984">
        <v>1594.8000000000002</v>
      </c>
    </row>
    <row r="3985" spans="9:10" x14ac:dyDescent="0.35">
      <c r="I3985">
        <v>3979</v>
      </c>
      <c r="J3985">
        <v>1789.6599999999999</v>
      </c>
    </row>
    <row r="3986" spans="9:10" x14ac:dyDescent="0.35">
      <c r="I3986">
        <v>3980</v>
      </c>
      <c r="J3986">
        <v>421.24000000000069</v>
      </c>
    </row>
    <row r="3987" spans="9:10" x14ac:dyDescent="0.35">
      <c r="I3987">
        <v>3981</v>
      </c>
      <c r="J3987">
        <v>-100.40000000000055</v>
      </c>
    </row>
    <row r="3988" spans="9:10" x14ac:dyDescent="0.35">
      <c r="I3988">
        <v>3982</v>
      </c>
      <c r="J3988">
        <v>1743.5200000000004</v>
      </c>
    </row>
    <row r="3989" spans="9:10" x14ac:dyDescent="0.35">
      <c r="I3989">
        <v>3983</v>
      </c>
      <c r="J3989">
        <v>307.42000000000007</v>
      </c>
    </row>
    <row r="3990" spans="9:10" x14ac:dyDescent="0.35">
      <c r="I3990">
        <v>3984</v>
      </c>
      <c r="J3990">
        <v>1119.3800000000001</v>
      </c>
    </row>
    <row r="3991" spans="9:10" x14ac:dyDescent="0.35">
      <c r="I3991">
        <v>3985</v>
      </c>
      <c r="J3991">
        <v>1284.7600000000002</v>
      </c>
    </row>
    <row r="3992" spans="9:10" x14ac:dyDescent="0.35">
      <c r="I3992">
        <v>3986</v>
      </c>
      <c r="J3992">
        <v>5395.2999999999993</v>
      </c>
    </row>
    <row r="3993" spans="9:10" x14ac:dyDescent="0.35">
      <c r="I3993">
        <v>3987</v>
      </c>
      <c r="J3993">
        <v>304</v>
      </c>
    </row>
    <row r="3994" spans="9:10" x14ac:dyDescent="0.35">
      <c r="I3994">
        <v>3988</v>
      </c>
      <c r="J3994">
        <v>494.27000000000044</v>
      </c>
    </row>
    <row r="3995" spans="9:10" x14ac:dyDescent="0.35">
      <c r="I3995">
        <v>3989</v>
      </c>
      <c r="J3995">
        <v>4163.7299999999996</v>
      </c>
    </row>
    <row r="3996" spans="9:10" x14ac:dyDescent="0.35">
      <c r="I3996">
        <v>3990</v>
      </c>
      <c r="J3996">
        <v>710.89999999999964</v>
      </c>
    </row>
    <row r="3997" spans="9:10" x14ac:dyDescent="0.35">
      <c r="I3997">
        <v>3991</v>
      </c>
      <c r="J3997">
        <v>767.67999999999938</v>
      </c>
    </row>
    <row r="3998" spans="9:10" x14ac:dyDescent="0.35">
      <c r="I3998">
        <v>3992</v>
      </c>
      <c r="J3998">
        <v>72.640000000000327</v>
      </c>
    </row>
    <row r="3999" spans="9:10" x14ac:dyDescent="0.35">
      <c r="I3999">
        <v>3993</v>
      </c>
      <c r="J3999">
        <v>618.48000000000047</v>
      </c>
    </row>
    <row r="4000" spans="9:10" x14ac:dyDescent="0.35">
      <c r="I4000">
        <v>3994</v>
      </c>
      <c r="J4000">
        <v>773.89999999999964</v>
      </c>
    </row>
    <row r="4001" spans="9:10" x14ac:dyDescent="0.35">
      <c r="I4001">
        <v>3995</v>
      </c>
      <c r="J4001">
        <v>869.47000000000025</v>
      </c>
    </row>
    <row r="4002" spans="9:10" x14ac:dyDescent="0.35">
      <c r="I4002">
        <v>3996</v>
      </c>
      <c r="J4002">
        <v>597.04</v>
      </c>
    </row>
    <row r="4003" spans="9:10" x14ac:dyDescent="0.35">
      <c r="I4003">
        <v>3997</v>
      </c>
      <c r="J4003">
        <v>1092.9899999999998</v>
      </c>
    </row>
    <row r="4004" spans="9:10" x14ac:dyDescent="0.35">
      <c r="I4004">
        <v>3998</v>
      </c>
      <c r="J4004">
        <v>292.11999999999989</v>
      </c>
    </row>
    <row r="4005" spans="9:10" x14ac:dyDescent="0.35">
      <c r="I4005">
        <v>3999</v>
      </c>
      <c r="J4005">
        <v>1101.4499999999998</v>
      </c>
    </row>
    <row r="4006" spans="9:10" x14ac:dyDescent="0.35">
      <c r="I4006">
        <v>4000</v>
      </c>
      <c r="J4006">
        <v>-4208.42</v>
      </c>
    </row>
    <row r="4007" spans="9:10" x14ac:dyDescent="0.35">
      <c r="I4007">
        <v>4001</v>
      </c>
      <c r="J4007">
        <v>-9.8000000000001819</v>
      </c>
    </row>
    <row r="4008" spans="9:10" x14ac:dyDescent="0.35">
      <c r="I4008">
        <v>4002</v>
      </c>
      <c r="J4008">
        <v>759.59000000000015</v>
      </c>
    </row>
    <row r="4009" spans="9:10" x14ac:dyDescent="0.35">
      <c r="I4009">
        <v>4003</v>
      </c>
      <c r="J4009">
        <v>1758.7999999999993</v>
      </c>
    </row>
    <row r="4010" spans="9:10" x14ac:dyDescent="0.35">
      <c r="I4010">
        <v>4004</v>
      </c>
      <c r="J4010">
        <v>4475.76</v>
      </c>
    </row>
    <row r="4011" spans="9:10" x14ac:dyDescent="0.35">
      <c r="I4011">
        <v>4005</v>
      </c>
      <c r="J4011">
        <v>199.73999999999978</v>
      </c>
    </row>
    <row r="4012" spans="9:10" x14ac:dyDescent="0.35">
      <c r="I4012">
        <v>4006</v>
      </c>
      <c r="J4012">
        <v>-126.80000000000018</v>
      </c>
    </row>
    <row r="4013" spans="9:10" x14ac:dyDescent="0.35">
      <c r="I4013">
        <v>4007</v>
      </c>
      <c r="J4013">
        <v>508.23999999999978</v>
      </c>
    </row>
    <row r="4014" spans="9:10" x14ac:dyDescent="0.35">
      <c r="I4014">
        <v>4008</v>
      </c>
      <c r="J4014">
        <v>1303.4499999999998</v>
      </c>
    </row>
    <row r="4015" spans="9:10" x14ac:dyDescent="0.35">
      <c r="I4015">
        <v>4009</v>
      </c>
      <c r="J4015">
        <v>7468.85</v>
      </c>
    </row>
    <row r="4016" spans="9:10" x14ac:dyDescent="0.35">
      <c r="I4016">
        <v>4010</v>
      </c>
      <c r="J4016">
        <v>1011.8999999999996</v>
      </c>
    </row>
    <row r="4017" spans="9:10" x14ac:dyDescent="0.35">
      <c r="I4017">
        <v>4011</v>
      </c>
      <c r="J4017">
        <v>388.96000000000004</v>
      </c>
    </row>
    <row r="4018" spans="9:10" x14ac:dyDescent="0.35">
      <c r="I4018">
        <v>4012</v>
      </c>
      <c r="J4018">
        <v>5890.9299999999985</v>
      </c>
    </row>
    <row r="4019" spans="9:10" x14ac:dyDescent="0.35">
      <c r="I4019">
        <v>4013</v>
      </c>
      <c r="J4019">
        <v>1591.5</v>
      </c>
    </row>
    <row r="4020" spans="9:10" x14ac:dyDescent="0.35">
      <c r="I4020">
        <v>4014</v>
      </c>
      <c r="J4020">
        <v>-96.559999999999491</v>
      </c>
    </row>
    <row r="4021" spans="9:10" x14ac:dyDescent="0.35">
      <c r="I4021">
        <v>4015</v>
      </c>
      <c r="J4021">
        <v>5441.0499999999993</v>
      </c>
    </row>
    <row r="4022" spans="9:10" x14ac:dyDescent="0.35">
      <c r="I4022">
        <v>4016</v>
      </c>
      <c r="J4022">
        <v>-302.60000000000036</v>
      </c>
    </row>
    <row r="4023" spans="9:10" x14ac:dyDescent="0.35">
      <c r="I4023">
        <v>4017</v>
      </c>
      <c r="J4023">
        <v>576.01000000000022</v>
      </c>
    </row>
    <row r="4024" spans="9:10" x14ac:dyDescent="0.35">
      <c r="I4024">
        <v>4018</v>
      </c>
      <c r="J4024">
        <v>373</v>
      </c>
    </row>
    <row r="4025" spans="9:10" x14ac:dyDescent="0.35">
      <c r="I4025">
        <v>4019</v>
      </c>
      <c r="J4025">
        <v>5441.0499999999993</v>
      </c>
    </row>
    <row r="4026" spans="9:10" x14ac:dyDescent="0.35">
      <c r="I4026">
        <v>4020</v>
      </c>
      <c r="J4026">
        <v>289.50999999999931</v>
      </c>
    </row>
    <row r="4027" spans="9:10" x14ac:dyDescent="0.35">
      <c r="I4027">
        <v>4021</v>
      </c>
      <c r="J4027">
        <v>1774.6400000000003</v>
      </c>
    </row>
    <row r="4028" spans="9:10" x14ac:dyDescent="0.35">
      <c r="I4028">
        <v>4022</v>
      </c>
      <c r="J4028">
        <v>72.640000000000327</v>
      </c>
    </row>
    <row r="4029" spans="9:10" x14ac:dyDescent="0.35">
      <c r="I4029">
        <v>4023</v>
      </c>
      <c r="J4029">
        <v>173.68000000000029</v>
      </c>
    </row>
    <row r="4030" spans="9:10" x14ac:dyDescent="0.35">
      <c r="I4030">
        <v>4024</v>
      </c>
      <c r="J4030">
        <v>953.19999999999982</v>
      </c>
    </row>
    <row r="4031" spans="9:10" x14ac:dyDescent="0.35">
      <c r="I4031">
        <v>4025</v>
      </c>
      <c r="J4031">
        <v>196.01999999999953</v>
      </c>
    </row>
    <row r="4032" spans="9:10" x14ac:dyDescent="0.35">
      <c r="I4032">
        <v>4026</v>
      </c>
      <c r="J4032">
        <v>804.9399999999996</v>
      </c>
    </row>
    <row r="4033" spans="9:10" x14ac:dyDescent="0.35">
      <c r="I4033">
        <v>4027</v>
      </c>
      <c r="J4033">
        <v>60.869999999999891</v>
      </c>
    </row>
    <row r="4034" spans="9:10" x14ac:dyDescent="0.35">
      <c r="I4034">
        <v>4028</v>
      </c>
      <c r="J4034">
        <v>4475.76</v>
      </c>
    </row>
    <row r="4035" spans="9:10" x14ac:dyDescent="0.35">
      <c r="I4035">
        <v>4029</v>
      </c>
      <c r="J4035">
        <v>1576.9900000000007</v>
      </c>
    </row>
    <row r="4036" spans="9:10" x14ac:dyDescent="0.35">
      <c r="I4036">
        <v>4030</v>
      </c>
      <c r="J4036">
        <v>236.19999999999982</v>
      </c>
    </row>
    <row r="4037" spans="9:10" x14ac:dyDescent="0.35">
      <c r="I4037">
        <v>4031</v>
      </c>
      <c r="J4037">
        <v>255.80000000000018</v>
      </c>
    </row>
    <row r="4038" spans="9:10" x14ac:dyDescent="0.35">
      <c r="I4038">
        <v>4032</v>
      </c>
      <c r="J4038">
        <v>620.52999999999975</v>
      </c>
    </row>
    <row r="4039" spans="9:10" x14ac:dyDescent="0.35">
      <c r="I4039">
        <v>4033</v>
      </c>
      <c r="J4039">
        <v>840.44999999999982</v>
      </c>
    </row>
    <row r="4040" spans="9:10" x14ac:dyDescent="0.35">
      <c r="I4040">
        <v>4034</v>
      </c>
      <c r="J4040">
        <v>6057.2200000000012</v>
      </c>
    </row>
    <row r="4041" spans="9:10" x14ac:dyDescent="0.35">
      <c r="I4041">
        <v>4035</v>
      </c>
      <c r="J4041">
        <v>1341.1500000000005</v>
      </c>
    </row>
    <row r="4042" spans="9:10" x14ac:dyDescent="0.35">
      <c r="I4042">
        <v>4036</v>
      </c>
      <c r="J4042">
        <v>97.920000000000073</v>
      </c>
    </row>
    <row r="4043" spans="9:10" x14ac:dyDescent="0.35">
      <c r="I4043">
        <v>4037</v>
      </c>
      <c r="J4043">
        <v>161.85999999999967</v>
      </c>
    </row>
    <row r="4044" spans="9:10" x14ac:dyDescent="0.35">
      <c r="I4044">
        <v>4038</v>
      </c>
      <c r="J4044">
        <v>6057.2200000000012</v>
      </c>
    </row>
    <row r="4045" spans="9:10" x14ac:dyDescent="0.35">
      <c r="I4045">
        <v>4039</v>
      </c>
      <c r="J4045">
        <v>3962.4799999999996</v>
      </c>
    </row>
    <row r="4046" spans="9:10" x14ac:dyDescent="0.35">
      <c r="I4046">
        <v>4040</v>
      </c>
      <c r="J4046">
        <v>1084.3899999999994</v>
      </c>
    </row>
    <row r="4047" spans="9:10" x14ac:dyDescent="0.35">
      <c r="I4047">
        <v>4041</v>
      </c>
      <c r="J4047">
        <v>1663.96</v>
      </c>
    </row>
    <row r="4048" spans="9:10" x14ac:dyDescent="0.35">
      <c r="I4048">
        <v>4042</v>
      </c>
      <c r="J4048">
        <v>803.19999999999982</v>
      </c>
    </row>
    <row r="4049" spans="9:10" x14ac:dyDescent="0.35">
      <c r="I4049">
        <v>4043</v>
      </c>
      <c r="J4049">
        <v>-718.40000000000009</v>
      </c>
    </row>
    <row r="4050" spans="9:10" x14ac:dyDescent="0.35">
      <c r="I4050">
        <v>4044</v>
      </c>
      <c r="J4050">
        <v>1437.6800000000003</v>
      </c>
    </row>
    <row r="4051" spans="9:10" x14ac:dyDescent="0.35">
      <c r="I4051">
        <v>4045</v>
      </c>
      <c r="J4051">
        <v>6567.4</v>
      </c>
    </row>
    <row r="4052" spans="9:10" x14ac:dyDescent="0.35">
      <c r="I4052">
        <v>4046</v>
      </c>
      <c r="J4052">
        <v>-119.5600000000004</v>
      </c>
    </row>
    <row r="4053" spans="9:10" x14ac:dyDescent="0.35">
      <c r="I4053">
        <v>4047</v>
      </c>
      <c r="J4053">
        <v>635.88999999999942</v>
      </c>
    </row>
    <row r="4054" spans="9:10" x14ac:dyDescent="0.35">
      <c r="I4054">
        <v>4048</v>
      </c>
      <c r="J4054">
        <v>750.04</v>
      </c>
    </row>
    <row r="4055" spans="9:10" x14ac:dyDescent="0.35">
      <c r="I4055">
        <v>4049</v>
      </c>
      <c r="J4055">
        <v>-29.960000000000036</v>
      </c>
    </row>
    <row r="4056" spans="9:10" x14ac:dyDescent="0.35">
      <c r="I4056">
        <v>4050</v>
      </c>
      <c r="J4056">
        <v>53.800000000000182</v>
      </c>
    </row>
    <row r="4057" spans="9:10" x14ac:dyDescent="0.35">
      <c r="I4057">
        <v>4051</v>
      </c>
      <c r="J4057">
        <v>852.46</v>
      </c>
    </row>
    <row r="4058" spans="9:10" x14ac:dyDescent="0.35">
      <c r="I4058">
        <v>4052</v>
      </c>
      <c r="J4058">
        <v>343.55000000000018</v>
      </c>
    </row>
    <row r="4059" spans="9:10" x14ac:dyDescent="0.35">
      <c r="I4059">
        <v>4053</v>
      </c>
      <c r="J4059">
        <v>5596.99</v>
      </c>
    </row>
    <row r="4060" spans="9:10" x14ac:dyDescent="0.35">
      <c r="I4060">
        <v>4054</v>
      </c>
      <c r="J4060">
        <v>5257.9700000000012</v>
      </c>
    </row>
    <row r="4061" spans="9:10" x14ac:dyDescent="0.35">
      <c r="I4061">
        <v>4055</v>
      </c>
      <c r="J4061">
        <v>884.88000000000011</v>
      </c>
    </row>
    <row r="4062" spans="9:10" x14ac:dyDescent="0.35">
      <c r="I4062">
        <v>4056</v>
      </c>
      <c r="J4062">
        <v>-165.44000000000005</v>
      </c>
    </row>
    <row r="4063" spans="9:10" x14ac:dyDescent="0.35">
      <c r="I4063">
        <v>4057</v>
      </c>
      <c r="J4063">
        <v>72.640000000000327</v>
      </c>
    </row>
    <row r="4064" spans="9:10" x14ac:dyDescent="0.35">
      <c r="I4064">
        <v>4058</v>
      </c>
      <c r="J4064">
        <v>772.72000000000025</v>
      </c>
    </row>
    <row r="4065" spans="9:10" x14ac:dyDescent="0.35">
      <c r="I4065">
        <v>4059</v>
      </c>
      <c r="J4065">
        <v>416.5</v>
      </c>
    </row>
    <row r="4066" spans="9:10" x14ac:dyDescent="0.35">
      <c r="I4066">
        <v>4060</v>
      </c>
      <c r="J4066">
        <v>841.84000000000015</v>
      </c>
    </row>
    <row r="4067" spans="9:10" x14ac:dyDescent="0.35">
      <c r="I4067">
        <v>4061</v>
      </c>
      <c r="J4067">
        <v>415.48000000000047</v>
      </c>
    </row>
    <row r="4068" spans="9:10" x14ac:dyDescent="0.35">
      <c r="I4068">
        <v>4062</v>
      </c>
      <c r="J4068">
        <v>242.80000000000018</v>
      </c>
    </row>
    <row r="4069" spans="9:10" x14ac:dyDescent="0.35">
      <c r="I4069">
        <v>4063</v>
      </c>
      <c r="J4069">
        <v>6927.98</v>
      </c>
    </row>
    <row r="4070" spans="9:10" x14ac:dyDescent="0.35">
      <c r="I4070">
        <v>4064</v>
      </c>
      <c r="J4070">
        <v>477.52000000000044</v>
      </c>
    </row>
    <row r="4071" spans="9:10" x14ac:dyDescent="0.35">
      <c r="I4071">
        <v>4065</v>
      </c>
      <c r="J4071">
        <v>383.72000000000025</v>
      </c>
    </row>
    <row r="4072" spans="9:10" x14ac:dyDescent="0.35">
      <c r="I4072">
        <v>4066</v>
      </c>
      <c r="J4072">
        <v>6445</v>
      </c>
    </row>
    <row r="4073" spans="9:10" x14ac:dyDescent="0.35">
      <c r="I4073">
        <v>4067</v>
      </c>
      <c r="J4073">
        <v>268.98999999999978</v>
      </c>
    </row>
    <row r="4074" spans="9:10" x14ac:dyDescent="0.35">
      <c r="I4074">
        <v>4068</v>
      </c>
      <c r="J4074">
        <v>1414.96</v>
      </c>
    </row>
    <row r="4075" spans="9:10" x14ac:dyDescent="0.35">
      <c r="I4075">
        <v>4069</v>
      </c>
      <c r="J4075">
        <v>615.76000000000022</v>
      </c>
    </row>
    <row r="4076" spans="9:10" x14ac:dyDescent="0.35">
      <c r="I4076">
        <v>4070</v>
      </c>
      <c r="J4076">
        <v>289.61999999999989</v>
      </c>
    </row>
    <row r="4077" spans="9:10" x14ac:dyDescent="0.35">
      <c r="I4077">
        <v>4071</v>
      </c>
      <c r="J4077">
        <v>736.14000000000033</v>
      </c>
    </row>
    <row r="4078" spans="9:10" x14ac:dyDescent="0.35">
      <c r="I4078">
        <v>4072</v>
      </c>
      <c r="J4078">
        <v>1101.4499999999998</v>
      </c>
    </row>
    <row r="4079" spans="9:10" x14ac:dyDescent="0.35">
      <c r="I4079">
        <v>4073</v>
      </c>
      <c r="J4079">
        <v>307.42000000000007</v>
      </c>
    </row>
    <row r="4080" spans="9:10" x14ac:dyDescent="0.35">
      <c r="I4080">
        <v>4074</v>
      </c>
      <c r="J4080">
        <v>6567.4</v>
      </c>
    </row>
    <row r="4081" spans="9:10" x14ac:dyDescent="0.35">
      <c r="I4081">
        <v>4075</v>
      </c>
      <c r="J4081">
        <v>293.64999999999964</v>
      </c>
    </row>
    <row r="4082" spans="9:10" x14ac:dyDescent="0.35">
      <c r="I4082">
        <v>4076</v>
      </c>
      <c r="J4082">
        <v>314.5600000000004</v>
      </c>
    </row>
    <row r="4083" spans="9:10" x14ac:dyDescent="0.35">
      <c r="I4083">
        <v>4077</v>
      </c>
      <c r="J4083">
        <v>354.24000000000069</v>
      </c>
    </row>
    <row r="4084" spans="9:10" x14ac:dyDescent="0.35">
      <c r="I4084">
        <v>4078</v>
      </c>
      <c r="J4084">
        <v>6195.4800000000014</v>
      </c>
    </row>
    <row r="4085" spans="9:10" x14ac:dyDescent="0.35">
      <c r="I4085">
        <v>4079</v>
      </c>
      <c r="J4085">
        <v>1048.4800000000005</v>
      </c>
    </row>
    <row r="4086" spans="9:10" x14ac:dyDescent="0.35">
      <c r="I4086">
        <v>4080</v>
      </c>
      <c r="J4086">
        <v>4862.1399999999994</v>
      </c>
    </row>
    <row r="4087" spans="9:10" x14ac:dyDescent="0.35">
      <c r="I4087">
        <v>4081</v>
      </c>
      <c r="J4087">
        <v>850.15999999999985</v>
      </c>
    </row>
    <row r="4088" spans="9:10" x14ac:dyDescent="0.35">
      <c r="I4088">
        <v>4082</v>
      </c>
      <c r="J4088">
        <v>1199.5200000000004</v>
      </c>
    </row>
    <row r="4089" spans="9:10" x14ac:dyDescent="0.35">
      <c r="I4089">
        <v>4083</v>
      </c>
      <c r="J4089">
        <v>-96.559999999999491</v>
      </c>
    </row>
    <row r="4090" spans="9:10" x14ac:dyDescent="0.35">
      <c r="I4090">
        <v>4084</v>
      </c>
      <c r="J4090">
        <v>1864.5600000000004</v>
      </c>
    </row>
    <row r="4091" spans="9:10" x14ac:dyDescent="0.35">
      <c r="I4091">
        <v>4085</v>
      </c>
      <c r="J4091">
        <v>301.36000000000058</v>
      </c>
    </row>
    <row r="4092" spans="9:10" x14ac:dyDescent="0.35">
      <c r="I4092">
        <v>4086</v>
      </c>
      <c r="J4092">
        <v>4879.25</v>
      </c>
    </row>
    <row r="4093" spans="9:10" x14ac:dyDescent="0.35">
      <c r="I4093">
        <v>4087</v>
      </c>
      <c r="J4093">
        <v>4436.08</v>
      </c>
    </row>
    <row r="4094" spans="9:10" x14ac:dyDescent="0.35">
      <c r="I4094">
        <v>4088</v>
      </c>
      <c r="J4094">
        <v>1369.5999999999995</v>
      </c>
    </row>
    <row r="4095" spans="9:10" x14ac:dyDescent="0.35">
      <c r="I4095">
        <v>4089</v>
      </c>
      <c r="J4095">
        <v>1279.6599999999999</v>
      </c>
    </row>
    <row r="4096" spans="9:10" x14ac:dyDescent="0.35">
      <c r="I4096">
        <v>4090</v>
      </c>
      <c r="J4096">
        <v>565.07999999999993</v>
      </c>
    </row>
    <row r="4097" spans="9:10" x14ac:dyDescent="0.35">
      <c r="I4097">
        <v>4091</v>
      </c>
      <c r="J4097">
        <v>1656.0500000000002</v>
      </c>
    </row>
    <row r="4098" spans="9:10" x14ac:dyDescent="0.35">
      <c r="I4098">
        <v>4092</v>
      </c>
      <c r="J4098">
        <v>1157.3800000000001</v>
      </c>
    </row>
    <row r="4099" spans="9:10" x14ac:dyDescent="0.35">
      <c r="I4099">
        <v>4093</v>
      </c>
      <c r="J4099">
        <v>90.399999999999636</v>
      </c>
    </row>
    <row r="4100" spans="9:10" x14ac:dyDescent="0.35">
      <c r="I4100">
        <v>4094</v>
      </c>
      <c r="J4100">
        <v>370.32000000000062</v>
      </c>
    </row>
    <row r="4101" spans="9:10" x14ac:dyDescent="0.35">
      <c r="I4101">
        <v>4095</v>
      </c>
      <c r="J4101">
        <v>-90.800000000000182</v>
      </c>
    </row>
    <row r="4102" spans="9:10" x14ac:dyDescent="0.35">
      <c r="I4102">
        <v>4096</v>
      </c>
      <c r="J4102">
        <v>97</v>
      </c>
    </row>
    <row r="4103" spans="9:10" x14ac:dyDescent="0.35">
      <c r="I4103">
        <v>4097</v>
      </c>
      <c r="J4103">
        <v>281.84000000000015</v>
      </c>
    </row>
    <row r="4104" spans="9:10" x14ac:dyDescent="0.35">
      <c r="I4104">
        <v>4098</v>
      </c>
      <c r="J4104">
        <v>1055.8599999999997</v>
      </c>
    </row>
    <row r="4105" spans="9:10" x14ac:dyDescent="0.35">
      <c r="I4105">
        <v>4099</v>
      </c>
      <c r="J4105">
        <v>1523.4400000000005</v>
      </c>
    </row>
    <row r="4106" spans="9:10" x14ac:dyDescent="0.35">
      <c r="I4106">
        <v>4100</v>
      </c>
      <c r="J4106">
        <v>692.07999999999993</v>
      </c>
    </row>
    <row r="4107" spans="9:10" x14ac:dyDescent="0.35">
      <c r="I4107">
        <v>4101</v>
      </c>
      <c r="J4107">
        <v>525.76000000000022</v>
      </c>
    </row>
    <row r="4108" spans="9:10" x14ac:dyDescent="0.35">
      <c r="I4108">
        <v>4102</v>
      </c>
      <c r="J4108">
        <v>5160.7999999999993</v>
      </c>
    </row>
    <row r="4109" spans="9:10" x14ac:dyDescent="0.35">
      <c r="I4109">
        <v>4103</v>
      </c>
      <c r="J4109">
        <v>157.93000000000029</v>
      </c>
    </row>
    <row r="4110" spans="9:10" x14ac:dyDescent="0.35">
      <c r="I4110">
        <v>4104</v>
      </c>
      <c r="J4110">
        <v>1664.0900000000001</v>
      </c>
    </row>
    <row r="4111" spans="9:10" x14ac:dyDescent="0.35">
      <c r="I4111">
        <v>4105</v>
      </c>
      <c r="J4111">
        <v>587.30000000000018</v>
      </c>
    </row>
    <row r="4112" spans="9:10" x14ac:dyDescent="0.35">
      <c r="I4112">
        <v>4106</v>
      </c>
      <c r="J4112">
        <v>162.73999999999978</v>
      </c>
    </row>
    <row r="4113" spans="9:10" x14ac:dyDescent="0.35">
      <c r="I4113">
        <v>4107</v>
      </c>
      <c r="J4113">
        <v>-33.680000000000291</v>
      </c>
    </row>
    <row r="4114" spans="9:10" x14ac:dyDescent="0.35">
      <c r="I4114">
        <v>4108</v>
      </c>
      <c r="J4114">
        <v>6801.5</v>
      </c>
    </row>
    <row r="4115" spans="9:10" x14ac:dyDescent="0.35">
      <c r="I4115">
        <v>4109</v>
      </c>
      <c r="J4115">
        <v>301.36000000000058</v>
      </c>
    </row>
    <row r="4116" spans="9:10" x14ac:dyDescent="0.35">
      <c r="I4116">
        <v>4110</v>
      </c>
      <c r="J4116">
        <v>1794.0700000000006</v>
      </c>
    </row>
    <row r="4117" spans="9:10" x14ac:dyDescent="0.35">
      <c r="I4117">
        <v>4111</v>
      </c>
      <c r="J4117">
        <v>4338.3999999999996</v>
      </c>
    </row>
    <row r="4118" spans="9:10" x14ac:dyDescent="0.35">
      <c r="I4118">
        <v>4112</v>
      </c>
      <c r="J4118">
        <v>335.36999999999989</v>
      </c>
    </row>
    <row r="4119" spans="9:10" x14ac:dyDescent="0.35">
      <c r="I4119">
        <v>4113</v>
      </c>
      <c r="J4119">
        <v>993.52000000000044</v>
      </c>
    </row>
    <row r="4120" spans="9:10" x14ac:dyDescent="0.35">
      <c r="I4120">
        <v>4114</v>
      </c>
      <c r="J4120">
        <v>615.76000000000022</v>
      </c>
    </row>
    <row r="4121" spans="9:10" x14ac:dyDescent="0.35">
      <c r="I4121">
        <v>4115</v>
      </c>
      <c r="J4121">
        <v>289.61999999999989</v>
      </c>
    </row>
    <row r="4122" spans="9:10" x14ac:dyDescent="0.35">
      <c r="I4122">
        <v>4116</v>
      </c>
      <c r="J4122">
        <v>424.32000000000062</v>
      </c>
    </row>
    <row r="4123" spans="9:10" x14ac:dyDescent="0.35">
      <c r="I4123">
        <v>4117</v>
      </c>
      <c r="J4123">
        <v>1743.5200000000004</v>
      </c>
    </row>
    <row r="4124" spans="9:10" x14ac:dyDescent="0.35">
      <c r="I4124">
        <v>4118</v>
      </c>
      <c r="J4124">
        <v>199.73999999999978</v>
      </c>
    </row>
    <row r="4125" spans="9:10" x14ac:dyDescent="0.35">
      <c r="I4125">
        <v>4119</v>
      </c>
      <c r="J4125">
        <v>759.59000000000015</v>
      </c>
    </row>
    <row r="4126" spans="9:10" x14ac:dyDescent="0.35">
      <c r="I4126">
        <v>4120</v>
      </c>
      <c r="J4126">
        <v>2064.1899999999996</v>
      </c>
    </row>
    <row r="4127" spans="9:10" x14ac:dyDescent="0.35">
      <c r="I4127">
        <v>4121</v>
      </c>
      <c r="J4127">
        <v>5483.52</v>
      </c>
    </row>
    <row r="4128" spans="9:10" x14ac:dyDescent="0.35">
      <c r="I4128">
        <v>4122</v>
      </c>
      <c r="J4128">
        <v>666.48000000000047</v>
      </c>
    </row>
    <row r="4129" spans="9:10" x14ac:dyDescent="0.35">
      <c r="I4129">
        <v>4123</v>
      </c>
      <c r="J4129">
        <v>460.51000000000022</v>
      </c>
    </row>
    <row r="4130" spans="9:10" x14ac:dyDescent="0.35">
      <c r="I4130">
        <v>4124</v>
      </c>
      <c r="J4130">
        <v>795.27999999999975</v>
      </c>
    </row>
    <row r="4131" spans="9:10" x14ac:dyDescent="0.35">
      <c r="I4131">
        <v>4125</v>
      </c>
      <c r="J4131">
        <v>202.21000000000004</v>
      </c>
    </row>
    <row r="4132" spans="9:10" x14ac:dyDescent="0.35">
      <c r="I4132">
        <v>4126</v>
      </c>
      <c r="J4132">
        <v>1414.96</v>
      </c>
    </row>
    <row r="4133" spans="9:10" x14ac:dyDescent="0.35">
      <c r="I4133">
        <v>4127</v>
      </c>
      <c r="J4133">
        <v>636.05000000000018</v>
      </c>
    </row>
    <row r="4134" spans="9:10" x14ac:dyDescent="0.35">
      <c r="I4134">
        <v>4128</v>
      </c>
      <c r="J4134">
        <v>364.03999999999996</v>
      </c>
    </row>
    <row r="4135" spans="9:10" x14ac:dyDescent="0.35">
      <c r="I4135">
        <v>4129</v>
      </c>
      <c r="J4135">
        <v>993.52000000000044</v>
      </c>
    </row>
    <row r="4136" spans="9:10" x14ac:dyDescent="0.35">
      <c r="I4136">
        <v>4130</v>
      </c>
      <c r="J4136">
        <v>403.35000000000036</v>
      </c>
    </row>
    <row r="4137" spans="9:10" x14ac:dyDescent="0.35">
      <c r="I4137">
        <v>4131</v>
      </c>
      <c r="J4137">
        <v>936.79</v>
      </c>
    </row>
    <row r="4138" spans="9:10" x14ac:dyDescent="0.35">
      <c r="I4138">
        <v>4132</v>
      </c>
      <c r="J4138">
        <v>560.39999999999964</v>
      </c>
    </row>
    <row r="4139" spans="9:10" x14ac:dyDescent="0.35">
      <c r="I4139">
        <v>4133</v>
      </c>
      <c r="J4139">
        <v>339.44000000000051</v>
      </c>
    </row>
    <row r="4140" spans="9:10" x14ac:dyDescent="0.35">
      <c r="I4140">
        <v>4134</v>
      </c>
      <c r="J4140">
        <v>1743.5200000000004</v>
      </c>
    </row>
    <row r="4141" spans="9:10" x14ac:dyDescent="0.35">
      <c r="I4141">
        <v>4135</v>
      </c>
      <c r="J4141">
        <v>-35.480000000000473</v>
      </c>
    </row>
    <row r="4142" spans="9:10" x14ac:dyDescent="0.35">
      <c r="I4142">
        <v>4136</v>
      </c>
      <c r="J4142">
        <v>415.05000000000018</v>
      </c>
    </row>
    <row r="4143" spans="9:10" x14ac:dyDescent="0.35">
      <c r="I4143">
        <v>4137</v>
      </c>
      <c r="J4143">
        <v>3449.2</v>
      </c>
    </row>
    <row r="4144" spans="9:10" x14ac:dyDescent="0.35">
      <c r="I4144">
        <v>4138</v>
      </c>
      <c r="J4144">
        <v>218.85999999999967</v>
      </c>
    </row>
    <row r="4145" spans="9:10" x14ac:dyDescent="0.35">
      <c r="I4145">
        <v>4139</v>
      </c>
      <c r="J4145">
        <v>512.88000000000011</v>
      </c>
    </row>
    <row r="4146" spans="9:10" x14ac:dyDescent="0.35">
      <c r="I4146">
        <v>4140</v>
      </c>
      <c r="J4146">
        <v>549.52000000000044</v>
      </c>
    </row>
    <row r="4147" spans="9:10" x14ac:dyDescent="0.35">
      <c r="I4147">
        <v>4141</v>
      </c>
      <c r="J4147">
        <v>900.39999999999964</v>
      </c>
    </row>
    <row r="4148" spans="9:10" x14ac:dyDescent="0.35">
      <c r="I4148">
        <v>4142</v>
      </c>
      <c r="J4148">
        <v>3.819999999999709</v>
      </c>
    </row>
    <row r="4149" spans="9:10" x14ac:dyDescent="0.35">
      <c r="I4149">
        <v>4143</v>
      </c>
      <c r="J4149">
        <v>-349.66000000000031</v>
      </c>
    </row>
    <row r="4150" spans="9:10" x14ac:dyDescent="0.35">
      <c r="I4150">
        <v>4144</v>
      </c>
      <c r="J4150">
        <v>5054.1000000000004</v>
      </c>
    </row>
    <row r="4151" spans="9:10" x14ac:dyDescent="0.35">
      <c r="I4151">
        <v>4145</v>
      </c>
      <c r="J4151">
        <v>8049.2499999999982</v>
      </c>
    </row>
    <row r="4152" spans="9:10" x14ac:dyDescent="0.35">
      <c r="I4152">
        <v>4146</v>
      </c>
      <c r="J4152">
        <v>929.77000000000044</v>
      </c>
    </row>
    <row r="4153" spans="9:10" x14ac:dyDescent="0.35">
      <c r="I4153">
        <v>4147</v>
      </c>
      <c r="J4153">
        <v>438.64000000000033</v>
      </c>
    </row>
    <row r="4154" spans="9:10" x14ac:dyDescent="0.35">
      <c r="I4154">
        <v>4148</v>
      </c>
      <c r="J4154">
        <v>4978.9600000000009</v>
      </c>
    </row>
    <row r="4155" spans="9:10" x14ac:dyDescent="0.35">
      <c r="I4155">
        <v>4149</v>
      </c>
      <c r="J4155">
        <v>-71.699999999999818</v>
      </c>
    </row>
    <row r="4156" spans="9:10" x14ac:dyDescent="0.35">
      <c r="I4156">
        <v>4150</v>
      </c>
      <c r="J4156">
        <v>235</v>
      </c>
    </row>
    <row r="4157" spans="9:10" x14ac:dyDescent="0.35">
      <c r="I4157">
        <v>4151</v>
      </c>
      <c r="J4157">
        <v>666.48000000000047</v>
      </c>
    </row>
    <row r="4158" spans="9:10" x14ac:dyDescent="0.35">
      <c r="I4158">
        <v>4152</v>
      </c>
      <c r="J4158">
        <v>30.25</v>
      </c>
    </row>
    <row r="4159" spans="9:10" x14ac:dyDescent="0.35">
      <c r="I4159">
        <v>4153</v>
      </c>
      <c r="J4159">
        <v>4163.7299999999996</v>
      </c>
    </row>
    <row r="4160" spans="9:10" x14ac:dyDescent="0.35">
      <c r="I4160">
        <v>4154</v>
      </c>
      <c r="J4160">
        <v>218.85999999999967</v>
      </c>
    </row>
    <row r="4161" spans="9:10" x14ac:dyDescent="0.35">
      <c r="I4161">
        <v>4155</v>
      </c>
      <c r="J4161">
        <v>505.40000000000055</v>
      </c>
    </row>
    <row r="4162" spans="9:10" x14ac:dyDescent="0.35">
      <c r="I4162">
        <v>4156</v>
      </c>
      <c r="J4162">
        <v>1034.5</v>
      </c>
    </row>
    <row r="4163" spans="9:10" x14ac:dyDescent="0.35">
      <c r="I4163">
        <v>4157</v>
      </c>
      <c r="J4163">
        <v>636.05000000000018</v>
      </c>
    </row>
    <row r="4164" spans="9:10" x14ac:dyDescent="0.35">
      <c r="I4164">
        <v>4158</v>
      </c>
      <c r="J4164">
        <v>392.5600000000004</v>
      </c>
    </row>
    <row r="4165" spans="9:10" x14ac:dyDescent="0.35">
      <c r="I4165">
        <v>4159</v>
      </c>
      <c r="J4165">
        <v>1403.0500000000002</v>
      </c>
    </row>
    <row r="4166" spans="9:10" x14ac:dyDescent="0.35">
      <c r="I4166">
        <v>4160</v>
      </c>
      <c r="J4166">
        <v>280.16000000000076</v>
      </c>
    </row>
    <row r="4167" spans="9:10" x14ac:dyDescent="0.35">
      <c r="I4167">
        <v>4161</v>
      </c>
      <c r="J4167">
        <v>694.55000000000018</v>
      </c>
    </row>
    <row r="4168" spans="9:10" x14ac:dyDescent="0.35">
      <c r="I4168">
        <v>4162</v>
      </c>
      <c r="J4168">
        <v>5054.1000000000004</v>
      </c>
    </row>
    <row r="4169" spans="9:10" x14ac:dyDescent="0.35">
      <c r="I4169">
        <v>4163</v>
      </c>
      <c r="J4169">
        <v>4017.3999999999996</v>
      </c>
    </row>
    <row r="4170" spans="9:10" x14ac:dyDescent="0.35">
      <c r="I4170">
        <v>4164</v>
      </c>
      <c r="J4170">
        <v>-370.03999999999996</v>
      </c>
    </row>
    <row r="4171" spans="9:10" x14ac:dyDescent="0.35">
      <c r="I4171">
        <v>4165</v>
      </c>
      <c r="J4171">
        <v>356.5600000000004</v>
      </c>
    </row>
    <row r="4172" spans="9:10" x14ac:dyDescent="0.35">
      <c r="I4172">
        <v>4166</v>
      </c>
      <c r="J4172">
        <v>-218.7199999999998</v>
      </c>
    </row>
    <row r="4173" spans="9:10" x14ac:dyDescent="0.35">
      <c r="I4173">
        <v>4167</v>
      </c>
      <c r="J4173">
        <v>-171.01999999999998</v>
      </c>
    </row>
    <row r="4174" spans="9:10" x14ac:dyDescent="0.35">
      <c r="I4174">
        <v>4168</v>
      </c>
      <c r="J4174">
        <v>216.80000000000018</v>
      </c>
    </row>
    <row r="4175" spans="9:10" x14ac:dyDescent="0.35">
      <c r="I4175">
        <v>4169</v>
      </c>
      <c r="J4175">
        <v>512.84000000000015</v>
      </c>
    </row>
    <row r="4176" spans="9:10" x14ac:dyDescent="0.35">
      <c r="I4176">
        <v>4170</v>
      </c>
      <c r="J4176">
        <v>968.19999999999982</v>
      </c>
    </row>
    <row r="4177" spans="9:10" x14ac:dyDescent="0.35">
      <c r="I4177">
        <v>4171</v>
      </c>
      <c r="J4177">
        <v>1303.4499999999998</v>
      </c>
    </row>
    <row r="4178" spans="9:10" x14ac:dyDescent="0.35">
      <c r="I4178">
        <v>4172</v>
      </c>
      <c r="J4178">
        <v>230.5600000000004</v>
      </c>
    </row>
    <row r="4179" spans="9:10" x14ac:dyDescent="0.35">
      <c r="I4179">
        <v>4173</v>
      </c>
      <c r="J4179">
        <v>7158</v>
      </c>
    </row>
    <row r="4180" spans="9:10" x14ac:dyDescent="0.35">
      <c r="I4180">
        <v>4174</v>
      </c>
      <c r="J4180">
        <v>5791.85</v>
      </c>
    </row>
    <row r="4181" spans="9:10" x14ac:dyDescent="0.35">
      <c r="I4181">
        <v>4175</v>
      </c>
      <c r="J4181">
        <v>2064.6999999999998</v>
      </c>
    </row>
    <row r="4182" spans="9:10" x14ac:dyDescent="0.35">
      <c r="I4182">
        <v>4176</v>
      </c>
      <c r="J4182">
        <v>90.399999999999636</v>
      </c>
    </row>
    <row r="4183" spans="9:10" x14ac:dyDescent="0.35">
      <c r="I4183">
        <v>4177</v>
      </c>
      <c r="J4183">
        <v>197.26000000000022</v>
      </c>
    </row>
    <row r="4184" spans="9:10" x14ac:dyDescent="0.35">
      <c r="I4184">
        <v>4178</v>
      </c>
      <c r="J4184">
        <v>6282.4</v>
      </c>
    </row>
    <row r="4185" spans="9:10" x14ac:dyDescent="0.35">
      <c r="I4185">
        <v>4179</v>
      </c>
      <c r="J4185">
        <v>359.5</v>
      </c>
    </row>
    <row r="4186" spans="9:10" x14ac:dyDescent="0.35">
      <c r="I4186">
        <v>4180</v>
      </c>
      <c r="J4186">
        <v>1243.5999999999995</v>
      </c>
    </row>
    <row r="4187" spans="9:10" x14ac:dyDescent="0.35">
      <c r="I4187">
        <v>4181</v>
      </c>
      <c r="J4187">
        <v>578.31999999999971</v>
      </c>
    </row>
    <row r="4188" spans="9:10" x14ac:dyDescent="0.35">
      <c r="I4188">
        <v>4182</v>
      </c>
      <c r="J4188">
        <v>4706.3500000000004</v>
      </c>
    </row>
    <row r="4189" spans="9:10" x14ac:dyDescent="0.35">
      <c r="I4189">
        <v>4183</v>
      </c>
      <c r="J4189">
        <v>6633.48</v>
      </c>
    </row>
    <row r="4190" spans="9:10" x14ac:dyDescent="0.35">
      <c r="I4190">
        <v>4184</v>
      </c>
      <c r="J4190">
        <v>560.39999999999964</v>
      </c>
    </row>
    <row r="4191" spans="9:10" x14ac:dyDescent="0.35">
      <c r="I4191">
        <v>4185</v>
      </c>
      <c r="J4191">
        <v>1239.3100000000004</v>
      </c>
    </row>
    <row r="4192" spans="9:10" x14ac:dyDescent="0.35">
      <c r="I4192">
        <v>4186</v>
      </c>
      <c r="J4192">
        <v>1437.6800000000003</v>
      </c>
    </row>
    <row r="4193" spans="9:10" x14ac:dyDescent="0.35">
      <c r="I4193">
        <v>4187</v>
      </c>
      <c r="J4193">
        <v>320.74000000000069</v>
      </c>
    </row>
    <row r="4194" spans="9:10" x14ac:dyDescent="0.35">
      <c r="I4194">
        <v>4188</v>
      </c>
      <c r="J4194">
        <v>6502.6999999999989</v>
      </c>
    </row>
    <row r="4195" spans="9:10" x14ac:dyDescent="0.35">
      <c r="I4195">
        <v>4189</v>
      </c>
      <c r="J4195">
        <v>289.61999999999989</v>
      </c>
    </row>
    <row r="4196" spans="9:10" x14ac:dyDescent="0.35">
      <c r="I4196">
        <v>4190</v>
      </c>
      <c r="J4196">
        <v>346.77999999999975</v>
      </c>
    </row>
    <row r="4197" spans="9:10" x14ac:dyDescent="0.35">
      <c r="I4197">
        <v>4191</v>
      </c>
      <c r="J4197">
        <v>558.39999999999964</v>
      </c>
    </row>
    <row r="4198" spans="9:10" x14ac:dyDescent="0.35">
      <c r="I4198">
        <v>4192</v>
      </c>
      <c r="J4198">
        <v>1321.2400000000007</v>
      </c>
    </row>
    <row r="4199" spans="9:10" x14ac:dyDescent="0.35">
      <c r="I4199">
        <v>4193</v>
      </c>
      <c r="J4199">
        <v>1479.75</v>
      </c>
    </row>
    <row r="4200" spans="9:10" x14ac:dyDescent="0.35">
      <c r="I4200">
        <v>4194</v>
      </c>
      <c r="J4200">
        <v>525.76000000000022</v>
      </c>
    </row>
    <row r="4201" spans="9:10" x14ac:dyDescent="0.35">
      <c r="I4201">
        <v>4195</v>
      </c>
      <c r="J4201">
        <v>-250.76999999999998</v>
      </c>
    </row>
    <row r="4202" spans="9:10" x14ac:dyDescent="0.35">
      <c r="I4202">
        <v>4196</v>
      </c>
      <c r="J4202">
        <v>534.5</v>
      </c>
    </row>
    <row r="4203" spans="9:10" x14ac:dyDescent="0.35">
      <c r="I4203">
        <v>4197</v>
      </c>
      <c r="J4203">
        <v>1257.6999999999998</v>
      </c>
    </row>
    <row r="4204" spans="9:10" x14ac:dyDescent="0.35">
      <c r="I4204">
        <v>4198</v>
      </c>
      <c r="J4204">
        <v>5946.34</v>
      </c>
    </row>
    <row r="4205" spans="9:10" x14ac:dyDescent="0.35">
      <c r="I4205">
        <v>4199</v>
      </c>
      <c r="J4205">
        <v>1567.2400000000007</v>
      </c>
    </row>
    <row r="4206" spans="9:10" x14ac:dyDescent="0.35">
      <c r="I4206">
        <v>4200</v>
      </c>
      <c r="J4206">
        <v>781.59999999999945</v>
      </c>
    </row>
    <row r="4207" spans="9:10" x14ac:dyDescent="0.35">
      <c r="I4207">
        <v>4201</v>
      </c>
      <c r="J4207">
        <v>7514.5</v>
      </c>
    </row>
    <row r="4208" spans="9:10" x14ac:dyDescent="0.35">
      <c r="I4208">
        <v>4202</v>
      </c>
      <c r="J4208">
        <v>52.599999999999454</v>
      </c>
    </row>
    <row r="4209" spans="9:10" x14ac:dyDescent="0.35">
      <c r="I4209">
        <v>4203</v>
      </c>
      <c r="J4209">
        <v>88.319999999999709</v>
      </c>
    </row>
    <row r="4210" spans="9:10" x14ac:dyDescent="0.35">
      <c r="I4210">
        <v>4204</v>
      </c>
      <c r="J4210">
        <v>1970.8999999999996</v>
      </c>
    </row>
    <row r="4211" spans="9:10" x14ac:dyDescent="0.35">
      <c r="I4211">
        <v>4205</v>
      </c>
      <c r="J4211">
        <v>1168.92</v>
      </c>
    </row>
    <row r="4212" spans="9:10" x14ac:dyDescent="0.35">
      <c r="I4212">
        <v>4206</v>
      </c>
      <c r="J4212">
        <v>240.64000000000033</v>
      </c>
    </row>
    <row r="4213" spans="9:10" x14ac:dyDescent="0.35">
      <c r="I4213">
        <v>4207</v>
      </c>
      <c r="J4213">
        <v>80.300000000000182</v>
      </c>
    </row>
    <row r="4214" spans="9:10" x14ac:dyDescent="0.35">
      <c r="I4214">
        <v>4208</v>
      </c>
      <c r="J4214">
        <v>611.09000000000015</v>
      </c>
    </row>
    <row r="4215" spans="9:10" x14ac:dyDescent="0.35">
      <c r="I4215">
        <v>4209</v>
      </c>
      <c r="J4215">
        <v>10.640000000000327</v>
      </c>
    </row>
    <row r="4216" spans="9:10" x14ac:dyDescent="0.35">
      <c r="I4216">
        <v>4210</v>
      </c>
      <c r="J4216">
        <v>4571.8000000000011</v>
      </c>
    </row>
    <row r="4217" spans="9:10" x14ac:dyDescent="0.35">
      <c r="I4217">
        <v>4211</v>
      </c>
      <c r="J4217">
        <v>229.84000000000015</v>
      </c>
    </row>
    <row r="4218" spans="9:10" x14ac:dyDescent="0.35">
      <c r="I4218">
        <v>4212</v>
      </c>
      <c r="J4218">
        <v>415.05000000000018</v>
      </c>
    </row>
    <row r="4219" spans="9:10" x14ac:dyDescent="0.35">
      <c r="I4219">
        <v>4213</v>
      </c>
      <c r="J4219">
        <v>1423.62</v>
      </c>
    </row>
    <row r="4220" spans="9:10" x14ac:dyDescent="0.35">
      <c r="I4220">
        <v>4214</v>
      </c>
      <c r="J4220">
        <v>416.5</v>
      </c>
    </row>
    <row r="4221" spans="9:10" x14ac:dyDescent="0.35">
      <c r="I4221">
        <v>4215</v>
      </c>
      <c r="J4221">
        <v>542.31999999999971</v>
      </c>
    </row>
    <row r="4222" spans="9:10" x14ac:dyDescent="0.35">
      <c r="I4222">
        <v>4216</v>
      </c>
      <c r="J4222">
        <v>927.75999999999931</v>
      </c>
    </row>
    <row r="4223" spans="9:10" x14ac:dyDescent="0.35">
      <c r="I4223">
        <v>4217</v>
      </c>
      <c r="J4223">
        <v>6041.8700000000008</v>
      </c>
    </row>
    <row r="4224" spans="9:10" x14ac:dyDescent="0.35">
      <c r="I4224">
        <v>4218</v>
      </c>
      <c r="J4224">
        <v>4017.3999999999996</v>
      </c>
    </row>
    <row r="4225" spans="9:10" x14ac:dyDescent="0.35">
      <c r="I4225">
        <v>4219</v>
      </c>
      <c r="J4225">
        <v>-306.37999999999965</v>
      </c>
    </row>
    <row r="4226" spans="9:10" x14ac:dyDescent="0.35">
      <c r="I4226">
        <v>4220</v>
      </c>
      <c r="J4226">
        <v>-71.699999999999818</v>
      </c>
    </row>
    <row r="4227" spans="9:10" x14ac:dyDescent="0.35">
      <c r="I4227">
        <v>4221</v>
      </c>
      <c r="J4227">
        <v>5482.8700000000008</v>
      </c>
    </row>
    <row r="4228" spans="9:10" x14ac:dyDescent="0.35">
      <c r="I4228">
        <v>4222</v>
      </c>
      <c r="J4228">
        <v>-297.20000000000027</v>
      </c>
    </row>
    <row r="4229" spans="9:10" x14ac:dyDescent="0.35">
      <c r="I4229">
        <v>4223</v>
      </c>
      <c r="J4229">
        <v>-365.23999999999978</v>
      </c>
    </row>
    <row r="4230" spans="9:10" x14ac:dyDescent="0.35">
      <c r="I4230">
        <v>4224</v>
      </c>
      <c r="J4230">
        <v>578.31999999999971</v>
      </c>
    </row>
    <row r="4231" spans="9:10" x14ac:dyDescent="0.35">
      <c r="I4231">
        <v>4225</v>
      </c>
      <c r="J4231">
        <v>169.35999999999967</v>
      </c>
    </row>
    <row r="4232" spans="9:10" x14ac:dyDescent="0.35">
      <c r="I4232">
        <v>4226</v>
      </c>
      <c r="J4232">
        <v>560.39999999999964</v>
      </c>
    </row>
    <row r="4233" spans="9:10" x14ac:dyDescent="0.35">
      <c r="I4233">
        <v>4227</v>
      </c>
      <c r="J4233">
        <v>163.44000000000051</v>
      </c>
    </row>
    <row r="4234" spans="9:10" x14ac:dyDescent="0.35">
      <c r="I4234">
        <v>4228</v>
      </c>
      <c r="J4234">
        <v>45.399999999999636</v>
      </c>
    </row>
    <row r="4235" spans="9:10" x14ac:dyDescent="0.35">
      <c r="I4235">
        <v>4229</v>
      </c>
      <c r="J4235">
        <v>415.05000000000018</v>
      </c>
    </row>
    <row r="4236" spans="9:10" x14ac:dyDescent="0.35">
      <c r="I4236">
        <v>4230</v>
      </c>
      <c r="J4236">
        <v>1302.8199999999997</v>
      </c>
    </row>
    <row r="4237" spans="9:10" x14ac:dyDescent="0.35">
      <c r="I4237">
        <v>4231</v>
      </c>
      <c r="J4237">
        <v>317.5600000000004</v>
      </c>
    </row>
    <row r="4238" spans="9:10" x14ac:dyDescent="0.35">
      <c r="I4238">
        <v>4232</v>
      </c>
      <c r="J4238">
        <v>-244.88000000000011</v>
      </c>
    </row>
    <row r="4239" spans="9:10" x14ac:dyDescent="0.35">
      <c r="I4239">
        <v>4233</v>
      </c>
      <c r="J4239">
        <v>617.19999999999982</v>
      </c>
    </row>
    <row r="4240" spans="9:10" x14ac:dyDescent="0.35">
      <c r="I4240">
        <v>4234</v>
      </c>
      <c r="J4240">
        <v>626.28000000000065</v>
      </c>
    </row>
    <row r="4241" spans="9:10" x14ac:dyDescent="0.35">
      <c r="I4241">
        <v>4235</v>
      </c>
      <c r="J4241">
        <v>388.59999999999945</v>
      </c>
    </row>
    <row r="4242" spans="9:10" x14ac:dyDescent="0.35">
      <c r="I4242">
        <v>4236</v>
      </c>
      <c r="J4242">
        <v>6100.83</v>
      </c>
    </row>
    <row r="4243" spans="9:10" x14ac:dyDescent="0.35">
      <c r="I4243">
        <v>4237</v>
      </c>
      <c r="J4243">
        <v>5119.7200000000012</v>
      </c>
    </row>
    <row r="4244" spans="9:10" x14ac:dyDescent="0.35">
      <c r="I4244">
        <v>4238</v>
      </c>
      <c r="J4244">
        <v>438.64000000000033</v>
      </c>
    </row>
    <row r="4245" spans="9:10" x14ac:dyDescent="0.35">
      <c r="I4245">
        <v>4239</v>
      </c>
      <c r="J4245">
        <v>7288.5599999999995</v>
      </c>
    </row>
    <row r="4246" spans="9:10" x14ac:dyDescent="0.35">
      <c r="I4246">
        <v>4240</v>
      </c>
      <c r="J4246">
        <v>1703.8600000000006</v>
      </c>
    </row>
    <row r="4247" spans="9:10" x14ac:dyDescent="0.35">
      <c r="I4247">
        <v>4241</v>
      </c>
      <c r="J4247">
        <v>3893.2</v>
      </c>
    </row>
    <row r="4248" spans="9:10" x14ac:dyDescent="0.35">
      <c r="I4248">
        <v>4242</v>
      </c>
      <c r="J4248">
        <v>689.80000000000018</v>
      </c>
    </row>
    <row r="4249" spans="9:10" x14ac:dyDescent="0.35">
      <c r="I4249">
        <v>4243</v>
      </c>
      <c r="J4249">
        <v>159.4399999999996</v>
      </c>
    </row>
    <row r="4250" spans="9:10" x14ac:dyDescent="0.35">
      <c r="I4250">
        <v>4244</v>
      </c>
      <c r="J4250">
        <v>1341.1500000000005</v>
      </c>
    </row>
    <row r="4251" spans="9:10" x14ac:dyDescent="0.35">
      <c r="I4251">
        <v>4245</v>
      </c>
      <c r="J4251">
        <v>5019.3999999999996</v>
      </c>
    </row>
    <row r="4252" spans="9:10" x14ac:dyDescent="0.35">
      <c r="I4252">
        <v>4246</v>
      </c>
      <c r="J4252">
        <v>26.800000000000182</v>
      </c>
    </row>
    <row r="4253" spans="9:10" x14ac:dyDescent="0.35">
      <c r="I4253">
        <v>4247</v>
      </c>
      <c r="J4253">
        <v>-20.359999999999673</v>
      </c>
    </row>
    <row r="4254" spans="9:10" x14ac:dyDescent="0.35">
      <c r="I4254">
        <v>4248</v>
      </c>
      <c r="J4254">
        <v>359.92000000000007</v>
      </c>
    </row>
    <row r="4255" spans="9:10" x14ac:dyDescent="0.35">
      <c r="I4255">
        <v>4249</v>
      </c>
      <c r="J4255">
        <v>455.92000000000007</v>
      </c>
    </row>
    <row r="4256" spans="9:10" x14ac:dyDescent="0.35">
      <c r="I4256">
        <v>4250</v>
      </c>
      <c r="J4256">
        <v>291.39999999999964</v>
      </c>
    </row>
    <row r="4257" spans="9:10" x14ac:dyDescent="0.35">
      <c r="I4257">
        <v>4251</v>
      </c>
      <c r="J4257">
        <v>-600.67999999999984</v>
      </c>
    </row>
    <row r="4258" spans="9:10" x14ac:dyDescent="0.35">
      <c r="I4258">
        <v>4252</v>
      </c>
      <c r="J4258">
        <v>491.67999999999938</v>
      </c>
    </row>
    <row r="4259" spans="9:10" x14ac:dyDescent="0.35">
      <c r="I4259">
        <v>4253</v>
      </c>
      <c r="J4259">
        <v>80.619999999999891</v>
      </c>
    </row>
    <row r="4260" spans="9:10" x14ac:dyDescent="0.35">
      <c r="I4260">
        <v>4254</v>
      </c>
      <c r="J4260">
        <v>697.98999999999978</v>
      </c>
    </row>
    <row r="4261" spans="9:10" x14ac:dyDescent="0.35">
      <c r="I4261">
        <v>4255</v>
      </c>
      <c r="J4261">
        <v>134.48000000000047</v>
      </c>
    </row>
    <row r="4262" spans="9:10" x14ac:dyDescent="0.35">
      <c r="I4262">
        <v>4256</v>
      </c>
      <c r="J4262">
        <v>1618.5300000000007</v>
      </c>
    </row>
    <row r="4263" spans="9:10" x14ac:dyDescent="0.35">
      <c r="I4263">
        <v>4257</v>
      </c>
      <c r="J4263">
        <v>185.92000000000007</v>
      </c>
    </row>
    <row r="4264" spans="9:10" x14ac:dyDescent="0.35">
      <c r="I4264">
        <v>4258</v>
      </c>
      <c r="J4264">
        <v>5450.02</v>
      </c>
    </row>
    <row r="4265" spans="9:10" x14ac:dyDescent="0.35">
      <c r="I4265">
        <v>4259</v>
      </c>
      <c r="J4265">
        <v>1105</v>
      </c>
    </row>
    <row r="4266" spans="9:10" x14ac:dyDescent="0.35">
      <c r="I4266">
        <v>4260</v>
      </c>
      <c r="J4266">
        <v>-515.11999999999989</v>
      </c>
    </row>
    <row r="4267" spans="9:10" x14ac:dyDescent="0.35">
      <c r="I4267">
        <v>4261</v>
      </c>
      <c r="J4267">
        <v>289.61999999999989</v>
      </c>
    </row>
    <row r="4268" spans="9:10" x14ac:dyDescent="0.35">
      <c r="I4268">
        <v>4262</v>
      </c>
      <c r="J4268">
        <v>157.93000000000029</v>
      </c>
    </row>
    <row r="4269" spans="9:10" x14ac:dyDescent="0.35">
      <c r="I4269">
        <v>4263</v>
      </c>
      <c r="J4269">
        <v>697.84000000000015</v>
      </c>
    </row>
    <row r="4270" spans="9:10" x14ac:dyDescent="0.35">
      <c r="I4270">
        <v>4264</v>
      </c>
      <c r="J4270">
        <v>460.51000000000022</v>
      </c>
    </row>
    <row r="4271" spans="9:10" x14ac:dyDescent="0.35">
      <c r="I4271">
        <v>4265</v>
      </c>
      <c r="J4271">
        <v>6037.9</v>
      </c>
    </row>
    <row r="4272" spans="9:10" x14ac:dyDescent="0.35">
      <c r="I4272">
        <v>4266</v>
      </c>
      <c r="J4272">
        <v>702.1299999999992</v>
      </c>
    </row>
    <row r="4273" spans="9:10" x14ac:dyDescent="0.35">
      <c r="I4273">
        <v>4267</v>
      </c>
      <c r="J4273">
        <v>97</v>
      </c>
    </row>
    <row r="4274" spans="9:10" x14ac:dyDescent="0.35">
      <c r="I4274">
        <v>4268</v>
      </c>
      <c r="J4274">
        <v>-119.72000000000025</v>
      </c>
    </row>
    <row r="4275" spans="9:10" x14ac:dyDescent="0.35">
      <c r="I4275">
        <v>4269</v>
      </c>
      <c r="J4275">
        <v>-252.80000000000018</v>
      </c>
    </row>
    <row r="4276" spans="9:10" x14ac:dyDescent="0.35">
      <c r="I4276">
        <v>4270</v>
      </c>
      <c r="J4276">
        <v>287.89000000000033</v>
      </c>
    </row>
    <row r="4277" spans="9:10" x14ac:dyDescent="0.35">
      <c r="I4277">
        <v>4271</v>
      </c>
      <c r="J4277">
        <v>-127.27999999999975</v>
      </c>
    </row>
    <row r="4278" spans="9:10" x14ac:dyDescent="0.35">
      <c r="I4278">
        <v>4272</v>
      </c>
      <c r="J4278">
        <v>5888.26</v>
      </c>
    </row>
    <row r="4279" spans="9:10" x14ac:dyDescent="0.35">
      <c r="I4279">
        <v>4273</v>
      </c>
      <c r="J4279">
        <v>427.42000000000007</v>
      </c>
    </row>
    <row r="4280" spans="9:10" x14ac:dyDescent="0.35">
      <c r="I4280">
        <v>4274</v>
      </c>
      <c r="J4280">
        <v>-90.800000000000182</v>
      </c>
    </row>
    <row r="4281" spans="9:10" x14ac:dyDescent="0.35">
      <c r="I4281">
        <v>4275</v>
      </c>
      <c r="J4281">
        <v>5120.1999999999989</v>
      </c>
    </row>
    <row r="4282" spans="9:10" x14ac:dyDescent="0.35">
      <c r="I4282">
        <v>4276</v>
      </c>
      <c r="J4282">
        <v>699.36999999999989</v>
      </c>
    </row>
    <row r="4283" spans="9:10" x14ac:dyDescent="0.35">
      <c r="I4283">
        <v>4277</v>
      </c>
      <c r="J4283">
        <v>5250.4</v>
      </c>
    </row>
    <row r="4284" spans="9:10" x14ac:dyDescent="0.35">
      <c r="I4284">
        <v>4278</v>
      </c>
      <c r="J4284">
        <v>5309.3099999999995</v>
      </c>
    </row>
    <row r="4285" spans="9:10" x14ac:dyDescent="0.35">
      <c r="I4285">
        <v>4279</v>
      </c>
      <c r="J4285">
        <v>5054.1000000000004</v>
      </c>
    </row>
    <row r="4286" spans="9:10" x14ac:dyDescent="0.35">
      <c r="I4286">
        <v>4280</v>
      </c>
      <c r="J4286">
        <v>5054.1000000000004</v>
      </c>
    </row>
    <row r="4287" spans="9:10" x14ac:dyDescent="0.35">
      <c r="I4287">
        <v>4281</v>
      </c>
      <c r="J4287">
        <v>385.73999999999978</v>
      </c>
    </row>
    <row r="4288" spans="9:10" x14ac:dyDescent="0.35">
      <c r="I4288">
        <v>4282</v>
      </c>
      <c r="J4288">
        <v>1089.2300000000005</v>
      </c>
    </row>
    <row r="4289" spans="9:10" x14ac:dyDescent="0.35">
      <c r="I4289">
        <v>4283</v>
      </c>
      <c r="J4289">
        <v>26.350000000000364</v>
      </c>
    </row>
    <row r="4290" spans="9:10" x14ac:dyDescent="0.35">
      <c r="I4290">
        <v>4284</v>
      </c>
      <c r="J4290">
        <v>669.85000000000036</v>
      </c>
    </row>
    <row r="4291" spans="9:10" x14ac:dyDescent="0.35">
      <c r="I4291">
        <v>4285</v>
      </c>
      <c r="J4291">
        <v>35.4399999999996</v>
      </c>
    </row>
    <row r="4292" spans="9:10" x14ac:dyDescent="0.35">
      <c r="I4292">
        <v>4286</v>
      </c>
      <c r="J4292">
        <v>97.920000000000073</v>
      </c>
    </row>
    <row r="4293" spans="9:10" x14ac:dyDescent="0.35">
      <c r="I4293">
        <v>4287</v>
      </c>
      <c r="J4293">
        <v>6747.6900000000005</v>
      </c>
    </row>
    <row r="4294" spans="9:10" x14ac:dyDescent="0.35">
      <c r="I4294">
        <v>4288</v>
      </c>
      <c r="J4294">
        <v>610.05000000000018</v>
      </c>
    </row>
    <row r="4295" spans="9:10" x14ac:dyDescent="0.35">
      <c r="I4295">
        <v>4289</v>
      </c>
      <c r="J4295">
        <v>6681.9</v>
      </c>
    </row>
    <row r="4296" spans="9:10" x14ac:dyDescent="0.35">
      <c r="I4296">
        <v>4290</v>
      </c>
      <c r="J4296">
        <v>163.44000000000051</v>
      </c>
    </row>
    <row r="4297" spans="9:10" x14ac:dyDescent="0.35">
      <c r="I4297">
        <v>4291</v>
      </c>
      <c r="J4297">
        <v>1034.5</v>
      </c>
    </row>
    <row r="4298" spans="9:10" x14ac:dyDescent="0.35">
      <c r="I4298">
        <v>4292</v>
      </c>
      <c r="J4298">
        <v>896.92000000000007</v>
      </c>
    </row>
    <row r="4299" spans="9:10" x14ac:dyDescent="0.35">
      <c r="I4299">
        <v>4293</v>
      </c>
      <c r="J4299">
        <v>-4203.8</v>
      </c>
    </row>
    <row r="4300" spans="9:10" x14ac:dyDescent="0.35">
      <c r="I4300">
        <v>4294</v>
      </c>
      <c r="J4300">
        <v>383.72000000000025</v>
      </c>
    </row>
    <row r="4301" spans="9:10" x14ac:dyDescent="0.35">
      <c r="I4301">
        <v>4295</v>
      </c>
      <c r="J4301">
        <v>320.74000000000069</v>
      </c>
    </row>
    <row r="4302" spans="9:10" x14ac:dyDescent="0.35">
      <c r="I4302">
        <v>4296</v>
      </c>
      <c r="J4302">
        <v>512.84000000000015</v>
      </c>
    </row>
    <row r="4303" spans="9:10" x14ac:dyDescent="0.35">
      <c r="I4303">
        <v>4297</v>
      </c>
      <c r="J4303">
        <v>909.1299999999992</v>
      </c>
    </row>
    <row r="4304" spans="9:10" x14ac:dyDescent="0.35">
      <c r="I4304">
        <v>4298</v>
      </c>
      <c r="J4304">
        <v>808.24000000000069</v>
      </c>
    </row>
    <row r="4305" spans="9:10" x14ac:dyDescent="0.35">
      <c r="I4305">
        <v>4299</v>
      </c>
      <c r="J4305">
        <v>25.599999999999454</v>
      </c>
    </row>
    <row r="4306" spans="9:10" x14ac:dyDescent="0.35">
      <c r="I4306">
        <v>4300</v>
      </c>
      <c r="J4306">
        <v>8370.2999999999993</v>
      </c>
    </row>
    <row r="4307" spans="9:10" x14ac:dyDescent="0.35">
      <c r="I4307">
        <v>4301</v>
      </c>
      <c r="J4307">
        <v>311.92000000000007</v>
      </c>
    </row>
    <row r="4308" spans="9:10" x14ac:dyDescent="0.35">
      <c r="I4308">
        <v>4302</v>
      </c>
      <c r="J4308">
        <v>252.39999999999964</v>
      </c>
    </row>
    <row r="4309" spans="9:10" x14ac:dyDescent="0.35">
      <c r="I4309">
        <v>4303</v>
      </c>
      <c r="J4309">
        <v>702.64000000000033</v>
      </c>
    </row>
    <row r="4310" spans="9:10" x14ac:dyDescent="0.35">
      <c r="I4310">
        <v>4304</v>
      </c>
      <c r="J4310">
        <v>622.24000000000069</v>
      </c>
    </row>
    <row r="4311" spans="9:10" x14ac:dyDescent="0.35">
      <c r="I4311">
        <v>4305</v>
      </c>
      <c r="J4311">
        <v>3449.2</v>
      </c>
    </row>
    <row r="4312" spans="9:10" x14ac:dyDescent="0.35">
      <c r="I4312">
        <v>4306</v>
      </c>
      <c r="J4312">
        <v>4219.1200000000008</v>
      </c>
    </row>
    <row r="4313" spans="9:10" x14ac:dyDescent="0.35">
      <c r="I4313">
        <v>4307</v>
      </c>
      <c r="J4313">
        <v>6747.6900000000005</v>
      </c>
    </row>
    <row r="4314" spans="9:10" x14ac:dyDescent="0.35">
      <c r="I4314">
        <v>4308</v>
      </c>
      <c r="J4314">
        <v>450.16000000000076</v>
      </c>
    </row>
    <row r="4315" spans="9:10" x14ac:dyDescent="0.35">
      <c r="I4315">
        <v>4309</v>
      </c>
      <c r="J4315">
        <v>148.07999999999993</v>
      </c>
    </row>
    <row r="4316" spans="9:10" x14ac:dyDescent="0.35">
      <c r="I4316">
        <v>4310</v>
      </c>
      <c r="J4316">
        <v>465.90999999999985</v>
      </c>
    </row>
    <row r="4317" spans="9:10" x14ac:dyDescent="0.35">
      <c r="I4317">
        <v>4311</v>
      </c>
      <c r="J4317">
        <v>1278.4000000000005</v>
      </c>
    </row>
    <row r="4318" spans="9:10" x14ac:dyDescent="0.35">
      <c r="I4318">
        <v>4312</v>
      </c>
      <c r="J4318">
        <v>3449.2</v>
      </c>
    </row>
    <row r="4319" spans="9:10" x14ac:dyDescent="0.35">
      <c r="I4319">
        <v>4313</v>
      </c>
      <c r="J4319">
        <v>-495.20000000000027</v>
      </c>
    </row>
    <row r="4320" spans="9:10" x14ac:dyDescent="0.35">
      <c r="I4320">
        <v>4314</v>
      </c>
      <c r="J4320">
        <v>1278.4000000000005</v>
      </c>
    </row>
    <row r="4321" spans="9:10" x14ac:dyDescent="0.35">
      <c r="I4321">
        <v>4315</v>
      </c>
      <c r="J4321">
        <v>628</v>
      </c>
    </row>
    <row r="4322" spans="9:10" x14ac:dyDescent="0.35">
      <c r="I4322">
        <v>4316</v>
      </c>
      <c r="J4322">
        <v>-4208.42</v>
      </c>
    </row>
    <row r="4323" spans="9:10" x14ac:dyDescent="0.35">
      <c r="I4323">
        <v>4317</v>
      </c>
      <c r="J4323">
        <v>-608.90999999999985</v>
      </c>
    </row>
    <row r="4324" spans="9:10" x14ac:dyDescent="0.35">
      <c r="I4324">
        <v>4318</v>
      </c>
      <c r="J4324">
        <v>-64.789999999999964</v>
      </c>
    </row>
    <row r="4325" spans="9:10" x14ac:dyDescent="0.35">
      <c r="I4325">
        <v>4319</v>
      </c>
      <c r="J4325">
        <v>454.48000000000047</v>
      </c>
    </row>
    <row r="4326" spans="9:10" x14ac:dyDescent="0.35">
      <c r="I4326">
        <v>4320</v>
      </c>
      <c r="J4326">
        <v>702.1299999999992</v>
      </c>
    </row>
    <row r="4327" spans="9:10" x14ac:dyDescent="0.35">
      <c r="I4327">
        <v>4321</v>
      </c>
      <c r="J4327">
        <v>669.85000000000036</v>
      </c>
    </row>
    <row r="4328" spans="9:10" x14ac:dyDescent="0.35">
      <c r="I4328">
        <v>4322</v>
      </c>
      <c r="J4328">
        <v>47.840000000000146</v>
      </c>
    </row>
    <row r="4329" spans="9:10" x14ac:dyDescent="0.35">
      <c r="I4329">
        <v>4323</v>
      </c>
      <c r="J4329">
        <v>1222.7399999999998</v>
      </c>
    </row>
    <row r="4330" spans="9:10" x14ac:dyDescent="0.35">
      <c r="I4330">
        <v>4324</v>
      </c>
      <c r="J4330">
        <v>-125.60000000000036</v>
      </c>
    </row>
    <row r="4331" spans="9:10" x14ac:dyDescent="0.35">
      <c r="I4331">
        <v>4325</v>
      </c>
      <c r="J4331">
        <v>1038.1599999999999</v>
      </c>
    </row>
    <row r="4332" spans="9:10" x14ac:dyDescent="0.35">
      <c r="I4332">
        <v>4326</v>
      </c>
      <c r="J4332">
        <v>5119.7200000000012</v>
      </c>
    </row>
    <row r="4333" spans="9:10" x14ac:dyDescent="0.35">
      <c r="I4333">
        <v>4327</v>
      </c>
      <c r="J4333">
        <v>-133.40000000000055</v>
      </c>
    </row>
    <row r="4334" spans="9:10" x14ac:dyDescent="0.35">
      <c r="I4334">
        <v>4328</v>
      </c>
      <c r="J4334">
        <v>116.05000000000018</v>
      </c>
    </row>
    <row r="4335" spans="9:10" x14ac:dyDescent="0.35">
      <c r="I4335">
        <v>4329</v>
      </c>
      <c r="J4335">
        <v>694.23999999999978</v>
      </c>
    </row>
    <row r="4336" spans="9:10" x14ac:dyDescent="0.35">
      <c r="I4336">
        <v>4330</v>
      </c>
      <c r="J4336">
        <v>5466.02</v>
      </c>
    </row>
    <row r="4337" spans="9:10" x14ac:dyDescent="0.35">
      <c r="I4337">
        <v>4331</v>
      </c>
      <c r="J4337">
        <v>383.19999999999982</v>
      </c>
    </row>
    <row r="4338" spans="9:10" x14ac:dyDescent="0.35">
      <c r="I4338">
        <v>4332</v>
      </c>
      <c r="J4338">
        <v>356.5600000000004</v>
      </c>
    </row>
    <row r="4339" spans="9:10" x14ac:dyDescent="0.35">
      <c r="I4339">
        <v>4333</v>
      </c>
      <c r="J4339">
        <v>823.56999999999971</v>
      </c>
    </row>
    <row r="4340" spans="9:10" x14ac:dyDescent="0.35">
      <c r="I4340">
        <v>4334</v>
      </c>
      <c r="J4340">
        <v>560.67999999999938</v>
      </c>
    </row>
    <row r="4341" spans="9:10" x14ac:dyDescent="0.35">
      <c r="I4341">
        <v>4335</v>
      </c>
      <c r="J4341">
        <v>212.76000000000022</v>
      </c>
    </row>
    <row r="4342" spans="9:10" x14ac:dyDescent="0.35">
      <c r="I4342">
        <v>4336</v>
      </c>
      <c r="J4342">
        <v>176.23999999999978</v>
      </c>
    </row>
    <row r="4343" spans="9:10" x14ac:dyDescent="0.35">
      <c r="I4343">
        <v>4337</v>
      </c>
      <c r="J4343">
        <v>7158</v>
      </c>
    </row>
    <row r="4344" spans="9:10" x14ac:dyDescent="0.35">
      <c r="I4344">
        <v>4338</v>
      </c>
      <c r="J4344">
        <v>-495.20000000000027</v>
      </c>
    </row>
    <row r="4345" spans="9:10" x14ac:dyDescent="0.35">
      <c r="I4345">
        <v>4339</v>
      </c>
      <c r="J4345">
        <v>745.54</v>
      </c>
    </row>
    <row r="4346" spans="9:10" x14ac:dyDescent="0.35">
      <c r="I4346">
        <v>4340</v>
      </c>
      <c r="J4346">
        <v>124.30999999999949</v>
      </c>
    </row>
    <row r="4347" spans="9:10" x14ac:dyDescent="0.35">
      <c r="I4347">
        <v>4341</v>
      </c>
      <c r="J4347">
        <v>-4205.78</v>
      </c>
    </row>
    <row r="4348" spans="9:10" x14ac:dyDescent="0.35">
      <c r="I4348">
        <v>4342</v>
      </c>
      <c r="J4348">
        <v>554.57000000000062</v>
      </c>
    </row>
    <row r="4349" spans="9:10" x14ac:dyDescent="0.35">
      <c r="I4349">
        <v>4343</v>
      </c>
      <c r="J4349">
        <v>5250.4</v>
      </c>
    </row>
    <row r="4350" spans="9:10" x14ac:dyDescent="0.35">
      <c r="I4350">
        <v>4344</v>
      </c>
      <c r="J4350">
        <v>512.88000000000011</v>
      </c>
    </row>
    <row r="4351" spans="9:10" x14ac:dyDescent="0.35">
      <c r="I4351">
        <v>4345</v>
      </c>
      <c r="J4351">
        <v>959.39999999999964</v>
      </c>
    </row>
    <row r="4352" spans="9:10" x14ac:dyDescent="0.35">
      <c r="I4352">
        <v>4346</v>
      </c>
      <c r="J4352">
        <v>278.26000000000022</v>
      </c>
    </row>
    <row r="4353" spans="9:10" x14ac:dyDescent="0.35">
      <c r="I4353">
        <v>4347</v>
      </c>
      <c r="J4353">
        <v>5483.52</v>
      </c>
    </row>
    <row r="4354" spans="9:10" x14ac:dyDescent="0.35">
      <c r="I4354">
        <v>4348</v>
      </c>
      <c r="J4354">
        <v>352.65000000000055</v>
      </c>
    </row>
    <row r="4355" spans="9:10" x14ac:dyDescent="0.35">
      <c r="I4355">
        <v>4349</v>
      </c>
      <c r="J4355">
        <v>13.680000000000291</v>
      </c>
    </row>
    <row r="4356" spans="9:10" x14ac:dyDescent="0.35">
      <c r="I4356">
        <v>4350</v>
      </c>
      <c r="J4356">
        <v>799</v>
      </c>
    </row>
    <row r="4357" spans="9:10" x14ac:dyDescent="0.35">
      <c r="I4357">
        <v>4351</v>
      </c>
      <c r="J4357">
        <v>1359.6999999999998</v>
      </c>
    </row>
    <row r="4358" spans="9:10" x14ac:dyDescent="0.35">
      <c r="I4358">
        <v>4352</v>
      </c>
      <c r="J4358">
        <v>798.81999999999971</v>
      </c>
    </row>
    <row r="4359" spans="9:10" x14ac:dyDescent="0.35">
      <c r="I4359">
        <v>4353</v>
      </c>
      <c r="J4359">
        <v>5119.7200000000012</v>
      </c>
    </row>
    <row r="4360" spans="9:10" x14ac:dyDescent="0.35">
      <c r="I4360">
        <v>4354</v>
      </c>
      <c r="J4360">
        <v>5588.7100000000009</v>
      </c>
    </row>
    <row r="4361" spans="9:10" x14ac:dyDescent="0.35">
      <c r="I4361">
        <v>4355</v>
      </c>
      <c r="J4361">
        <v>929.68000000000029</v>
      </c>
    </row>
    <row r="4362" spans="9:10" x14ac:dyDescent="0.35">
      <c r="I4362">
        <v>4356</v>
      </c>
      <c r="J4362">
        <v>6406.2800000000007</v>
      </c>
    </row>
    <row r="4363" spans="9:10" x14ac:dyDescent="0.35">
      <c r="I4363">
        <v>4357</v>
      </c>
      <c r="J4363">
        <v>684.82000000000062</v>
      </c>
    </row>
    <row r="4364" spans="9:10" x14ac:dyDescent="0.35">
      <c r="I4364">
        <v>4358</v>
      </c>
      <c r="J4364">
        <v>502.80000000000018</v>
      </c>
    </row>
    <row r="4365" spans="9:10" x14ac:dyDescent="0.35">
      <c r="I4365">
        <v>4359</v>
      </c>
      <c r="J4365">
        <v>8227.5</v>
      </c>
    </row>
    <row r="4366" spans="9:10" x14ac:dyDescent="0.35">
      <c r="I4366">
        <v>4360</v>
      </c>
      <c r="J4366">
        <v>-4209.08</v>
      </c>
    </row>
    <row r="4367" spans="9:10" x14ac:dyDescent="0.35">
      <c r="I4367">
        <v>4361</v>
      </c>
      <c r="J4367">
        <v>242.80000000000018</v>
      </c>
    </row>
    <row r="4368" spans="9:10" x14ac:dyDescent="0.35">
      <c r="I4368">
        <v>4362</v>
      </c>
      <c r="J4368">
        <v>689.80000000000018</v>
      </c>
    </row>
    <row r="4369" spans="9:10" x14ac:dyDescent="0.35">
      <c r="I4369">
        <v>4363</v>
      </c>
      <c r="J4369">
        <v>443.92000000000007</v>
      </c>
    </row>
    <row r="4370" spans="9:10" x14ac:dyDescent="0.35">
      <c r="I4370">
        <v>4364</v>
      </c>
      <c r="J4370">
        <v>60.869999999999891</v>
      </c>
    </row>
    <row r="4371" spans="9:10" x14ac:dyDescent="0.35">
      <c r="I4371">
        <v>4365</v>
      </c>
      <c r="J4371">
        <v>-29.960000000000036</v>
      </c>
    </row>
    <row r="4372" spans="9:10" x14ac:dyDescent="0.35">
      <c r="I4372">
        <v>4366</v>
      </c>
      <c r="J4372">
        <v>383.19999999999982</v>
      </c>
    </row>
    <row r="4373" spans="9:10" x14ac:dyDescent="0.35">
      <c r="I4373">
        <v>4367</v>
      </c>
      <c r="J4373">
        <v>4568.5599999999995</v>
      </c>
    </row>
    <row r="4374" spans="9:10" x14ac:dyDescent="0.35">
      <c r="I4374">
        <v>4368</v>
      </c>
      <c r="J4374">
        <v>-307.46000000000004</v>
      </c>
    </row>
    <row r="4375" spans="9:10" x14ac:dyDescent="0.35">
      <c r="I4375">
        <v>4369</v>
      </c>
      <c r="J4375">
        <v>1183.7800000000007</v>
      </c>
    </row>
    <row r="4376" spans="9:10" x14ac:dyDescent="0.35">
      <c r="I4376">
        <v>4370</v>
      </c>
      <c r="J4376">
        <v>5152.6000000000004</v>
      </c>
    </row>
    <row r="4377" spans="9:10" x14ac:dyDescent="0.35">
      <c r="I4377">
        <v>4371</v>
      </c>
      <c r="J4377">
        <v>503.98000000000047</v>
      </c>
    </row>
    <row r="4378" spans="9:10" x14ac:dyDescent="0.35">
      <c r="I4378">
        <v>4372</v>
      </c>
      <c r="J4378">
        <v>4757.4800000000014</v>
      </c>
    </row>
    <row r="4379" spans="9:10" x14ac:dyDescent="0.35">
      <c r="I4379">
        <v>4373</v>
      </c>
      <c r="J4379">
        <v>6037.9</v>
      </c>
    </row>
    <row r="4380" spans="9:10" x14ac:dyDescent="0.35">
      <c r="I4380">
        <v>4374</v>
      </c>
      <c r="J4380">
        <v>-4205.78</v>
      </c>
    </row>
    <row r="4381" spans="9:10" x14ac:dyDescent="0.35">
      <c r="I4381">
        <v>4375</v>
      </c>
      <c r="J4381">
        <v>-323.60000000000036</v>
      </c>
    </row>
    <row r="4382" spans="9:10" x14ac:dyDescent="0.35">
      <c r="I4382">
        <v>4376</v>
      </c>
      <c r="J4382">
        <v>-549.2199999999998</v>
      </c>
    </row>
    <row r="4383" spans="9:10" x14ac:dyDescent="0.35">
      <c r="I4383">
        <v>4377</v>
      </c>
      <c r="J4383">
        <v>6445</v>
      </c>
    </row>
    <row r="4384" spans="9:10" x14ac:dyDescent="0.35">
      <c r="I4384">
        <v>4378</v>
      </c>
      <c r="J4384">
        <v>1684.7200000000003</v>
      </c>
    </row>
    <row r="4385" spans="9:10" x14ac:dyDescent="0.35">
      <c r="I4385">
        <v>4379</v>
      </c>
      <c r="J4385">
        <v>310.97000000000025</v>
      </c>
    </row>
    <row r="4386" spans="9:10" x14ac:dyDescent="0.35">
      <c r="I4386">
        <v>4380</v>
      </c>
      <c r="J4386">
        <v>451.89999999999964</v>
      </c>
    </row>
    <row r="4387" spans="9:10" x14ac:dyDescent="0.35">
      <c r="I4387">
        <v>4381</v>
      </c>
      <c r="J4387">
        <v>11.880000000000109</v>
      </c>
    </row>
    <row r="4388" spans="9:10" x14ac:dyDescent="0.35">
      <c r="I4388">
        <v>4382</v>
      </c>
      <c r="J4388">
        <v>5890.9299999999985</v>
      </c>
    </row>
    <row r="4389" spans="9:10" x14ac:dyDescent="0.35">
      <c r="I4389">
        <v>4383</v>
      </c>
      <c r="J4389">
        <v>4090.8000000000011</v>
      </c>
    </row>
    <row r="4390" spans="9:10" x14ac:dyDescent="0.35">
      <c r="I4390">
        <v>4384</v>
      </c>
      <c r="J4390">
        <v>4347.4400000000005</v>
      </c>
    </row>
    <row r="4391" spans="9:10" x14ac:dyDescent="0.35">
      <c r="I4391">
        <v>4385</v>
      </c>
      <c r="J4391">
        <v>767.67999999999938</v>
      </c>
    </row>
    <row r="4392" spans="9:10" x14ac:dyDescent="0.35">
      <c r="I4392">
        <v>4386</v>
      </c>
      <c r="J4392">
        <v>578.31999999999971</v>
      </c>
    </row>
    <row r="4393" spans="9:10" x14ac:dyDescent="0.35">
      <c r="I4393">
        <v>4387</v>
      </c>
      <c r="J4393">
        <v>252.39999999999964</v>
      </c>
    </row>
    <row r="4394" spans="9:10" x14ac:dyDescent="0.35">
      <c r="I4394">
        <v>4388</v>
      </c>
      <c r="J4394">
        <v>397.80000000000018</v>
      </c>
    </row>
    <row r="4395" spans="9:10" x14ac:dyDescent="0.35">
      <c r="I4395">
        <v>4389</v>
      </c>
      <c r="J4395">
        <v>314.19999999999982</v>
      </c>
    </row>
    <row r="4396" spans="9:10" x14ac:dyDescent="0.35">
      <c r="I4396">
        <v>4390</v>
      </c>
      <c r="J4396">
        <v>657.27999999999975</v>
      </c>
    </row>
    <row r="4397" spans="9:10" x14ac:dyDescent="0.35">
      <c r="I4397">
        <v>4391</v>
      </c>
      <c r="J4397">
        <v>25.599999999999454</v>
      </c>
    </row>
    <row r="4398" spans="9:10" x14ac:dyDescent="0.35">
      <c r="I4398">
        <v>4392</v>
      </c>
      <c r="J4398">
        <v>1214.6800000000003</v>
      </c>
    </row>
    <row r="4399" spans="9:10" x14ac:dyDescent="0.35">
      <c r="I4399">
        <v>4393</v>
      </c>
      <c r="J4399">
        <v>1513.0999999999995</v>
      </c>
    </row>
    <row r="4400" spans="9:10" x14ac:dyDescent="0.35">
      <c r="I4400">
        <v>4394</v>
      </c>
      <c r="J4400">
        <v>-80.649999999999636</v>
      </c>
    </row>
    <row r="4401" spans="9:10" x14ac:dyDescent="0.35">
      <c r="I4401">
        <v>4395</v>
      </c>
      <c r="J4401">
        <v>6564.2999999999993</v>
      </c>
    </row>
    <row r="4402" spans="9:10" x14ac:dyDescent="0.35">
      <c r="I4402">
        <v>4396</v>
      </c>
      <c r="J4402">
        <v>261.10000000000036</v>
      </c>
    </row>
    <row r="4403" spans="9:10" x14ac:dyDescent="0.35">
      <c r="I4403">
        <v>4397</v>
      </c>
      <c r="J4403">
        <v>1515.13</v>
      </c>
    </row>
    <row r="4404" spans="9:10" x14ac:dyDescent="0.35">
      <c r="I4404">
        <v>4398</v>
      </c>
      <c r="J4404">
        <v>1007.0799999999999</v>
      </c>
    </row>
    <row r="4405" spans="9:10" x14ac:dyDescent="0.35">
      <c r="I4405">
        <v>4399</v>
      </c>
      <c r="J4405">
        <v>1019.1199999999999</v>
      </c>
    </row>
    <row r="4406" spans="9:10" x14ac:dyDescent="0.35">
      <c r="I4406">
        <v>4400</v>
      </c>
      <c r="J4406">
        <v>1055.17</v>
      </c>
    </row>
    <row r="4407" spans="9:10" x14ac:dyDescent="0.35">
      <c r="I4407">
        <v>4401</v>
      </c>
      <c r="J4407">
        <v>4974.1499999999996</v>
      </c>
    </row>
    <row r="4408" spans="9:10" x14ac:dyDescent="0.35">
      <c r="I4408">
        <v>4402</v>
      </c>
      <c r="J4408">
        <v>242.80000000000018</v>
      </c>
    </row>
    <row r="4409" spans="9:10" x14ac:dyDescent="0.35">
      <c r="I4409">
        <v>4403</v>
      </c>
      <c r="J4409">
        <v>1008.1600000000008</v>
      </c>
    </row>
    <row r="4410" spans="9:10" x14ac:dyDescent="0.35">
      <c r="I4410">
        <v>4404</v>
      </c>
      <c r="J4410">
        <v>4604.08</v>
      </c>
    </row>
    <row r="4411" spans="9:10" x14ac:dyDescent="0.35">
      <c r="I4411">
        <v>4405</v>
      </c>
      <c r="J4411">
        <v>-4205.78</v>
      </c>
    </row>
    <row r="4412" spans="9:10" x14ac:dyDescent="0.35">
      <c r="I4412">
        <v>4406</v>
      </c>
      <c r="J4412">
        <v>69.409999999999854</v>
      </c>
    </row>
    <row r="4413" spans="9:10" x14ac:dyDescent="0.35">
      <c r="I4413">
        <v>4407</v>
      </c>
      <c r="J4413">
        <v>197.26000000000022</v>
      </c>
    </row>
    <row r="4414" spans="9:10" x14ac:dyDescent="0.35">
      <c r="I4414">
        <v>4408</v>
      </c>
      <c r="J4414">
        <v>6249.5700000000015</v>
      </c>
    </row>
    <row r="4415" spans="9:10" x14ac:dyDescent="0.35">
      <c r="I4415">
        <v>4409</v>
      </c>
      <c r="J4415">
        <v>543.22000000000025</v>
      </c>
    </row>
    <row r="4416" spans="9:10" x14ac:dyDescent="0.35">
      <c r="I4416">
        <v>4410</v>
      </c>
      <c r="J4416">
        <v>131.53999999999996</v>
      </c>
    </row>
    <row r="4417" spans="9:10" x14ac:dyDescent="0.35">
      <c r="I4417">
        <v>4411</v>
      </c>
      <c r="J4417">
        <v>511</v>
      </c>
    </row>
    <row r="4418" spans="9:10" x14ac:dyDescent="0.35">
      <c r="I4418">
        <v>4412</v>
      </c>
      <c r="J4418">
        <v>-349.66000000000031</v>
      </c>
    </row>
    <row r="4419" spans="9:10" x14ac:dyDescent="0.35">
      <c r="I4419">
        <v>4413</v>
      </c>
      <c r="J4419">
        <v>340.72000000000025</v>
      </c>
    </row>
    <row r="4420" spans="9:10" x14ac:dyDescent="0.35">
      <c r="I4420">
        <v>4414</v>
      </c>
      <c r="J4420">
        <v>4623.0400000000009</v>
      </c>
    </row>
    <row r="4421" spans="9:10" x14ac:dyDescent="0.35">
      <c r="I4421">
        <v>4415</v>
      </c>
      <c r="J4421">
        <v>5300.6</v>
      </c>
    </row>
    <row r="4422" spans="9:10" x14ac:dyDescent="0.35">
      <c r="I4422">
        <v>4416</v>
      </c>
      <c r="J4422">
        <v>1620.1999999999998</v>
      </c>
    </row>
    <row r="4423" spans="9:10" x14ac:dyDescent="0.35">
      <c r="I4423">
        <v>4417</v>
      </c>
      <c r="J4423">
        <v>4978.9600000000009</v>
      </c>
    </row>
    <row r="4424" spans="9:10" x14ac:dyDescent="0.35">
      <c r="I4424">
        <v>4418</v>
      </c>
      <c r="J4424">
        <v>739.59999999999945</v>
      </c>
    </row>
    <row r="4425" spans="9:10" x14ac:dyDescent="0.35">
      <c r="I4425">
        <v>4419</v>
      </c>
      <c r="J4425">
        <v>404.07999999999993</v>
      </c>
    </row>
    <row r="4426" spans="9:10" x14ac:dyDescent="0.35">
      <c r="I4426">
        <v>4420</v>
      </c>
      <c r="J4426">
        <v>5257.9700000000012</v>
      </c>
    </row>
    <row r="4427" spans="9:10" x14ac:dyDescent="0.35">
      <c r="I4427">
        <v>4421</v>
      </c>
      <c r="J4427">
        <v>718.68000000000029</v>
      </c>
    </row>
    <row r="4428" spans="9:10" x14ac:dyDescent="0.35">
      <c r="I4428">
        <v>4422</v>
      </c>
      <c r="J4428">
        <v>647.07999999999993</v>
      </c>
    </row>
    <row r="4429" spans="9:10" x14ac:dyDescent="0.35">
      <c r="I4429">
        <v>4423</v>
      </c>
      <c r="J4429">
        <v>1615.42</v>
      </c>
    </row>
    <row r="4430" spans="9:10" x14ac:dyDescent="0.35">
      <c r="I4430">
        <v>4424</v>
      </c>
      <c r="J4430">
        <v>1266.1100000000006</v>
      </c>
    </row>
    <row r="4431" spans="9:10" x14ac:dyDescent="0.35">
      <c r="I4431">
        <v>4425</v>
      </c>
      <c r="J4431">
        <v>304</v>
      </c>
    </row>
    <row r="4432" spans="9:10" x14ac:dyDescent="0.35">
      <c r="I4432">
        <v>4426</v>
      </c>
      <c r="J4432">
        <v>1567.9000000000005</v>
      </c>
    </row>
    <row r="4433" spans="9:10" x14ac:dyDescent="0.35">
      <c r="I4433">
        <v>4427</v>
      </c>
      <c r="J4433">
        <v>586.16000000000076</v>
      </c>
    </row>
    <row r="4434" spans="9:10" x14ac:dyDescent="0.35">
      <c r="I4434">
        <v>4428</v>
      </c>
      <c r="J4434">
        <v>1884.2800000000007</v>
      </c>
    </row>
    <row r="4435" spans="9:10" x14ac:dyDescent="0.35">
      <c r="I4435">
        <v>4429</v>
      </c>
      <c r="J4435">
        <v>4436.08</v>
      </c>
    </row>
    <row r="4436" spans="9:10" x14ac:dyDescent="0.35">
      <c r="I4436">
        <v>4430</v>
      </c>
      <c r="J4436">
        <v>340.72000000000025</v>
      </c>
    </row>
    <row r="4437" spans="9:10" x14ac:dyDescent="0.35">
      <c r="I4437">
        <v>4431</v>
      </c>
      <c r="J4437">
        <v>4604.08</v>
      </c>
    </row>
    <row r="4438" spans="9:10" x14ac:dyDescent="0.35">
      <c r="I4438">
        <v>4432</v>
      </c>
      <c r="J4438">
        <v>-21.480000000000473</v>
      </c>
    </row>
    <row r="4439" spans="9:10" x14ac:dyDescent="0.35">
      <c r="I4439">
        <v>4433</v>
      </c>
      <c r="J4439">
        <v>569.5</v>
      </c>
    </row>
    <row r="4440" spans="9:10" x14ac:dyDescent="0.35">
      <c r="I4440">
        <v>4434</v>
      </c>
      <c r="J4440">
        <v>597.04</v>
      </c>
    </row>
    <row r="4441" spans="9:10" x14ac:dyDescent="0.35">
      <c r="I4441">
        <v>4435</v>
      </c>
      <c r="J4441">
        <v>-323.60000000000036</v>
      </c>
    </row>
    <row r="4442" spans="9:10" x14ac:dyDescent="0.35">
      <c r="I4442">
        <v>4436</v>
      </c>
      <c r="J4442">
        <v>137.19999999999982</v>
      </c>
    </row>
    <row r="4443" spans="9:10" x14ac:dyDescent="0.35">
      <c r="I4443">
        <v>4437</v>
      </c>
      <c r="J4443">
        <v>591.19999999999982</v>
      </c>
    </row>
    <row r="4444" spans="9:10" x14ac:dyDescent="0.35">
      <c r="I4444">
        <v>4438</v>
      </c>
      <c r="J4444">
        <v>897.09999999999945</v>
      </c>
    </row>
    <row r="4445" spans="9:10" x14ac:dyDescent="0.35">
      <c r="I4445">
        <v>4439</v>
      </c>
      <c r="J4445">
        <v>1343.0199999999995</v>
      </c>
    </row>
    <row r="4446" spans="9:10" x14ac:dyDescent="0.35">
      <c r="I4446">
        <v>4440</v>
      </c>
      <c r="J4446">
        <v>73.069999999999709</v>
      </c>
    </row>
    <row r="4447" spans="9:10" x14ac:dyDescent="0.35">
      <c r="I4447">
        <v>4441</v>
      </c>
      <c r="J4447">
        <v>578.31999999999971</v>
      </c>
    </row>
    <row r="4448" spans="9:10" x14ac:dyDescent="0.35">
      <c r="I4448">
        <v>4442</v>
      </c>
      <c r="J4448">
        <v>6633.48</v>
      </c>
    </row>
    <row r="4449" spans="9:10" x14ac:dyDescent="0.35">
      <c r="I4449">
        <v>4443</v>
      </c>
      <c r="J4449">
        <v>1704.29</v>
      </c>
    </row>
    <row r="4450" spans="9:10" x14ac:dyDescent="0.35">
      <c r="I4450">
        <v>4444</v>
      </c>
      <c r="J4450">
        <v>498.28999999999996</v>
      </c>
    </row>
    <row r="4451" spans="9:10" x14ac:dyDescent="0.35">
      <c r="I4451">
        <v>4445</v>
      </c>
      <c r="J4451">
        <v>412.44999999999982</v>
      </c>
    </row>
    <row r="4452" spans="9:10" x14ac:dyDescent="0.35">
      <c r="I4452">
        <v>4446</v>
      </c>
      <c r="J4452">
        <v>5156.08</v>
      </c>
    </row>
    <row r="4453" spans="9:10" x14ac:dyDescent="0.35">
      <c r="I4453">
        <v>4447</v>
      </c>
      <c r="J4453">
        <v>1162.5999999999995</v>
      </c>
    </row>
    <row r="4454" spans="9:10" x14ac:dyDescent="0.35">
      <c r="I4454">
        <v>4448</v>
      </c>
      <c r="J4454">
        <v>169.35999999999967</v>
      </c>
    </row>
    <row r="4455" spans="9:10" x14ac:dyDescent="0.35">
      <c r="I4455">
        <v>4449</v>
      </c>
      <c r="J4455">
        <v>414.22000000000025</v>
      </c>
    </row>
    <row r="4456" spans="9:10" x14ac:dyDescent="0.35">
      <c r="I4456">
        <v>4450</v>
      </c>
      <c r="J4456">
        <v>666.48000000000047</v>
      </c>
    </row>
    <row r="4457" spans="9:10" x14ac:dyDescent="0.35">
      <c r="I4457">
        <v>4451</v>
      </c>
      <c r="J4457">
        <v>1157.3800000000001</v>
      </c>
    </row>
    <row r="4458" spans="9:10" x14ac:dyDescent="0.35">
      <c r="I4458">
        <v>4452</v>
      </c>
      <c r="J4458">
        <v>-349.66000000000031</v>
      </c>
    </row>
    <row r="4459" spans="9:10" x14ac:dyDescent="0.35">
      <c r="I4459">
        <v>4453</v>
      </c>
      <c r="J4459">
        <v>-102.80000000000018</v>
      </c>
    </row>
    <row r="4460" spans="9:10" x14ac:dyDescent="0.35">
      <c r="I4460">
        <v>4454</v>
      </c>
      <c r="J4460">
        <v>242.80000000000018</v>
      </c>
    </row>
    <row r="4461" spans="9:10" x14ac:dyDescent="0.35">
      <c r="I4461">
        <v>4455</v>
      </c>
      <c r="J4461">
        <v>346.86999999999989</v>
      </c>
    </row>
    <row r="4462" spans="9:10" x14ac:dyDescent="0.35">
      <c r="I4462">
        <v>4456</v>
      </c>
      <c r="J4462">
        <v>4862.1399999999994</v>
      </c>
    </row>
    <row r="4463" spans="9:10" x14ac:dyDescent="0.35">
      <c r="I4463">
        <v>4457</v>
      </c>
      <c r="J4463">
        <v>285.52000000000044</v>
      </c>
    </row>
    <row r="4464" spans="9:10" x14ac:dyDescent="0.35">
      <c r="I4464">
        <v>4458</v>
      </c>
      <c r="J4464">
        <v>4577.5200000000004</v>
      </c>
    </row>
    <row r="4465" spans="9:10" x14ac:dyDescent="0.35">
      <c r="I4465">
        <v>4459</v>
      </c>
      <c r="J4465">
        <v>525.76000000000022</v>
      </c>
    </row>
    <row r="4466" spans="9:10" x14ac:dyDescent="0.35">
      <c r="I4466">
        <v>4460</v>
      </c>
      <c r="J4466">
        <v>-233.15000000000009</v>
      </c>
    </row>
    <row r="4467" spans="9:10" x14ac:dyDescent="0.35">
      <c r="I4467">
        <v>4461</v>
      </c>
      <c r="J4467">
        <v>772.13000000000011</v>
      </c>
    </row>
    <row r="4468" spans="9:10" x14ac:dyDescent="0.35">
      <c r="I4468">
        <v>4462</v>
      </c>
      <c r="J4468">
        <v>325.11999999999989</v>
      </c>
    </row>
    <row r="4469" spans="9:10" x14ac:dyDescent="0.35">
      <c r="I4469">
        <v>4463</v>
      </c>
      <c r="J4469">
        <v>80.300000000000182</v>
      </c>
    </row>
    <row r="4470" spans="9:10" x14ac:dyDescent="0.35">
      <c r="I4470">
        <v>4464</v>
      </c>
      <c r="J4470">
        <v>771.09999999999945</v>
      </c>
    </row>
    <row r="4471" spans="9:10" x14ac:dyDescent="0.35">
      <c r="I4471">
        <v>4465</v>
      </c>
      <c r="J4471">
        <v>161.80000000000018</v>
      </c>
    </row>
    <row r="4472" spans="9:10" x14ac:dyDescent="0.35">
      <c r="I4472">
        <v>4466</v>
      </c>
      <c r="J4472">
        <v>638.54</v>
      </c>
    </row>
    <row r="4473" spans="9:10" x14ac:dyDescent="0.35">
      <c r="I4473">
        <v>4467</v>
      </c>
      <c r="J4473">
        <v>-20.359999999999673</v>
      </c>
    </row>
    <row r="4474" spans="9:10" x14ac:dyDescent="0.35">
      <c r="I4474">
        <v>4468</v>
      </c>
      <c r="J4474">
        <v>260.17000000000007</v>
      </c>
    </row>
    <row r="4475" spans="9:10" x14ac:dyDescent="0.35">
      <c r="I4475">
        <v>4469</v>
      </c>
      <c r="J4475">
        <v>3834.16</v>
      </c>
    </row>
    <row r="4476" spans="9:10" x14ac:dyDescent="0.35">
      <c r="I4476">
        <v>4470</v>
      </c>
      <c r="J4476">
        <v>684.82000000000062</v>
      </c>
    </row>
    <row r="4477" spans="9:10" x14ac:dyDescent="0.35">
      <c r="I4477">
        <v>4471</v>
      </c>
      <c r="J4477">
        <v>6057.2200000000012</v>
      </c>
    </row>
    <row r="4478" spans="9:10" x14ac:dyDescent="0.35">
      <c r="I4478">
        <v>4472</v>
      </c>
      <c r="J4478">
        <v>542.40999999999985</v>
      </c>
    </row>
    <row r="4479" spans="9:10" x14ac:dyDescent="0.35">
      <c r="I4479">
        <v>4473</v>
      </c>
      <c r="J4479">
        <v>236.19999999999982</v>
      </c>
    </row>
    <row r="4480" spans="9:10" x14ac:dyDescent="0.35">
      <c r="I4480">
        <v>4474</v>
      </c>
      <c r="J4480">
        <v>840.44999999999982</v>
      </c>
    </row>
    <row r="4481" spans="9:10" x14ac:dyDescent="0.35">
      <c r="I4481">
        <v>4475</v>
      </c>
      <c r="J4481">
        <v>-101.44999999999982</v>
      </c>
    </row>
    <row r="4482" spans="9:10" x14ac:dyDescent="0.35">
      <c r="I4482">
        <v>4476</v>
      </c>
      <c r="J4482">
        <v>773.89999999999964</v>
      </c>
    </row>
    <row r="4483" spans="9:10" x14ac:dyDescent="0.35">
      <c r="I4483">
        <v>4477</v>
      </c>
      <c r="J4483">
        <v>-370.15000000000009</v>
      </c>
    </row>
    <row r="4484" spans="9:10" x14ac:dyDescent="0.35">
      <c r="I4484">
        <v>4478</v>
      </c>
      <c r="J4484">
        <v>552.69999999999982</v>
      </c>
    </row>
    <row r="4485" spans="9:10" x14ac:dyDescent="0.35">
      <c r="I4485">
        <v>4479</v>
      </c>
      <c r="J4485">
        <v>392.5600000000004</v>
      </c>
    </row>
    <row r="4486" spans="9:10" x14ac:dyDescent="0.35">
      <c r="I4486">
        <v>4480</v>
      </c>
      <c r="J4486">
        <v>525.76000000000022</v>
      </c>
    </row>
    <row r="4487" spans="9:10" x14ac:dyDescent="0.35">
      <c r="I4487">
        <v>4481</v>
      </c>
      <c r="J4487">
        <v>6623.25</v>
      </c>
    </row>
    <row r="4488" spans="9:10" x14ac:dyDescent="0.35">
      <c r="I4488">
        <v>4482</v>
      </c>
      <c r="J4488">
        <v>173.68000000000029</v>
      </c>
    </row>
    <row r="4489" spans="9:10" x14ac:dyDescent="0.35">
      <c r="I4489">
        <v>4483</v>
      </c>
      <c r="J4489">
        <v>5901.0500000000011</v>
      </c>
    </row>
    <row r="4490" spans="9:10" x14ac:dyDescent="0.35">
      <c r="I4490">
        <v>4484</v>
      </c>
      <c r="J4490">
        <v>911.59000000000015</v>
      </c>
    </row>
    <row r="4491" spans="9:10" x14ac:dyDescent="0.35">
      <c r="I4491">
        <v>4485</v>
      </c>
      <c r="J4491">
        <v>8370.2999999999993</v>
      </c>
    </row>
    <row r="4492" spans="9:10" x14ac:dyDescent="0.35">
      <c r="I4492">
        <v>4486</v>
      </c>
      <c r="J4492">
        <v>560.39999999999964</v>
      </c>
    </row>
    <row r="4493" spans="9:10" x14ac:dyDescent="0.35">
      <c r="I4493">
        <v>4487</v>
      </c>
      <c r="J4493">
        <v>1235.1199999999999</v>
      </c>
    </row>
    <row r="4494" spans="9:10" x14ac:dyDescent="0.35">
      <c r="I4494">
        <v>4488</v>
      </c>
      <c r="J4494">
        <v>773.89999999999964</v>
      </c>
    </row>
    <row r="4495" spans="9:10" x14ac:dyDescent="0.35">
      <c r="I4495">
        <v>4489</v>
      </c>
      <c r="J4495">
        <v>-52.9399999999996</v>
      </c>
    </row>
    <row r="4496" spans="9:10" x14ac:dyDescent="0.35">
      <c r="I4496">
        <v>4490</v>
      </c>
      <c r="J4496">
        <v>402.47999999999956</v>
      </c>
    </row>
    <row r="4497" spans="9:10" x14ac:dyDescent="0.35">
      <c r="I4497">
        <v>4491</v>
      </c>
      <c r="J4497">
        <v>4571.8000000000011</v>
      </c>
    </row>
    <row r="4498" spans="9:10" x14ac:dyDescent="0.35">
      <c r="I4498">
        <v>4492</v>
      </c>
      <c r="J4498">
        <v>728.39999999999964</v>
      </c>
    </row>
    <row r="4499" spans="9:10" x14ac:dyDescent="0.35">
      <c r="I4499">
        <v>4493</v>
      </c>
      <c r="J4499">
        <v>4164.6399999999994</v>
      </c>
    </row>
    <row r="4500" spans="9:10" x14ac:dyDescent="0.35">
      <c r="I4500">
        <v>4494</v>
      </c>
      <c r="J4500">
        <v>141.03999999999996</v>
      </c>
    </row>
    <row r="4501" spans="9:10" x14ac:dyDescent="0.35">
      <c r="I4501">
        <v>4495</v>
      </c>
      <c r="J4501">
        <v>1082.1999999999998</v>
      </c>
    </row>
    <row r="4502" spans="9:10" x14ac:dyDescent="0.35">
      <c r="I4502">
        <v>4496</v>
      </c>
      <c r="J4502">
        <v>145.59999999999945</v>
      </c>
    </row>
    <row r="4503" spans="9:10" x14ac:dyDescent="0.35">
      <c r="I4503">
        <v>4497</v>
      </c>
      <c r="J4503">
        <v>327.4399999999996</v>
      </c>
    </row>
    <row r="4504" spans="9:10" x14ac:dyDescent="0.35">
      <c r="I4504">
        <v>4498</v>
      </c>
      <c r="J4504">
        <v>529.44999999999982</v>
      </c>
    </row>
    <row r="4505" spans="9:10" x14ac:dyDescent="0.35">
      <c r="I4505">
        <v>4499</v>
      </c>
      <c r="J4505">
        <v>466.14999999999964</v>
      </c>
    </row>
    <row r="4506" spans="9:10" x14ac:dyDescent="0.35">
      <c r="I4506">
        <v>4500</v>
      </c>
      <c r="J4506">
        <v>900.39999999999964</v>
      </c>
    </row>
    <row r="4507" spans="9:10" x14ac:dyDescent="0.35">
      <c r="I4507">
        <v>4501</v>
      </c>
      <c r="J4507">
        <v>6564.2999999999993</v>
      </c>
    </row>
    <row r="4508" spans="9:10" x14ac:dyDescent="0.35">
      <c r="I4508">
        <v>4502</v>
      </c>
      <c r="J4508">
        <v>289.61999999999989</v>
      </c>
    </row>
    <row r="4509" spans="9:10" x14ac:dyDescent="0.35">
      <c r="I4509">
        <v>4503</v>
      </c>
      <c r="J4509">
        <v>356.5600000000004</v>
      </c>
    </row>
    <row r="4510" spans="9:10" x14ac:dyDescent="0.35">
      <c r="I4510">
        <v>4504</v>
      </c>
      <c r="J4510">
        <v>-80.649999999999636</v>
      </c>
    </row>
    <row r="4511" spans="9:10" x14ac:dyDescent="0.35">
      <c r="I4511">
        <v>4505</v>
      </c>
      <c r="J4511">
        <v>10.640000000000327</v>
      </c>
    </row>
    <row r="4512" spans="9:10" x14ac:dyDescent="0.35">
      <c r="I4512">
        <v>4506</v>
      </c>
      <c r="J4512">
        <v>1576.9900000000007</v>
      </c>
    </row>
    <row r="4513" spans="9:10" x14ac:dyDescent="0.35">
      <c r="I4513">
        <v>4507</v>
      </c>
      <c r="J4513">
        <v>5581.5</v>
      </c>
    </row>
    <row r="4514" spans="9:10" x14ac:dyDescent="0.35">
      <c r="I4514">
        <v>4508</v>
      </c>
      <c r="J4514">
        <v>4090.8000000000011</v>
      </c>
    </row>
    <row r="4515" spans="9:10" x14ac:dyDescent="0.35">
      <c r="I4515">
        <v>4509</v>
      </c>
      <c r="J4515">
        <v>5432.5399999999991</v>
      </c>
    </row>
    <row r="4516" spans="9:10" x14ac:dyDescent="0.35">
      <c r="I4516">
        <v>4510</v>
      </c>
      <c r="J4516">
        <v>331.76000000000022</v>
      </c>
    </row>
    <row r="4517" spans="9:10" x14ac:dyDescent="0.35">
      <c r="I4517">
        <v>4511</v>
      </c>
      <c r="J4517">
        <v>307.42000000000007</v>
      </c>
    </row>
    <row r="4518" spans="9:10" x14ac:dyDescent="0.35">
      <c r="I4518">
        <v>4512</v>
      </c>
      <c r="J4518">
        <v>1613.6500000000005</v>
      </c>
    </row>
    <row r="4519" spans="9:10" x14ac:dyDescent="0.35">
      <c r="I4519">
        <v>4513</v>
      </c>
      <c r="J4519">
        <v>1490.0200000000004</v>
      </c>
    </row>
    <row r="4520" spans="9:10" x14ac:dyDescent="0.35">
      <c r="I4520">
        <v>4514</v>
      </c>
      <c r="J4520">
        <v>1114.7999999999993</v>
      </c>
    </row>
    <row r="4521" spans="9:10" x14ac:dyDescent="0.35">
      <c r="I4521">
        <v>4515</v>
      </c>
      <c r="J4521">
        <v>1328.2999999999993</v>
      </c>
    </row>
    <row r="4522" spans="9:10" x14ac:dyDescent="0.35">
      <c r="I4522">
        <v>4516</v>
      </c>
      <c r="J4522">
        <v>-153.67999999999938</v>
      </c>
    </row>
    <row r="4523" spans="9:10" x14ac:dyDescent="0.35">
      <c r="I4523">
        <v>4517</v>
      </c>
      <c r="J4523">
        <v>-4204.46</v>
      </c>
    </row>
    <row r="4524" spans="9:10" x14ac:dyDescent="0.35">
      <c r="I4524">
        <v>4518</v>
      </c>
      <c r="J4524">
        <v>1415.4400000000005</v>
      </c>
    </row>
    <row r="4525" spans="9:10" x14ac:dyDescent="0.35">
      <c r="I4525">
        <v>4519</v>
      </c>
      <c r="J4525">
        <v>657.27999999999975</v>
      </c>
    </row>
    <row r="4526" spans="9:10" x14ac:dyDescent="0.35">
      <c r="I4526">
        <v>4520</v>
      </c>
      <c r="J4526">
        <v>666.48000000000047</v>
      </c>
    </row>
    <row r="4527" spans="9:10" x14ac:dyDescent="0.35">
      <c r="I4527">
        <v>4521</v>
      </c>
      <c r="J4527">
        <v>218.85999999999967</v>
      </c>
    </row>
    <row r="4528" spans="9:10" x14ac:dyDescent="0.35">
      <c r="I4528">
        <v>4522</v>
      </c>
      <c r="J4528">
        <v>589.65999999999985</v>
      </c>
    </row>
    <row r="4529" spans="9:10" x14ac:dyDescent="0.35">
      <c r="I4529">
        <v>4523</v>
      </c>
      <c r="J4529">
        <v>242.80000000000018</v>
      </c>
    </row>
    <row r="4530" spans="9:10" x14ac:dyDescent="0.35">
      <c r="I4530">
        <v>4524</v>
      </c>
      <c r="J4530">
        <v>709.30000000000018</v>
      </c>
    </row>
    <row r="4531" spans="9:10" x14ac:dyDescent="0.35">
      <c r="I4531">
        <v>4525</v>
      </c>
      <c r="J4531">
        <v>1007.0799999999999</v>
      </c>
    </row>
    <row r="4532" spans="9:10" x14ac:dyDescent="0.35">
      <c r="I4532">
        <v>4526</v>
      </c>
      <c r="J4532">
        <v>1663.96</v>
      </c>
    </row>
    <row r="4533" spans="9:10" x14ac:dyDescent="0.35">
      <c r="I4533">
        <v>4527</v>
      </c>
      <c r="J4533">
        <v>293.64999999999964</v>
      </c>
    </row>
    <row r="4534" spans="9:10" x14ac:dyDescent="0.35">
      <c r="I4534">
        <v>4528</v>
      </c>
      <c r="J4534">
        <v>5116.0600000000013</v>
      </c>
    </row>
    <row r="4535" spans="9:10" x14ac:dyDescent="0.35">
      <c r="I4535">
        <v>4529</v>
      </c>
      <c r="J4535">
        <v>640.02999999999975</v>
      </c>
    </row>
    <row r="4536" spans="9:10" x14ac:dyDescent="0.35">
      <c r="I4536">
        <v>4530</v>
      </c>
      <c r="J4536">
        <v>443.92000000000007</v>
      </c>
    </row>
    <row r="4537" spans="9:10" x14ac:dyDescent="0.35">
      <c r="I4537">
        <v>4531</v>
      </c>
      <c r="J4537">
        <v>578.5600000000004</v>
      </c>
    </row>
    <row r="4538" spans="9:10" x14ac:dyDescent="0.35">
      <c r="I4538">
        <v>4532</v>
      </c>
      <c r="J4538">
        <v>5483.52</v>
      </c>
    </row>
    <row r="4539" spans="9:10" x14ac:dyDescent="0.35">
      <c r="I4539">
        <v>4533</v>
      </c>
      <c r="J4539">
        <v>1837.8999999999996</v>
      </c>
    </row>
    <row r="4540" spans="9:10" x14ac:dyDescent="0.35">
      <c r="I4540">
        <v>4534</v>
      </c>
      <c r="J4540">
        <v>887.42000000000007</v>
      </c>
    </row>
    <row r="4541" spans="9:10" x14ac:dyDescent="0.35">
      <c r="I4541">
        <v>4535</v>
      </c>
      <c r="J4541">
        <v>-1.4000000000005457</v>
      </c>
    </row>
    <row r="4542" spans="9:10" x14ac:dyDescent="0.35">
      <c r="I4542">
        <v>4536</v>
      </c>
      <c r="J4542">
        <v>88.319999999999709</v>
      </c>
    </row>
    <row r="4543" spans="9:10" x14ac:dyDescent="0.35">
      <c r="I4543">
        <v>4537</v>
      </c>
      <c r="J4543">
        <v>134.48000000000047</v>
      </c>
    </row>
    <row r="4544" spans="9:10" x14ac:dyDescent="0.35">
      <c r="I4544">
        <v>4538</v>
      </c>
      <c r="J4544">
        <v>620.52999999999975</v>
      </c>
    </row>
    <row r="4545" spans="9:10" x14ac:dyDescent="0.35">
      <c r="I4545">
        <v>4539</v>
      </c>
      <c r="J4545">
        <v>-285.72000000000025</v>
      </c>
    </row>
    <row r="4546" spans="9:10" x14ac:dyDescent="0.35">
      <c r="I4546">
        <v>4540</v>
      </c>
      <c r="J4546">
        <v>4832.24</v>
      </c>
    </row>
    <row r="4547" spans="9:10" x14ac:dyDescent="0.35">
      <c r="I4547">
        <v>4541</v>
      </c>
      <c r="J4547">
        <v>1127.1499999999996</v>
      </c>
    </row>
    <row r="4548" spans="9:10" x14ac:dyDescent="0.35">
      <c r="I4548">
        <v>4542</v>
      </c>
      <c r="J4548">
        <v>-33.199999999999818</v>
      </c>
    </row>
    <row r="4549" spans="9:10" x14ac:dyDescent="0.35">
      <c r="I4549">
        <v>4543</v>
      </c>
      <c r="J4549">
        <v>1278.4000000000005</v>
      </c>
    </row>
    <row r="4550" spans="9:10" x14ac:dyDescent="0.35">
      <c r="I4550">
        <v>4544</v>
      </c>
      <c r="J4550">
        <v>4598.3500000000004</v>
      </c>
    </row>
    <row r="4551" spans="9:10" x14ac:dyDescent="0.35">
      <c r="I4551">
        <v>4545</v>
      </c>
      <c r="J4551">
        <v>5120.1999999999989</v>
      </c>
    </row>
    <row r="4552" spans="9:10" x14ac:dyDescent="0.35">
      <c r="I4552">
        <v>4546</v>
      </c>
      <c r="J4552">
        <v>125.52999999999975</v>
      </c>
    </row>
    <row r="4553" spans="9:10" x14ac:dyDescent="0.35">
      <c r="I4553">
        <v>4547</v>
      </c>
      <c r="J4553">
        <v>1526.5500000000002</v>
      </c>
    </row>
    <row r="4554" spans="9:10" x14ac:dyDescent="0.35">
      <c r="I4554">
        <v>4548</v>
      </c>
      <c r="J4554">
        <v>7829.43</v>
      </c>
    </row>
    <row r="4555" spans="9:10" x14ac:dyDescent="0.35">
      <c r="I4555">
        <v>4549</v>
      </c>
      <c r="J4555">
        <v>515.04</v>
      </c>
    </row>
    <row r="4556" spans="9:10" x14ac:dyDescent="0.35">
      <c r="I4556">
        <v>4550</v>
      </c>
      <c r="J4556">
        <v>-515.11999999999989</v>
      </c>
    </row>
    <row r="4557" spans="9:10" x14ac:dyDescent="0.35">
      <c r="I4557">
        <v>4551</v>
      </c>
      <c r="J4557">
        <v>5129.24</v>
      </c>
    </row>
    <row r="4558" spans="9:10" x14ac:dyDescent="0.35">
      <c r="I4558">
        <v>4552</v>
      </c>
      <c r="J4558">
        <v>289.61999999999989</v>
      </c>
    </row>
    <row r="4559" spans="9:10" x14ac:dyDescent="0.35">
      <c r="I4559">
        <v>4553</v>
      </c>
      <c r="J4559">
        <v>5596.99</v>
      </c>
    </row>
    <row r="4560" spans="9:10" x14ac:dyDescent="0.35">
      <c r="I4560">
        <v>4554</v>
      </c>
      <c r="J4560">
        <v>5276.369999999999</v>
      </c>
    </row>
    <row r="4561" spans="9:10" x14ac:dyDescent="0.35">
      <c r="I4561">
        <v>4555</v>
      </c>
      <c r="J4561">
        <v>1606.6400000000003</v>
      </c>
    </row>
    <row r="4562" spans="9:10" x14ac:dyDescent="0.35">
      <c r="I4562">
        <v>4556</v>
      </c>
      <c r="J4562">
        <v>486.82000000000062</v>
      </c>
    </row>
    <row r="4563" spans="9:10" x14ac:dyDescent="0.35">
      <c r="I4563">
        <v>4557</v>
      </c>
      <c r="J4563">
        <v>1082.1999999999998</v>
      </c>
    </row>
    <row r="4564" spans="9:10" x14ac:dyDescent="0.35">
      <c r="I4564">
        <v>4558</v>
      </c>
      <c r="J4564">
        <v>1046.1999999999998</v>
      </c>
    </row>
    <row r="4565" spans="9:10" x14ac:dyDescent="0.35">
      <c r="I4565">
        <v>4559</v>
      </c>
      <c r="J4565">
        <v>1072.08</v>
      </c>
    </row>
    <row r="4566" spans="9:10" x14ac:dyDescent="0.35">
      <c r="I4566">
        <v>4560</v>
      </c>
      <c r="J4566">
        <v>727.35999999999967</v>
      </c>
    </row>
    <row r="4567" spans="9:10" x14ac:dyDescent="0.35">
      <c r="I4567">
        <v>4561</v>
      </c>
      <c r="J4567">
        <v>1341.1500000000005</v>
      </c>
    </row>
    <row r="4568" spans="9:10" x14ac:dyDescent="0.35">
      <c r="I4568">
        <v>4562</v>
      </c>
      <c r="J4568">
        <v>329.45000000000073</v>
      </c>
    </row>
    <row r="4569" spans="9:10" x14ac:dyDescent="0.35">
      <c r="I4569">
        <v>4563</v>
      </c>
      <c r="J4569">
        <v>-575.36000000000013</v>
      </c>
    </row>
    <row r="4570" spans="9:10" x14ac:dyDescent="0.35">
      <c r="I4570">
        <v>4564</v>
      </c>
      <c r="J4570">
        <v>331.35999999999967</v>
      </c>
    </row>
    <row r="4571" spans="9:10" x14ac:dyDescent="0.35">
      <c r="I4571">
        <v>4565</v>
      </c>
      <c r="J4571">
        <v>388.59999999999945</v>
      </c>
    </row>
    <row r="4572" spans="9:10" x14ac:dyDescent="0.35">
      <c r="I4572">
        <v>4566</v>
      </c>
      <c r="J4572">
        <v>1039.2400000000007</v>
      </c>
    </row>
    <row r="4573" spans="9:10" x14ac:dyDescent="0.35">
      <c r="I4573">
        <v>4567</v>
      </c>
      <c r="J4573">
        <v>1209.04</v>
      </c>
    </row>
    <row r="4574" spans="9:10" x14ac:dyDescent="0.35">
      <c r="I4574">
        <v>4568</v>
      </c>
      <c r="J4574">
        <v>871.19999999999982</v>
      </c>
    </row>
    <row r="4575" spans="9:10" x14ac:dyDescent="0.35">
      <c r="I4575">
        <v>4569</v>
      </c>
      <c r="J4575">
        <v>-279.79999999999973</v>
      </c>
    </row>
    <row r="4576" spans="9:10" x14ac:dyDescent="0.35">
      <c r="I4576">
        <v>4570</v>
      </c>
      <c r="J4576">
        <v>-258.16000000000031</v>
      </c>
    </row>
    <row r="4577" spans="9:10" x14ac:dyDescent="0.35">
      <c r="I4577">
        <v>4571</v>
      </c>
      <c r="J4577">
        <v>137.19999999999982</v>
      </c>
    </row>
    <row r="4578" spans="9:10" x14ac:dyDescent="0.35">
      <c r="I4578">
        <v>4572</v>
      </c>
      <c r="J4578">
        <v>1884.2800000000007</v>
      </c>
    </row>
    <row r="4579" spans="9:10" x14ac:dyDescent="0.35">
      <c r="I4579">
        <v>4573</v>
      </c>
      <c r="J4579">
        <v>549.52000000000044</v>
      </c>
    </row>
    <row r="4580" spans="9:10" x14ac:dyDescent="0.35">
      <c r="I4580">
        <v>4574</v>
      </c>
      <c r="J4580">
        <v>1072.08</v>
      </c>
    </row>
    <row r="4581" spans="9:10" x14ac:dyDescent="0.35">
      <c r="I4581">
        <v>4575</v>
      </c>
      <c r="J4581">
        <v>116.07999999999993</v>
      </c>
    </row>
    <row r="4582" spans="9:10" x14ac:dyDescent="0.35">
      <c r="I4582">
        <v>4576</v>
      </c>
      <c r="J4582">
        <v>512.88000000000011</v>
      </c>
    </row>
    <row r="4583" spans="9:10" x14ac:dyDescent="0.35">
      <c r="I4583">
        <v>4577</v>
      </c>
      <c r="J4583">
        <v>285.92000000000007</v>
      </c>
    </row>
    <row r="4584" spans="9:10" x14ac:dyDescent="0.35">
      <c r="I4584">
        <v>4578</v>
      </c>
      <c r="J4584">
        <v>7829.43</v>
      </c>
    </row>
    <row r="4585" spans="9:10" x14ac:dyDescent="0.35">
      <c r="I4585">
        <v>4579</v>
      </c>
      <c r="J4585">
        <v>5129.24</v>
      </c>
    </row>
    <row r="4586" spans="9:10" x14ac:dyDescent="0.35">
      <c r="I4586">
        <v>4580</v>
      </c>
      <c r="J4586">
        <v>450.16000000000076</v>
      </c>
    </row>
    <row r="4587" spans="9:10" x14ac:dyDescent="0.35">
      <c r="I4587">
        <v>4581</v>
      </c>
      <c r="J4587">
        <v>5257.5099999999984</v>
      </c>
    </row>
    <row r="4588" spans="9:10" x14ac:dyDescent="0.35">
      <c r="I4588">
        <v>4582</v>
      </c>
      <c r="J4588">
        <v>465.90999999999985</v>
      </c>
    </row>
    <row r="4589" spans="9:10" x14ac:dyDescent="0.35">
      <c r="I4589">
        <v>4583</v>
      </c>
      <c r="J4589">
        <v>4577.5200000000004</v>
      </c>
    </row>
    <row r="4590" spans="9:10" x14ac:dyDescent="0.35">
      <c r="I4590">
        <v>4584</v>
      </c>
      <c r="J4590">
        <v>692.07999999999993</v>
      </c>
    </row>
    <row r="4591" spans="9:10" x14ac:dyDescent="0.35">
      <c r="I4591">
        <v>4585</v>
      </c>
      <c r="J4591">
        <v>348.39999999999964</v>
      </c>
    </row>
    <row r="4592" spans="9:10" x14ac:dyDescent="0.35">
      <c r="I4592">
        <v>4586</v>
      </c>
      <c r="J4592">
        <v>4338.3999999999996</v>
      </c>
    </row>
    <row r="4593" spans="9:10" x14ac:dyDescent="0.35">
      <c r="I4593">
        <v>4587</v>
      </c>
      <c r="J4593">
        <v>929.85000000000036</v>
      </c>
    </row>
    <row r="4594" spans="9:10" x14ac:dyDescent="0.35">
      <c r="I4594">
        <v>4588</v>
      </c>
      <c r="J4594">
        <v>372.80000000000018</v>
      </c>
    </row>
    <row r="4595" spans="9:10" x14ac:dyDescent="0.35">
      <c r="I4595">
        <v>4589</v>
      </c>
      <c r="J4595">
        <v>4978.9600000000009</v>
      </c>
    </row>
    <row r="4596" spans="9:10" x14ac:dyDescent="0.35">
      <c r="I4596">
        <v>4590</v>
      </c>
      <c r="J4596">
        <v>3962.4799999999996</v>
      </c>
    </row>
    <row r="4597" spans="9:10" x14ac:dyDescent="0.35">
      <c r="I4597">
        <v>4591</v>
      </c>
      <c r="J4597">
        <v>769.69999999999982</v>
      </c>
    </row>
    <row r="4598" spans="9:10" x14ac:dyDescent="0.35">
      <c r="I4598">
        <v>4592</v>
      </c>
      <c r="J4598">
        <v>6927.98</v>
      </c>
    </row>
    <row r="4599" spans="9:10" x14ac:dyDescent="0.35">
      <c r="I4599">
        <v>4593</v>
      </c>
      <c r="J4599">
        <v>416.5</v>
      </c>
    </row>
    <row r="4600" spans="9:10" x14ac:dyDescent="0.35">
      <c r="I4600">
        <v>4594</v>
      </c>
      <c r="J4600">
        <v>-66.800000000000182</v>
      </c>
    </row>
    <row r="4601" spans="9:10" x14ac:dyDescent="0.35">
      <c r="I4601">
        <v>4595</v>
      </c>
      <c r="J4601">
        <v>1240.5999999999995</v>
      </c>
    </row>
    <row r="4602" spans="9:10" x14ac:dyDescent="0.35">
      <c r="I4602">
        <v>4596</v>
      </c>
      <c r="J4602">
        <v>1197.1000000000004</v>
      </c>
    </row>
    <row r="4603" spans="9:10" x14ac:dyDescent="0.35">
      <c r="I4603">
        <v>4597</v>
      </c>
      <c r="J4603">
        <v>896.92000000000007</v>
      </c>
    </row>
    <row r="4604" spans="9:10" x14ac:dyDescent="0.35">
      <c r="I4604">
        <v>4598</v>
      </c>
      <c r="J4604">
        <v>5946.34</v>
      </c>
    </row>
    <row r="4605" spans="9:10" x14ac:dyDescent="0.35">
      <c r="I4605">
        <v>4599</v>
      </c>
      <c r="J4605">
        <v>646</v>
      </c>
    </row>
    <row r="4606" spans="9:10" x14ac:dyDescent="0.35">
      <c r="I4606">
        <v>4600</v>
      </c>
      <c r="J4606">
        <v>6927.98</v>
      </c>
    </row>
    <row r="4607" spans="9:10" x14ac:dyDescent="0.35">
      <c r="I4607">
        <v>4601</v>
      </c>
      <c r="J4607">
        <v>4568.5599999999995</v>
      </c>
    </row>
    <row r="4608" spans="9:10" x14ac:dyDescent="0.35">
      <c r="I4608">
        <v>4602</v>
      </c>
      <c r="J4608">
        <v>330.79999999999927</v>
      </c>
    </row>
    <row r="4609" spans="9:10" x14ac:dyDescent="0.35">
      <c r="I4609">
        <v>4603</v>
      </c>
      <c r="J4609">
        <v>6927.98</v>
      </c>
    </row>
    <row r="4610" spans="9:10" x14ac:dyDescent="0.35">
      <c r="I4610">
        <v>4604</v>
      </c>
      <c r="J4610">
        <v>1618.5300000000007</v>
      </c>
    </row>
    <row r="4611" spans="9:10" x14ac:dyDescent="0.35">
      <c r="I4611">
        <v>4605</v>
      </c>
      <c r="J4611">
        <v>427.42000000000007</v>
      </c>
    </row>
    <row r="4612" spans="9:10" x14ac:dyDescent="0.35">
      <c r="I4612">
        <v>4606</v>
      </c>
      <c r="J4612">
        <v>-323.60000000000036</v>
      </c>
    </row>
    <row r="4613" spans="9:10" x14ac:dyDescent="0.35">
      <c r="I4613">
        <v>4607</v>
      </c>
      <c r="J4613">
        <v>308.85999999999967</v>
      </c>
    </row>
    <row r="4614" spans="9:10" x14ac:dyDescent="0.35">
      <c r="I4614">
        <v>4608</v>
      </c>
      <c r="J4614">
        <v>-413.60000000000036</v>
      </c>
    </row>
    <row r="4615" spans="9:10" x14ac:dyDescent="0.35">
      <c r="I4615">
        <v>4609</v>
      </c>
      <c r="J4615">
        <v>555.5600000000004</v>
      </c>
    </row>
    <row r="4616" spans="9:10" x14ac:dyDescent="0.35">
      <c r="I4616">
        <v>4610</v>
      </c>
      <c r="J4616">
        <v>4354.16</v>
      </c>
    </row>
    <row r="4617" spans="9:10" x14ac:dyDescent="0.35">
      <c r="I4617">
        <v>4611</v>
      </c>
      <c r="J4617">
        <v>5160.1500000000015</v>
      </c>
    </row>
    <row r="4618" spans="9:10" x14ac:dyDescent="0.35">
      <c r="I4618">
        <v>4612</v>
      </c>
      <c r="J4618">
        <v>-432.61999999999989</v>
      </c>
    </row>
    <row r="4619" spans="9:10" x14ac:dyDescent="0.35">
      <c r="I4619">
        <v>4613</v>
      </c>
      <c r="J4619">
        <v>484.18000000000029</v>
      </c>
    </row>
    <row r="4620" spans="9:10" x14ac:dyDescent="0.35">
      <c r="I4620">
        <v>4614</v>
      </c>
      <c r="J4620">
        <v>4264.6000000000004</v>
      </c>
    </row>
    <row r="4621" spans="9:10" x14ac:dyDescent="0.35">
      <c r="I4621">
        <v>4615</v>
      </c>
      <c r="J4621">
        <v>5936.15</v>
      </c>
    </row>
    <row r="4622" spans="9:10" x14ac:dyDescent="0.35">
      <c r="I4622">
        <v>4616</v>
      </c>
      <c r="J4622">
        <v>-127.27999999999975</v>
      </c>
    </row>
    <row r="4623" spans="9:10" x14ac:dyDescent="0.35">
      <c r="I4623">
        <v>4617</v>
      </c>
      <c r="J4623">
        <v>8009.7200000000012</v>
      </c>
    </row>
    <row r="4624" spans="9:10" x14ac:dyDescent="0.35">
      <c r="I4624">
        <v>4618</v>
      </c>
      <c r="J4624">
        <v>60.869999999999891</v>
      </c>
    </row>
    <row r="4625" spans="9:10" x14ac:dyDescent="0.35">
      <c r="I4625">
        <v>4619</v>
      </c>
      <c r="J4625">
        <v>696.89999999999964</v>
      </c>
    </row>
    <row r="4626" spans="9:10" x14ac:dyDescent="0.35">
      <c r="I4626">
        <v>4620</v>
      </c>
      <c r="J4626">
        <v>286.84000000000015</v>
      </c>
    </row>
    <row r="4627" spans="9:10" x14ac:dyDescent="0.35">
      <c r="I4627">
        <v>4621</v>
      </c>
      <c r="J4627">
        <v>1403.0500000000002</v>
      </c>
    </row>
    <row r="4628" spans="9:10" x14ac:dyDescent="0.35">
      <c r="I4628">
        <v>4622</v>
      </c>
      <c r="J4628">
        <v>757</v>
      </c>
    </row>
    <row r="4629" spans="9:10" x14ac:dyDescent="0.35">
      <c r="I4629">
        <v>4623</v>
      </c>
      <c r="J4629">
        <v>1744.2000000000007</v>
      </c>
    </row>
    <row r="4630" spans="9:10" x14ac:dyDescent="0.35">
      <c r="I4630">
        <v>4624</v>
      </c>
      <c r="J4630">
        <v>383.72000000000025</v>
      </c>
    </row>
    <row r="4631" spans="9:10" x14ac:dyDescent="0.35">
      <c r="I4631">
        <v>4625</v>
      </c>
      <c r="J4631">
        <v>242.80000000000018</v>
      </c>
    </row>
    <row r="4632" spans="9:10" x14ac:dyDescent="0.35">
      <c r="I4632">
        <v>4626</v>
      </c>
      <c r="J4632">
        <v>454.48000000000047</v>
      </c>
    </row>
    <row r="4633" spans="9:10" x14ac:dyDescent="0.35">
      <c r="I4633">
        <v>4627</v>
      </c>
      <c r="J4633">
        <v>1157.3800000000001</v>
      </c>
    </row>
    <row r="4634" spans="9:10" x14ac:dyDescent="0.35">
      <c r="I4634">
        <v>4628</v>
      </c>
      <c r="J4634">
        <v>1645.3999999999996</v>
      </c>
    </row>
    <row r="4635" spans="9:10" x14ac:dyDescent="0.35">
      <c r="I4635">
        <v>4629</v>
      </c>
      <c r="J4635">
        <v>6037.9</v>
      </c>
    </row>
    <row r="4636" spans="9:10" x14ac:dyDescent="0.35">
      <c r="I4636">
        <v>4630</v>
      </c>
      <c r="J4636">
        <v>661.72000000000025</v>
      </c>
    </row>
    <row r="4637" spans="9:10" x14ac:dyDescent="0.35">
      <c r="I4637">
        <v>4631</v>
      </c>
      <c r="J4637">
        <v>271.51000000000022</v>
      </c>
    </row>
    <row r="4638" spans="9:10" x14ac:dyDescent="0.35">
      <c r="I4638">
        <v>4632</v>
      </c>
      <c r="J4638">
        <v>427.42000000000007</v>
      </c>
    </row>
    <row r="4639" spans="9:10" x14ac:dyDescent="0.35">
      <c r="I4639">
        <v>4633</v>
      </c>
      <c r="J4639">
        <v>1884.2800000000007</v>
      </c>
    </row>
    <row r="4640" spans="9:10" x14ac:dyDescent="0.35">
      <c r="I4640">
        <v>4634</v>
      </c>
      <c r="J4640">
        <v>487.42000000000007</v>
      </c>
    </row>
    <row r="4641" spans="9:10" x14ac:dyDescent="0.35">
      <c r="I4641">
        <v>4635</v>
      </c>
      <c r="J4641">
        <v>-4209.74</v>
      </c>
    </row>
    <row r="4642" spans="9:10" x14ac:dyDescent="0.35">
      <c r="I4642">
        <v>4636</v>
      </c>
      <c r="J4642">
        <v>4577.5200000000004</v>
      </c>
    </row>
    <row r="4643" spans="9:10" x14ac:dyDescent="0.35">
      <c r="I4643">
        <v>4637</v>
      </c>
      <c r="J4643">
        <v>-252.80000000000018</v>
      </c>
    </row>
    <row r="4644" spans="9:10" x14ac:dyDescent="0.35">
      <c r="I4644">
        <v>4638</v>
      </c>
      <c r="J4644">
        <v>1140.08</v>
      </c>
    </row>
    <row r="4645" spans="9:10" x14ac:dyDescent="0.35">
      <c r="I4645">
        <v>4639</v>
      </c>
      <c r="J4645">
        <v>4436.08</v>
      </c>
    </row>
    <row r="4646" spans="9:10" x14ac:dyDescent="0.35">
      <c r="I4646">
        <v>4640</v>
      </c>
      <c r="J4646">
        <v>240.64000000000033</v>
      </c>
    </row>
    <row r="4647" spans="9:10" x14ac:dyDescent="0.35">
      <c r="I4647">
        <v>4641</v>
      </c>
      <c r="J4647">
        <v>597.04</v>
      </c>
    </row>
    <row r="4648" spans="9:10" x14ac:dyDescent="0.35">
      <c r="I4648">
        <v>4642</v>
      </c>
      <c r="J4648">
        <v>841.84000000000015</v>
      </c>
    </row>
    <row r="4649" spans="9:10" x14ac:dyDescent="0.35">
      <c r="I4649">
        <v>4643</v>
      </c>
      <c r="J4649">
        <v>4219.1200000000008</v>
      </c>
    </row>
    <row r="4650" spans="9:10" x14ac:dyDescent="0.35">
      <c r="I4650">
        <v>4644</v>
      </c>
      <c r="J4650">
        <v>884.97999999999956</v>
      </c>
    </row>
    <row r="4651" spans="9:10" x14ac:dyDescent="0.35">
      <c r="I4651">
        <v>4645</v>
      </c>
      <c r="J4651">
        <v>561.79999999999927</v>
      </c>
    </row>
    <row r="4652" spans="9:10" x14ac:dyDescent="0.35">
      <c r="I4652">
        <v>4646</v>
      </c>
      <c r="J4652">
        <v>1613.6500000000005</v>
      </c>
    </row>
    <row r="4653" spans="9:10" x14ac:dyDescent="0.35">
      <c r="I4653">
        <v>4647</v>
      </c>
      <c r="J4653">
        <v>722.5</v>
      </c>
    </row>
    <row r="4654" spans="9:10" x14ac:dyDescent="0.35">
      <c r="I4654">
        <v>4648</v>
      </c>
      <c r="J4654">
        <v>-495.20000000000027</v>
      </c>
    </row>
    <row r="4655" spans="9:10" x14ac:dyDescent="0.35">
      <c r="I4655">
        <v>4649</v>
      </c>
      <c r="J4655">
        <v>340.72000000000025</v>
      </c>
    </row>
    <row r="4656" spans="9:10" x14ac:dyDescent="0.35">
      <c r="I4656">
        <v>4650</v>
      </c>
      <c r="J4656">
        <v>371.32000000000062</v>
      </c>
    </row>
    <row r="4657" spans="9:10" x14ac:dyDescent="0.35">
      <c r="I4657">
        <v>4651</v>
      </c>
      <c r="J4657">
        <v>4436.08</v>
      </c>
    </row>
    <row r="4658" spans="9:10" x14ac:dyDescent="0.35">
      <c r="I4658">
        <v>4652</v>
      </c>
      <c r="J4658">
        <v>1005.3999999999996</v>
      </c>
    </row>
    <row r="4659" spans="9:10" x14ac:dyDescent="0.35">
      <c r="I4659">
        <v>4653</v>
      </c>
      <c r="J4659">
        <v>-231.32000000000016</v>
      </c>
    </row>
    <row r="4660" spans="9:10" x14ac:dyDescent="0.35">
      <c r="I4660">
        <v>4654</v>
      </c>
      <c r="J4660">
        <v>4481.5399999999991</v>
      </c>
    </row>
    <row r="4661" spans="9:10" x14ac:dyDescent="0.35">
      <c r="I4661">
        <v>4655</v>
      </c>
      <c r="J4661">
        <v>1620.1999999999998</v>
      </c>
    </row>
    <row r="4662" spans="9:10" x14ac:dyDescent="0.35">
      <c r="I4662">
        <v>4656</v>
      </c>
      <c r="J4662">
        <v>-188.66000000000031</v>
      </c>
    </row>
    <row r="4663" spans="9:10" x14ac:dyDescent="0.35">
      <c r="I4663">
        <v>4657</v>
      </c>
      <c r="J4663">
        <v>5581.5</v>
      </c>
    </row>
    <row r="4664" spans="9:10" x14ac:dyDescent="0.35">
      <c r="I4664">
        <v>4658</v>
      </c>
      <c r="J4664">
        <v>1039.2400000000007</v>
      </c>
    </row>
    <row r="4665" spans="9:10" x14ac:dyDescent="0.35">
      <c r="I4665">
        <v>4659</v>
      </c>
      <c r="J4665">
        <v>1974.4899999999998</v>
      </c>
    </row>
    <row r="4666" spans="9:10" x14ac:dyDescent="0.35">
      <c r="I4666">
        <v>4660</v>
      </c>
      <c r="J4666">
        <v>807.64000000000033</v>
      </c>
    </row>
    <row r="4667" spans="9:10" x14ac:dyDescent="0.35">
      <c r="I4667">
        <v>4661</v>
      </c>
      <c r="J4667">
        <v>-191.07999999999993</v>
      </c>
    </row>
    <row r="4668" spans="9:10" x14ac:dyDescent="0.35">
      <c r="I4668">
        <v>4662</v>
      </c>
      <c r="J4668">
        <v>439.28000000000065</v>
      </c>
    </row>
    <row r="4669" spans="9:10" x14ac:dyDescent="0.35">
      <c r="I4669">
        <v>4663</v>
      </c>
      <c r="J4669">
        <v>-165.44000000000005</v>
      </c>
    </row>
    <row r="4670" spans="9:10" x14ac:dyDescent="0.35">
      <c r="I4670">
        <v>4664</v>
      </c>
      <c r="J4670">
        <v>159.4399999999996</v>
      </c>
    </row>
    <row r="4671" spans="9:10" x14ac:dyDescent="0.35">
      <c r="I4671">
        <v>4665</v>
      </c>
      <c r="J4671">
        <v>610.05000000000018</v>
      </c>
    </row>
    <row r="4672" spans="9:10" x14ac:dyDescent="0.35">
      <c r="I4672">
        <v>4666</v>
      </c>
      <c r="J4672">
        <v>502.80000000000018</v>
      </c>
    </row>
    <row r="4673" spans="9:10" x14ac:dyDescent="0.35">
      <c r="I4673">
        <v>4667</v>
      </c>
      <c r="J4673">
        <v>1615.42</v>
      </c>
    </row>
    <row r="4674" spans="9:10" x14ac:dyDescent="0.35">
      <c r="I4674">
        <v>4668</v>
      </c>
      <c r="J4674">
        <v>-432.61999999999989</v>
      </c>
    </row>
    <row r="4675" spans="9:10" x14ac:dyDescent="0.35">
      <c r="I4675">
        <v>4669</v>
      </c>
      <c r="J4675">
        <v>1105</v>
      </c>
    </row>
    <row r="4676" spans="9:10" x14ac:dyDescent="0.35">
      <c r="I4676">
        <v>4670</v>
      </c>
      <c r="J4676">
        <v>7686.7200000000012</v>
      </c>
    </row>
    <row r="4677" spans="9:10" x14ac:dyDescent="0.35">
      <c r="I4677">
        <v>4671</v>
      </c>
      <c r="J4677">
        <v>1022.29</v>
      </c>
    </row>
    <row r="4678" spans="9:10" x14ac:dyDescent="0.35">
      <c r="I4678">
        <v>4672</v>
      </c>
      <c r="J4678">
        <v>-133.40000000000055</v>
      </c>
    </row>
    <row r="4679" spans="9:10" x14ac:dyDescent="0.35">
      <c r="I4679">
        <v>4673</v>
      </c>
      <c r="J4679">
        <v>4966.6000000000004</v>
      </c>
    </row>
    <row r="4680" spans="9:10" x14ac:dyDescent="0.35">
      <c r="I4680">
        <v>4674</v>
      </c>
      <c r="J4680">
        <v>709.30000000000018</v>
      </c>
    </row>
    <row r="4681" spans="9:10" x14ac:dyDescent="0.35">
      <c r="I4681">
        <v>4675</v>
      </c>
      <c r="J4681">
        <v>5626.66</v>
      </c>
    </row>
    <row r="4682" spans="9:10" x14ac:dyDescent="0.35">
      <c r="I4682">
        <v>4676</v>
      </c>
      <c r="J4682">
        <v>268.98999999999978</v>
      </c>
    </row>
    <row r="4683" spans="9:10" x14ac:dyDescent="0.35">
      <c r="I4683">
        <v>4677</v>
      </c>
      <c r="J4683">
        <v>4862.1399999999994</v>
      </c>
    </row>
    <row r="4684" spans="9:10" x14ac:dyDescent="0.35">
      <c r="I4684">
        <v>4678</v>
      </c>
      <c r="J4684">
        <v>442</v>
      </c>
    </row>
    <row r="4685" spans="9:10" x14ac:dyDescent="0.35">
      <c r="I4685">
        <v>4679</v>
      </c>
      <c r="J4685">
        <v>602.98000000000047</v>
      </c>
    </row>
    <row r="4686" spans="9:10" x14ac:dyDescent="0.35">
      <c r="I4686">
        <v>4680</v>
      </c>
      <c r="J4686">
        <v>-35.480000000000473</v>
      </c>
    </row>
    <row r="4687" spans="9:10" x14ac:dyDescent="0.35">
      <c r="I4687">
        <v>4681</v>
      </c>
      <c r="J4687">
        <v>474.94000000000051</v>
      </c>
    </row>
    <row r="4688" spans="9:10" x14ac:dyDescent="0.35">
      <c r="I4688">
        <v>4682</v>
      </c>
      <c r="J4688">
        <v>542.40999999999985</v>
      </c>
    </row>
    <row r="4689" spans="9:10" x14ac:dyDescent="0.35">
      <c r="I4689">
        <v>4683</v>
      </c>
      <c r="J4689">
        <v>1919.7999999999993</v>
      </c>
    </row>
    <row r="4690" spans="9:10" x14ac:dyDescent="0.35">
      <c r="I4690">
        <v>4684</v>
      </c>
      <c r="J4690">
        <v>141.03999999999996</v>
      </c>
    </row>
    <row r="4691" spans="9:10" x14ac:dyDescent="0.35">
      <c r="I4691">
        <v>4685</v>
      </c>
      <c r="J4691">
        <v>676.51000000000022</v>
      </c>
    </row>
    <row r="4692" spans="9:10" x14ac:dyDescent="0.35">
      <c r="I4692">
        <v>4686</v>
      </c>
      <c r="J4692">
        <v>1443.3500000000004</v>
      </c>
    </row>
    <row r="4693" spans="9:10" x14ac:dyDescent="0.35">
      <c r="I4693">
        <v>4687</v>
      </c>
      <c r="J4693">
        <v>-219.80000000000018</v>
      </c>
    </row>
    <row r="4694" spans="9:10" x14ac:dyDescent="0.35">
      <c r="I4694">
        <v>4688</v>
      </c>
      <c r="J4694">
        <v>212.07999999999993</v>
      </c>
    </row>
    <row r="4695" spans="9:10" x14ac:dyDescent="0.35">
      <c r="I4695">
        <v>4689</v>
      </c>
      <c r="J4695">
        <v>403.35000000000036</v>
      </c>
    </row>
    <row r="4696" spans="9:10" x14ac:dyDescent="0.35">
      <c r="I4696">
        <v>4690</v>
      </c>
      <c r="J4696">
        <v>354.24000000000069</v>
      </c>
    </row>
    <row r="4697" spans="9:10" x14ac:dyDescent="0.35">
      <c r="I4697">
        <v>4691</v>
      </c>
      <c r="J4697">
        <v>1485.0999999999995</v>
      </c>
    </row>
    <row r="4698" spans="9:10" x14ac:dyDescent="0.35">
      <c r="I4698">
        <v>4692</v>
      </c>
      <c r="J4698">
        <v>1243.5999999999995</v>
      </c>
    </row>
    <row r="4699" spans="9:10" x14ac:dyDescent="0.35">
      <c r="I4699">
        <v>4693</v>
      </c>
      <c r="J4699">
        <v>626.22999999999956</v>
      </c>
    </row>
    <row r="4700" spans="9:10" x14ac:dyDescent="0.35">
      <c r="I4700">
        <v>4694</v>
      </c>
      <c r="J4700">
        <v>4347.4400000000005</v>
      </c>
    </row>
    <row r="4701" spans="9:10" x14ac:dyDescent="0.35">
      <c r="I4701">
        <v>4695</v>
      </c>
      <c r="J4701">
        <v>5019.7000000000007</v>
      </c>
    </row>
    <row r="4702" spans="9:10" x14ac:dyDescent="0.35">
      <c r="I4702">
        <v>4696</v>
      </c>
      <c r="J4702">
        <v>346.77999999999975</v>
      </c>
    </row>
    <row r="4703" spans="9:10" x14ac:dyDescent="0.35">
      <c r="I4703">
        <v>4697</v>
      </c>
      <c r="J4703">
        <v>157.93000000000029</v>
      </c>
    </row>
    <row r="4704" spans="9:10" x14ac:dyDescent="0.35">
      <c r="I4704">
        <v>4698</v>
      </c>
      <c r="J4704">
        <v>627.64000000000033</v>
      </c>
    </row>
    <row r="4705" spans="9:10" x14ac:dyDescent="0.35">
      <c r="I4705">
        <v>4699</v>
      </c>
      <c r="J4705">
        <v>242.80000000000018</v>
      </c>
    </row>
    <row r="4706" spans="9:10" x14ac:dyDescent="0.35">
      <c r="I4706">
        <v>4700</v>
      </c>
      <c r="J4706">
        <v>7649.1400000000012</v>
      </c>
    </row>
    <row r="4707" spans="9:10" x14ac:dyDescent="0.35">
      <c r="I4707">
        <v>4701</v>
      </c>
      <c r="J4707">
        <v>6801.5</v>
      </c>
    </row>
    <row r="4708" spans="9:10" x14ac:dyDescent="0.35">
      <c r="I4708">
        <v>4702</v>
      </c>
      <c r="J4708">
        <v>-66.800000000000182</v>
      </c>
    </row>
    <row r="4709" spans="9:10" x14ac:dyDescent="0.35">
      <c r="I4709">
        <v>4703</v>
      </c>
      <c r="J4709">
        <v>4177</v>
      </c>
    </row>
    <row r="4710" spans="9:10" x14ac:dyDescent="0.35">
      <c r="I4710">
        <v>4704</v>
      </c>
      <c r="J4710">
        <v>5120.1999999999989</v>
      </c>
    </row>
    <row r="4711" spans="9:10" x14ac:dyDescent="0.35">
      <c r="I4711">
        <v>4705</v>
      </c>
      <c r="J4711">
        <v>793.0600000000004</v>
      </c>
    </row>
    <row r="4712" spans="9:10" x14ac:dyDescent="0.35">
      <c r="I4712">
        <v>4706</v>
      </c>
      <c r="J4712">
        <v>-29.960000000000036</v>
      </c>
    </row>
    <row r="4713" spans="9:10" x14ac:dyDescent="0.35">
      <c r="I4713">
        <v>4707</v>
      </c>
      <c r="J4713">
        <v>383.19999999999982</v>
      </c>
    </row>
    <row r="4714" spans="9:10" x14ac:dyDescent="0.35">
      <c r="I4714">
        <v>4708</v>
      </c>
      <c r="J4714">
        <v>731.68000000000029</v>
      </c>
    </row>
    <row r="4715" spans="9:10" x14ac:dyDescent="0.35">
      <c r="I4715">
        <v>4709</v>
      </c>
      <c r="J4715">
        <v>56.050000000000182</v>
      </c>
    </row>
    <row r="4716" spans="9:10" x14ac:dyDescent="0.35">
      <c r="I4716">
        <v>4710</v>
      </c>
      <c r="J4716">
        <v>98.079999999999927</v>
      </c>
    </row>
    <row r="4717" spans="9:10" x14ac:dyDescent="0.35">
      <c r="I4717">
        <v>4711</v>
      </c>
      <c r="J4717">
        <v>124.30999999999949</v>
      </c>
    </row>
    <row r="4718" spans="9:10" x14ac:dyDescent="0.35">
      <c r="I4718">
        <v>4712</v>
      </c>
      <c r="J4718">
        <v>6801.5</v>
      </c>
    </row>
    <row r="4719" spans="9:10" x14ac:dyDescent="0.35">
      <c r="I4719">
        <v>4713</v>
      </c>
      <c r="J4719">
        <v>6092.8600000000006</v>
      </c>
    </row>
    <row r="4720" spans="9:10" x14ac:dyDescent="0.35">
      <c r="I4720">
        <v>4714</v>
      </c>
      <c r="J4720">
        <v>690.77999999999975</v>
      </c>
    </row>
    <row r="4721" spans="9:10" x14ac:dyDescent="0.35">
      <c r="I4721">
        <v>4715</v>
      </c>
      <c r="J4721">
        <v>92.140000000000327</v>
      </c>
    </row>
    <row r="4722" spans="9:10" x14ac:dyDescent="0.35">
      <c r="I4722">
        <v>4716</v>
      </c>
      <c r="J4722">
        <v>215.19999999999982</v>
      </c>
    </row>
    <row r="4723" spans="9:10" x14ac:dyDescent="0.35">
      <c r="I4723">
        <v>4717</v>
      </c>
      <c r="J4723">
        <v>-252.80000000000018</v>
      </c>
    </row>
    <row r="4724" spans="9:10" x14ac:dyDescent="0.35">
      <c r="I4724">
        <v>4718</v>
      </c>
      <c r="J4724">
        <v>-365.23999999999978</v>
      </c>
    </row>
    <row r="4725" spans="9:10" x14ac:dyDescent="0.35">
      <c r="I4725">
        <v>4719</v>
      </c>
      <c r="J4725">
        <v>1257.6999999999998</v>
      </c>
    </row>
    <row r="4726" spans="9:10" x14ac:dyDescent="0.35">
      <c r="I4726">
        <v>4720</v>
      </c>
      <c r="J4726">
        <v>-101.44999999999982</v>
      </c>
    </row>
    <row r="4727" spans="9:10" x14ac:dyDescent="0.35">
      <c r="I4727">
        <v>4721</v>
      </c>
      <c r="J4727">
        <v>529.44999999999982</v>
      </c>
    </row>
    <row r="4728" spans="9:10" x14ac:dyDescent="0.35">
      <c r="I4728">
        <v>4722</v>
      </c>
      <c r="J4728">
        <v>-102.80000000000018</v>
      </c>
    </row>
    <row r="4729" spans="9:10" x14ac:dyDescent="0.35">
      <c r="I4729">
        <v>4723</v>
      </c>
      <c r="J4729">
        <v>1127.1499999999996</v>
      </c>
    </row>
    <row r="4730" spans="9:10" x14ac:dyDescent="0.35">
      <c r="I4730">
        <v>4724</v>
      </c>
      <c r="J4730">
        <v>314.5600000000004</v>
      </c>
    </row>
    <row r="4731" spans="9:10" x14ac:dyDescent="0.35">
      <c r="I4731">
        <v>4725</v>
      </c>
      <c r="J4731">
        <v>351.52000000000044</v>
      </c>
    </row>
    <row r="4732" spans="9:10" x14ac:dyDescent="0.35">
      <c r="I4732">
        <v>4726</v>
      </c>
      <c r="J4732">
        <v>1704.29</v>
      </c>
    </row>
    <row r="4733" spans="9:10" x14ac:dyDescent="0.35">
      <c r="I4733">
        <v>4727</v>
      </c>
      <c r="J4733">
        <v>1134.4700000000003</v>
      </c>
    </row>
    <row r="4734" spans="9:10" x14ac:dyDescent="0.35">
      <c r="I4734">
        <v>4728</v>
      </c>
      <c r="J4734">
        <v>1222.7399999999998</v>
      </c>
    </row>
    <row r="4735" spans="9:10" x14ac:dyDescent="0.35">
      <c r="I4735">
        <v>4729</v>
      </c>
      <c r="J4735">
        <v>212.07999999999993</v>
      </c>
    </row>
    <row r="4736" spans="9:10" x14ac:dyDescent="0.35">
      <c r="I4736">
        <v>4730</v>
      </c>
      <c r="J4736">
        <v>-35.600000000000364</v>
      </c>
    </row>
    <row r="4737" spans="9:10" x14ac:dyDescent="0.35">
      <c r="I4737">
        <v>4731</v>
      </c>
      <c r="J4737">
        <v>381.03999999999996</v>
      </c>
    </row>
    <row r="4738" spans="9:10" x14ac:dyDescent="0.35">
      <c r="I4738">
        <v>4732</v>
      </c>
      <c r="J4738">
        <v>8049.2499999999982</v>
      </c>
    </row>
    <row r="4739" spans="9:10" x14ac:dyDescent="0.35">
      <c r="I4739">
        <v>4733</v>
      </c>
      <c r="J4739">
        <v>-127.27999999999975</v>
      </c>
    </row>
    <row r="4740" spans="9:10" x14ac:dyDescent="0.35">
      <c r="I4740">
        <v>4734</v>
      </c>
      <c r="J4740">
        <v>807.64000000000033</v>
      </c>
    </row>
    <row r="4741" spans="9:10" x14ac:dyDescent="0.35">
      <c r="I4741">
        <v>4735</v>
      </c>
      <c r="J4741">
        <v>162.73999999999978</v>
      </c>
    </row>
    <row r="4742" spans="9:10" x14ac:dyDescent="0.35">
      <c r="I4742">
        <v>4736</v>
      </c>
      <c r="J4742">
        <v>311.92000000000007</v>
      </c>
    </row>
    <row r="4743" spans="9:10" x14ac:dyDescent="0.35">
      <c r="I4743">
        <v>4737</v>
      </c>
      <c r="J4743">
        <v>202.21000000000004</v>
      </c>
    </row>
    <row r="4744" spans="9:10" x14ac:dyDescent="0.35">
      <c r="I4744">
        <v>4738</v>
      </c>
      <c r="J4744">
        <v>543.22000000000025</v>
      </c>
    </row>
    <row r="4745" spans="9:10" x14ac:dyDescent="0.35">
      <c r="I4745">
        <v>4739</v>
      </c>
      <c r="J4745">
        <v>438.46000000000004</v>
      </c>
    </row>
    <row r="4746" spans="9:10" x14ac:dyDescent="0.35">
      <c r="I4746">
        <v>4740</v>
      </c>
      <c r="J4746">
        <v>1919.7999999999993</v>
      </c>
    </row>
    <row r="4747" spans="9:10" x14ac:dyDescent="0.35">
      <c r="I4747">
        <v>4741</v>
      </c>
      <c r="J4747">
        <v>92.140000000000327</v>
      </c>
    </row>
    <row r="4748" spans="9:10" x14ac:dyDescent="0.35">
      <c r="I4748">
        <v>4742</v>
      </c>
      <c r="J4748">
        <v>402.47999999999956</v>
      </c>
    </row>
    <row r="4749" spans="9:10" x14ac:dyDescent="0.35">
      <c r="I4749">
        <v>4743</v>
      </c>
      <c r="J4749">
        <v>69.409999999999854</v>
      </c>
    </row>
    <row r="4750" spans="9:10" x14ac:dyDescent="0.35">
      <c r="I4750">
        <v>4744</v>
      </c>
      <c r="J4750">
        <v>896.92000000000007</v>
      </c>
    </row>
    <row r="4751" spans="9:10" x14ac:dyDescent="0.35">
      <c r="I4751">
        <v>4745</v>
      </c>
      <c r="J4751">
        <v>1115.8000000000002</v>
      </c>
    </row>
    <row r="4752" spans="9:10" x14ac:dyDescent="0.35">
      <c r="I4752">
        <v>4746</v>
      </c>
      <c r="J4752">
        <v>1161.6999999999998</v>
      </c>
    </row>
    <row r="4753" spans="9:10" x14ac:dyDescent="0.35">
      <c r="I4753">
        <v>4747</v>
      </c>
      <c r="J4753">
        <v>5340.380000000001</v>
      </c>
    </row>
    <row r="4754" spans="9:10" x14ac:dyDescent="0.35">
      <c r="I4754">
        <v>4748</v>
      </c>
      <c r="J4754">
        <v>1128.7600000000002</v>
      </c>
    </row>
    <row r="4755" spans="9:10" x14ac:dyDescent="0.35">
      <c r="I4755">
        <v>4749</v>
      </c>
      <c r="J4755">
        <v>1038.1599999999999</v>
      </c>
    </row>
    <row r="4756" spans="9:10" x14ac:dyDescent="0.35">
      <c r="I4756">
        <v>4750</v>
      </c>
      <c r="J4756">
        <v>161.94999999999982</v>
      </c>
    </row>
    <row r="4757" spans="9:10" x14ac:dyDescent="0.35">
      <c r="I4757">
        <v>4751</v>
      </c>
      <c r="J4757">
        <v>5637.3600000000006</v>
      </c>
    </row>
    <row r="4758" spans="9:10" x14ac:dyDescent="0.35">
      <c r="I4758">
        <v>4752</v>
      </c>
      <c r="J4758">
        <v>131.53999999999996</v>
      </c>
    </row>
    <row r="4759" spans="9:10" x14ac:dyDescent="0.35">
      <c r="I4759">
        <v>4753</v>
      </c>
      <c r="J4759">
        <v>285.52000000000044</v>
      </c>
    </row>
    <row r="4760" spans="9:10" x14ac:dyDescent="0.35">
      <c r="I4760">
        <v>4754</v>
      </c>
      <c r="J4760">
        <v>2155.6999999999998</v>
      </c>
    </row>
    <row r="4761" spans="9:10" x14ac:dyDescent="0.35">
      <c r="I4761">
        <v>4755</v>
      </c>
      <c r="J4761">
        <v>959.10000000000036</v>
      </c>
    </row>
    <row r="4762" spans="9:10" x14ac:dyDescent="0.35">
      <c r="I4762">
        <v>4756</v>
      </c>
      <c r="J4762">
        <v>6041.8700000000008</v>
      </c>
    </row>
    <row r="4763" spans="9:10" x14ac:dyDescent="0.35">
      <c r="I4763">
        <v>4757</v>
      </c>
      <c r="J4763">
        <v>657.27999999999975</v>
      </c>
    </row>
    <row r="4764" spans="9:10" x14ac:dyDescent="0.35">
      <c r="I4764">
        <v>4758</v>
      </c>
      <c r="J4764">
        <v>1881.2999999999993</v>
      </c>
    </row>
    <row r="4765" spans="9:10" x14ac:dyDescent="0.35">
      <c r="I4765">
        <v>4759</v>
      </c>
      <c r="J4765">
        <v>577.19999999999982</v>
      </c>
    </row>
    <row r="4766" spans="9:10" x14ac:dyDescent="0.35">
      <c r="I4766">
        <v>4760</v>
      </c>
      <c r="J4766">
        <v>694.96</v>
      </c>
    </row>
    <row r="4767" spans="9:10" x14ac:dyDescent="0.35">
      <c r="I4767">
        <v>4761</v>
      </c>
      <c r="J4767">
        <v>1663.96</v>
      </c>
    </row>
    <row r="4768" spans="9:10" x14ac:dyDescent="0.35">
      <c r="I4768">
        <v>4762</v>
      </c>
      <c r="J4768">
        <v>8370.2999999999993</v>
      </c>
    </row>
    <row r="4769" spans="9:10" x14ac:dyDescent="0.35">
      <c r="I4769">
        <v>4763</v>
      </c>
      <c r="J4769">
        <v>98.079999999999927</v>
      </c>
    </row>
    <row r="4770" spans="9:10" x14ac:dyDescent="0.35">
      <c r="I4770">
        <v>4764</v>
      </c>
      <c r="J4770">
        <v>6249.5700000000015</v>
      </c>
    </row>
    <row r="4771" spans="9:10" x14ac:dyDescent="0.35">
      <c r="I4771">
        <v>4765</v>
      </c>
      <c r="J4771">
        <v>1200.9000000000005</v>
      </c>
    </row>
    <row r="4772" spans="9:10" x14ac:dyDescent="0.35">
      <c r="I4772">
        <v>4766</v>
      </c>
      <c r="J4772">
        <v>1007.0799999999999</v>
      </c>
    </row>
    <row r="4773" spans="9:10" x14ac:dyDescent="0.35">
      <c r="I4773">
        <v>4767</v>
      </c>
      <c r="J4773">
        <v>648.04</v>
      </c>
    </row>
    <row r="4774" spans="9:10" x14ac:dyDescent="0.35">
      <c r="I4774">
        <v>4768</v>
      </c>
      <c r="J4774">
        <v>1028.5</v>
      </c>
    </row>
    <row r="4775" spans="9:10" x14ac:dyDescent="0.35">
      <c r="I4775">
        <v>4769</v>
      </c>
      <c r="J4775">
        <v>694.23999999999978</v>
      </c>
    </row>
    <row r="4776" spans="9:10" x14ac:dyDescent="0.35">
      <c r="I4776">
        <v>4770</v>
      </c>
      <c r="J4776">
        <v>6282.4</v>
      </c>
    </row>
    <row r="4777" spans="9:10" x14ac:dyDescent="0.35">
      <c r="I4777">
        <v>4771</v>
      </c>
      <c r="J4777">
        <v>533.07999999999993</v>
      </c>
    </row>
    <row r="4778" spans="9:10" x14ac:dyDescent="0.35">
      <c r="I4778">
        <v>4772</v>
      </c>
      <c r="J4778">
        <v>4028.92</v>
      </c>
    </row>
    <row r="4779" spans="9:10" x14ac:dyDescent="0.35">
      <c r="I4779">
        <v>4773</v>
      </c>
      <c r="J4779">
        <v>927.75999999999931</v>
      </c>
    </row>
    <row r="4780" spans="9:10" x14ac:dyDescent="0.35">
      <c r="I4780">
        <v>4774</v>
      </c>
      <c r="J4780">
        <v>697.98999999999978</v>
      </c>
    </row>
    <row r="4781" spans="9:10" x14ac:dyDescent="0.35">
      <c r="I4781">
        <v>4775</v>
      </c>
      <c r="J4781">
        <v>6282.4</v>
      </c>
    </row>
    <row r="4782" spans="9:10" x14ac:dyDescent="0.35">
      <c r="I4782">
        <v>4776</v>
      </c>
      <c r="J4782">
        <v>-41</v>
      </c>
    </row>
    <row r="4783" spans="9:10" x14ac:dyDescent="0.35">
      <c r="I4783">
        <v>4777</v>
      </c>
      <c r="J4783">
        <v>5273.82</v>
      </c>
    </row>
    <row r="4784" spans="9:10" x14ac:dyDescent="0.35">
      <c r="I4784">
        <v>4778</v>
      </c>
      <c r="J4784">
        <v>487.42000000000007</v>
      </c>
    </row>
    <row r="4785" spans="9:10" x14ac:dyDescent="0.35">
      <c r="I4785">
        <v>4779</v>
      </c>
      <c r="J4785">
        <v>-90.800000000000182</v>
      </c>
    </row>
    <row r="4786" spans="9:10" x14ac:dyDescent="0.35">
      <c r="I4786">
        <v>4780</v>
      </c>
      <c r="J4786">
        <v>1864.5600000000004</v>
      </c>
    </row>
    <row r="4787" spans="9:10" x14ac:dyDescent="0.35">
      <c r="I4787">
        <v>4781</v>
      </c>
      <c r="J4787">
        <v>1359.7999999999993</v>
      </c>
    </row>
    <row r="4788" spans="9:10" x14ac:dyDescent="0.35">
      <c r="I4788">
        <v>4782</v>
      </c>
      <c r="J4788">
        <v>4767.82</v>
      </c>
    </row>
    <row r="4789" spans="9:10" x14ac:dyDescent="0.35">
      <c r="I4789">
        <v>4783</v>
      </c>
      <c r="J4789">
        <v>223.72000000000025</v>
      </c>
    </row>
    <row r="4790" spans="9:10" x14ac:dyDescent="0.35">
      <c r="I4790">
        <v>4784</v>
      </c>
      <c r="J4790">
        <v>1415.4400000000005</v>
      </c>
    </row>
    <row r="4791" spans="9:10" x14ac:dyDescent="0.35">
      <c r="I4791">
        <v>4785</v>
      </c>
      <c r="J4791">
        <v>1744.2000000000007</v>
      </c>
    </row>
    <row r="4792" spans="9:10" x14ac:dyDescent="0.35">
      <c r="I4792">
        <v>4786</v>
      </c>
      <c r="J4792">
        <v>923.89999999999964</v>
      </c>
    </row>
    <row r="4793" spans="9:10" x14ac:dyDescent="0.35">
      <c r="I4793">
        <v>4787</v>
      </c>
      <c r="J4793">
        <v>4568.5599999999995</v>
      </c>
    </row>
    <row r="4794" spans="9:10" x14ac:dyDescent="0.35">
      <c r="I4794">
        <v>4788</v>
      </c>
      <c r="J4794">
        <v>1075.4499999999998</v>
      </c>
    </row>
    <row r="4795" spans="9:10" x14ac:dyDescent="0.35">
      <c r="I4795">
        <v>4789</v>
      </c>
      <c r="J4795">
        <v>359.19999999999982</v>
      </c>
    </row>
    <row r="4796" spans="9:10" x14ac:dyDescent="0.35">
      <c r="I4796">
        <v>4790</v>
      </c>
      <c r="J4796">
        <v>5160.1500000000015</v>
      </c>
    </row>
    <row r="4797" spans="9:10" x14ac:dyDescent="0.35">
      <c r="I4797">
        <v>4791</v>
      </c>
      <c r="J4797">
        <v>1881.2999999999993</v>
      </c>
    </row>
    <row r="4798" spans="9:10" x14ac:dyDescent="0.35">
      <c r="I4798">
        <v>4792</v>
      </c>
      <c r="J4798">
        <v>-102.80000000000018</v>
      </c>
    </row>
    <row r="4799" spans="9:10" x14ac:dyDescent="0.35">
      <c r="I4799">
        <v>4793</v>
      </c>
      <c r="J4799">
        <v>602.39999999999964</v>
      </c>
    </row>
    <row r="4800" spans="9:10" x14ac:dyDescent="0.35">
      <c r="I4800">
        <v>4794</v>
      </c>
      <c r="J4800">
        <v>124.39999999999964</v>
      </c>
    </row>
    <row r="4801" spans="9:10" x14ac:dyDescent="0.35">
      <c r="I4801">
        <v>4795</v>
      </c>
      <c r="J4801">
        <v>-119.72000000000025</v>
      </c>
    </row>
    <row r="4802" spans="9:10" x14ac:dyDescent="0.35">
      <c r="I4802">
        <v>4796</v>
      </c>
      <c r="J4802">
        <v>-306.37999999999965</v>
      </c>
    </row>
    <row r="4803" spans="9:10" x14ac:dyDescent="0.35">
      <c r="I4803">
        <v>4797</v>
      </c>
      <c r="J4803">
        <v>88.319999999999709</v>
      </c>
    </row>
    <row r="4804" spans="9:10" x14ac:dyDescent="0.35">
      <c r="I4804">
        <v>4798</v>
      </c>
      <c r="J4804">
        <v>1415.4400000000005</v>
      </c>
    </row>
    <row r="4805" spans="9:10" x14ac:dyDescent="0.35">
      <c r="I4805">
        <v>4799</v>
      </c>
      <c r="J4805">
        <v>3705.84</v>
      </c>
    </row>
    <row r="4806" spans="9:10" x14ac:dyDescent="0.35">
      <c r="I4806">
        <v>4800</v>
      </c>
      <c r="J4806">
        <v>410.53999999999996</v>
      </c>
    </row>
    <row r="4807" spans="9:10" x14ac:dyDescent="0.35">
      <c r="I4807">
        <v>4801</v>
      </c>
      <c r="J4807">
        <v>854.46</v>
      </c>
    </row>
    <row r="4808" spans="9:10" x14ac:dyDescent="0.35">
      <c r="I4808">
        <v>4802</v>
      </c>
      <c r="J4808">
        <v>710.89999999999964</v>
      </c>
    </row>
    <row r="4809" spans="9:10" x14ac:dyDescent="0.35">
      <c r="I4809">
        <v>4803</v>
      </c>
      <c r="J4809">
        <v>215.19999999999982</v>
      </c>
    </row>
    <row r="4810" spans="9:10" x14ac:dyDescent="0.35">
      <c r="I4810">
        <v>4804</v>
      </c>
      <c r="J4810">
        <v>1224.3000000000002</v>
      </c>
    </row>
    <row r="4811" spans="9:10" x14ac:dyDescent="0.35">
      <c r="I4811">
        <v>4805</v>
      </c>
      <c r="J4811">
        <v>869.47000000000025</v>
      </c>
    </row>
    <row r="4812" spans="9:10" x14ac:dyDescent="0.35">
      <c r="I4812">
        <v>4806</v>
      </c>
      <c r="J4812">
        <v>-20.359999999999673</v>
      </c>
    </row>
    <row r="4813" spans="9:10" x14ac:dyDescent="0.35">
      <c r="I4813">
        <v>4807</v>
      </c>
      <c r="J4813">
        <v>149.35999999999967</v>
      </c>
    </row>
    <row r="4814" spans="9:10" x14ac:dyDescent="0.35">
      <c r="I4814">
        <v>4808</v>
      </c>
      <c r="J4814">
        <v>821.23000000000047</v>
      </c>
    </row>
    <row r="4815" spans="9:10" x14ac:dyDescent="0.35">
      <c r="I4815">
        <v>4809</v>
      </c>
      <c r="J4815">
        <v>6041.8700000000008</v>
      </c>
    </row>
    <row r="4816" spans="9:10" x14ac:dyDescent="0.35">
      <c r="I4816">
        <v>4810</v>
      </c>
      <c r="J4816">
        <v>4317.4499999999989</v>
      </c>
    </row>
    <row r="4817" spans="9:10" x14ac:dyDescent="0.35">
      <c r="I4817">
        <v>4811</v>
      </c>
      <c r="J4817">
        <v>4155.1900000000005</v>
      </c>
    </row>
    <row r="4818" spans="9:10" x14ac:dyDescent="0.35">
      <c r="I4818">
        <v>4812</v>
      </c>
      <c r="J4818">
        <v>493.05999999999949</v>
      </c>
    </row>
    <row r="4819" spans="9:10" x14ac:dyDescent="0.35">
      <c r="I4819">
        <v>4813</v>
      </c>
      <c r="J4819">
        <v>-340.88000000000011</v>
      </c>
    </row>
    <row r="4820" spans="9:10" x14ac:dyDescent="0.35">
      <c r="I4820">
        <v>4814</v>
      </c>
      <c r="J4820">
        <v>569.5</v>
      </c>
    </row>
    <row r="4821" spans="9:10" x14ac:dyDescent="0.35">
      <c r="I4821">
        <v>4815</v>
      </c>
      <c r="J4821">
        <v>463.76000000000022</v>
      </c>
    </row>
    <row r="4822" spans="9:10" x14ac:dyDescent="0.35">
      <c r="I4822">
        <v>4816</v>
      </c>
      <c r="J4822">
        <v>5626.66</v>
      </c>
    </row>
    <row r="4823" spans="9:10" x14ac:dyDescent="0.35">
      <c r="I4823">
        <v>4817</v>
      </c>
      <c r="J4823">
        <v>3449.2</v>
      </c>
    </row>
    <row r="4824" spans="9:10" x14ac:dyDescent="0.35">
      <c r="I4824">
        <v>4818</v>
      </c>
      <c r="J4824">
        <v>861.5600000000004</v>
      </c>
    </row>
    <row r="4825" spans="9:10" x14ac:dyDescent="0.35">
      <c r="I4825">
        <v>4819</v>
      </c>
      <c r="J4825">
        <v>-21.480000000000473</v>
      </c>
    </row>
    <row r="4826" spans="9:10" x14ac:dyDescent="0.35">
      <c r="I4826">
        <v>4820</v>
      </c>
      <c r="J4826">
        <v>1075.4499999999998</v>
      </c>
    </row>
    <row r="4827" spans="9:10" x14ac:dyDescent="0.35">
      <c r="I4827">
        <v>4821</v>
      </c>
      <c r="J4827">
        <v>549.52000000000044</v>
      </c>
    </row>
    <row r="4828" spans="9:10" x14ac:dyDescent="0.35">
      <c r="I4828">
        <v>4822</v>
      </c>
      <c r="J4828">
        <v>-12.300000000000182</v>
      </c>
    </row>
    <row r="4829" spans="9:10" x14ac:dyDescent="0.35">
      <c r="I4829">
        <v>4823</v>
      </c>
      <c r="J4829">
        <v>852.72000000000025</v>
      </c>
    </row>
    <row r="4830" spans="9:10" x14ac:dyDescent="0.35">
      <c r="I4830">
        <v>4824</v>
      </c>
      <c r="J4830">
        <v>622.24000000000069</v>
      </c>
    </row>
    <row r="4831" spans="9:10" x14ac:dyDescent="0.35">
      <c r="I4831">
        <v>4825</v>
      </c>
      <c r="J4831">
        <v>-131.39000000000033</v>
      </c>
    </row>
    <row r="4832" spans="9:10" x14ac:dyDescent="0.35">
      <c r="I4832">
        <v>4826</v>
      </c>
      <c r="J4832">
        <v>534.5</v>
      </c>
    </row>
    <row r="4833" spans="9:10" x14ac:dyDescent="0.35">
      <c r="I4833">
        <v>4827</v>
      </c>
      <c r="J4833">
        <v>-57.139999999999418</v>
      </c>
    </row>
    <row r="4834" spans="9:10" x14ac:dyDescent="0.35">
      <c r="I4834">
        <v>4828</v>
      </c>
      <c r="J4834">
        <v>107.07999999999993</v>
      </c>
    </row>
    <row r="4835" spans="9:10" x14ac:dyDescent="0.35">
      <c r="I4835">
        <v>4829</v>
      </c>
      <c r="J4835">
        <v>-297.20000000000027</v>
      </c>
    </row>
    <row r="4836" spans="9:10" x14ac:dyDescent="0.35">
      <c r="I4836">
        <v>4830</v>
      </c>
      <c r="J4836">
        <v>197.26000000000022</v>
      </c>
    </row>
    <row r="4837" spans="9:10" x14ac:dyDescent="0.35">
      <c r="I4837">
        <v>4831</v>
      </c>
      <c r="J4837">
        <v>793.0600000000004</v>
      </c>
    </row>
    <row r="4838" spans="9:10" x14ac:dyDescent="0.35">
      <c r="I4838">
        <v>4832</v>
      </c>
      <c r="J4838">
        <v>162.73999999999978</v>
      </c>
    </row>
    <row r="4839" spans="9:10" x14ac:dyDescent="0.35">
      <c r="I4839">
        <v>4833</v>
      </c>
      <c r="J4839">
        <v>1302.8199999999997</v>
      </c>
    </row>
    <row r="4840" spans="9:10" x14ac:dyDescent="0.35">
      <c r="I4840">
        <v>4834</v>
      </c>
      <c r="J4840">
        <v>5405.0999999999985</v>
      </c>
    </row>
    <row r="4841" spans="9:10" x14ac:dyDescent="0.35">
      <c r="I4841">
        <v>4835</v>
      </c>
      <c r="J4841">
        <v>5588.7100000000009</v>
      </c>
    </row>
    <row r="4842" spans="9:10" x14ac:dyDescent="0.35">
      <c r="I4842">
        <v>4836</v>
      </c>
      <c r="J4842">
        <v>1168.92</v>
      </c>
    </row>
    <row r="4843" spans="9:10" x14ac:dyDescent="0.35">
      <c r="I4843">
        <v>4837</v>
      </c>
      <c r="J4843">
        <v>1355.7600000000002</v>
      </c>
    </row>
    <row r="4844" spans="9:10" x14ac:dyDescent="0.35">
      <c r="I4844">
        <v>4838</v>
      </c>
      <c r="J4844">
        <v>6562.99</v>
      </c>
    </row>
    <row r="4845" spans="9:10" x14ac:dyDescent="0.35">
      <c r="I4845">
        <v>4839</v>
      </c>
      <c r="J4845">
        <v>5791.85</v>
      </c>
    </row>
    <row r="4846" spans="9:10" x14ac:dyDescent="0.35">
      <c r="I4846">
        <v>4840</v>
      </c>
      <c r="J4846">
        <v>-85.460000000000036</v>
      </c>
    </row>
    <row r="4847" spans="9:10" x14ac:dyDescent="0.35">
      <c r="I4847">
        <v>4841</v>
      </c>
      <c r="J4847">
        <v>-244.88000000000011</v>
      </c>
    </row>
    <row r="4848" spans="9:10" x14ac:dyDescent="0.35">
      <c r="I4848">
        <v>4842</v>
      </c>
      <c r="J4848">
        <v>533.07999999999993</v>
      </c>
    </row>
    <row r="4849" spans="9:10" x14ac:dyDescent="0.35">
      <c r="I4849">
        <v>4843</v>
      </c>
      <c r="J4849">
        <v>6564.2999999999993</v>
      </c>
    </row>
    <row r="4850" spans="9:10" x14ac:dyDescent="0.35">
      <c r="I4850">
        <v>4844</v>
      </c>
      <c r="J4850">
        <v>1618.5300000000007</v>
      </c>
    </row>
    <row r="4851" spans="9:10" x14ac:dyDescent="0.35">
      <c r="I4851">
        <v>4845</v>
      </c>
      <c r="J4851">
        <v>143.9399999999996</v>
      </c>
    </row>
    <row r="4852" spans="9:10" x14ac:dyDescent="0.35">
      <c r="I4852">
        <v>4846</v>
      </c>
      <c r="J4852">
        <v>1009.54</v>
      </c>
    </row>
    <row r="4853" spans="9:10" x14ac:dyDescent="0.35">
      <c r="I4853">
        <v>4847</v>
      </c>
      <c r="J4853">
        <v>1165.1199999999999</v>
      </c>
    </row>
    <row r="4854" spans="9:10" x14ac:dyDescent="0.35">
      <c r="I4854">
        <v>4848</v>
      </c>
      <c r="J4854">
        <v>4025.7999999999993</v>
      </c>
    </row>
    <row r="4855" spans="9:10" x14ac:dyDescent="0.35">
      <c r="I4855">
        <v>4849</v>
      </c>
      <c r="J4855">
        <v>1117.04</v>
      </c>
    </row>
    <row r="4856" spans="9:10" x14ac:dyDescent="0.35">
      <c r="I4856">
        <v>4850</v>
      </c>
      <c r="J4856">
        <v>676.51000000000022</v>
      </c>
    </row>
    <row r="4857" spans="9:10" x14ac:dyDescent="0.35">
      <c r="I4857">
        <v>4851</v>
      </c>
      <c r="J4857">
        <v>-244.88000000000011</v>
      </c>
    </row>
    <row r="4858" spans="9:10" x14ac:dyDescent="0.35">
      <c r="I4858">
        <v>4852</v>
      </c>
      <c r="J4858">
        <v>1369.5999999999995</v>
      </c>
    </row>
    <row r="4859" spans="9:10" x14ac:dyDescent="0.35">
      <c r="I4859">
        <v>4853</v>
      </c>
      <c r="J4859">
        <v>-119.5600000000004</v>
      </c>
    </row>
    <row r="4860" spans="9:10" x14ac:dyDescent="0.35">
      <c r="I4860">
        <v>4854</v>
      </c>
      <c r="J4860">
        <v>272.88000000000011</v>
      </c>
    </row>
    <row r="4861" spans="9:10" x14ac:dyDescent="0.35">
      <c r="I4861">
        <v>4855</v>
      </c>
      <c r="J4861">
        <v>676.51000000000022</v>
      </c>
    </row>
    <row r="4862" spans="9:10" x14ac:dyDescent="0.35">
      <c r="I4862">
        <v>4856</v>
      </c>
      <c r="J4862">
        <v>-119.72000000000025</v>
      </c>
    </row>
    <row r="4863" spans="9:10" x14ac:dyDescent="0.35">
      <c r="I4863">
        <v>4857</v>
      </c>
      <c r="J4863">
        <v>4879.25</v>
      </c>
    </row>
    <row r="4864" spans="9:10" x14ac:dyDescent="0.35">
      <c r="I4864">
        <v>4858</v>
      </c>
      <c r="J4864">
        <v>-33.680000000000291</v>
      </c>
    </row>
    <row r="4865" spans="9:10" x14ac:dyDescent="0.35">
      <c r="I4865">
        <v>4859</v>
      </c>
      <c r="J4865">
        <v>585.15999999999985</v>
      </c>
    </row>
    <row r="4866" spans="9:10" x14ac:dyDescent="0.35">
      <c r="I4866">
        <v>4860</v>
      </c>
      <c r="J4866">
        <v>724.88000000000011</v>
      </c>
    </row>
    <row r="4867" spans="9:10" x14ac:dyDescent="0.35">
      <c r="I4867">
        <v>4861</v>
      </c>
      <c r="J4867">
        <v>706.69999999999982</v>
      </c>
    </row>
    <row r="4868" spans="9:10" x14ac:dyDescent="0.35">
      <c r="I4868">
        <v>4862</v>
      </c>
      <c r="J4868">
        <v>436.01999999999953</v>
      </c>
    </row>
    <row r="4869" spans="9:10" x14ac:dyDescent="0.35">
      <c r="I4869">
        <v>4863</v>
      </c>
      <c r="J4869">
        <v>952</v>
      </c>
    </row>
    <row r="4870" spans="9:10" x14ac:dyDescent="0.35">
      <c r="I4870">
        <v>4864</v>
      </c>
      <c r="J4870">
        <v>-21.480000000000473</v>
      </c>
    </row>
    <row r="4871" spans="9:10" x14ac:dyDescent="0.35">
      <c r="I4871">
        <v>4865</v>
      </c>
      <c r="J4871">
        <v>1039.2400000000007</v>
      </c>
    </row>
    <row r="4872" spans="9:10" x14ac:dyDescent="0.35">
      <c r="I4872">
        <v>4866</v>
      </c>
      <c r="J4872">
        <v>-126.80000000000018</v>
      </c>
    </row>
    <row r="4873" spans="9:10" x14ac:dyDescent="0.35">
      <c r="I4873">
        <v>4867</v>
      </c>
      <c r="J4873">
        <v>869.47000000000025</v>
      </c>
    </row>
    <row r="4874" spans="9:10" x14ac:dyDescent="0.35">
      <c r="I4874">
        <v>4868</v>
      </c>
      <c r="J4874">
        <v>911.59000000000015</v>
      </c>
    </row>
    <row r="4875" spans="9:10" x14ac:dyDescent="0.35">
      <c r="I4875">
        <v>4869</v>
      </c>
      <c r="J4875">
        <v>900.39999999999964</v>
      </c>
    </row>
    <row r="4876" spans="9:10" x14ac:dyDescent="0.35">
      <c r="I4876">
        <v>4870</v>
      </c>
      <c r="J4876">
        <v>-56.859999999999673</v>
      </c>
    </row>
    <row r="4877" spans="9:10" x14ac:dyDescent="0.35">
      <c r="I4877">
        <v>4871</v>
      </c>
      <c r="J4877">
        <v>359.19999999999982</v>
      </c>
    </row>
    <row r="4878" spans="9:10" x14ac:dyDescent="0.35">
      <c r="I4878">
        <v>4872</v>
      </c>
      <c r="J4878">
        <v>840.39999999999964</v>
      </c>
    </row>
    <row r="4879" spans="9:10" x14ac:dyDescent="0.35">
      <c r="I4879">
        <v>4873</v>
      </c>
      <c r="J4879">
        <v>1214.6800000000003</v>
      </c>
    </row>
    <row r="4880" spans="9:10" x14ac:dyDescent="0.35">
      <c r="I4880">
        <v>4874</v>
      </c>
      <c r="J4880">
        <v>718.68000000000029</v>
      </c>
    </row>
    <row r="4881" spans="9:10" x14ac:dyDescent="0.35">
      <c r="I4881">
        <v>4875</v>
      </c>
      <c r="J4881">
        <v>10.640000000000327</v>
      </c>
    </row>
    <row r="4882" spans="9:10" x14ac:dyDescent="0.35">
      <c r="I4882">
        <v>4876</v>
      </c>
      <c r="J4882">
        <v>1343.0199999999995</v>
      </c>
    </row>
    <row r="4883" spans="9:10" x14ac:dyDescent="0.35">
      <c r="I4883">
        <v>4877</v>
      </c>
      <c r="J4883">
        <v>6041.8700000000008</v>
      </c>
    </row>
    <row r="4884" spans="9:10" x14ac:dyDescent="0.35">
      <c r="I4884">
        <v>4878</v>
      </c>
      <c r="J4884">
        <v>7686.7200000000012</v>
      </c>
    </row>
    <row r="4885" spans="9:10" x14ac:dyDescent="0.35">
      <c r="I4885">
        <v>4879</v>
      </c>
      <c r="J4885">
        <v>-131.39000000000033</v>
      </c>
    </row>
    <row r="4886" spans="9:10" x14ac:dyDescent="0.35">
      <c r="I4886">
        <v>4880</v>
      </c>
      <c r="J4886">
        <v>1928.8999999999996</v>
      </c>
    </row>
    <row r="4887" spans="9:10" x14ac:dyDescent="0.35">
      <c r="I4887">
        <v>4881</v>
      </c>
      <c r="J4887">
        <v>365.38000000000011</v>
      </c>
    </row>
    <row r="4888" spans="9:10" x14ac:dyDescent="0.35">
      <c r="I4888">
        <v>4882</v>
      </c>
      <c r="J4888">
        <v>229.84000000000015</v>
      </c>
    </row>
    <row r="4889" spans="9:10" x14ac:dyDescent="0.35">
      <c r="I4889">
        <v>4883</v>
      </c>
      <c r="J4889">
        <v>1618.5300000000007</v>
      </c>
    </row>
    <row r="4890" spans="9:10" x14ac:dyDescent="0.35">
      <c r="I4890">
        <v>4884</v>
      </c>
      <c r="J4890">
        <v>4832.24</v>
      </c>
    </row>
    <row r="4891" spans="9:10" x14ac:dyDescent="0.35">
      <c r="I4891">
        <v>4885</v>
      </c>
      <c r="J4891">
        <v>2.1999999999998181</v>
      </c>
    </row>
    <row r="4892" spans="9:10" x14ac:dyDescent="0.35">
      <c r="I4892">
        <v>4886</v>
      </c>
      <c r="J4892">
        <v>-600.67999999999984</v>
      </c>
    </row>
    <row r="4893" spans="9:10" x14ac:dyDescent="0.35">
      <c r="I4893">
        <v>4887</v>
      </c>
      <c r="J4893">
        <v>1919.7999999999993</v>
      </c>
    </row>
    <row r="4894" spans="9:10" x14ac:dyDescent="0.35">
      <c r="I4894">
        <v>4888</v>
      </c>
      <c r="J4894">
        <v>786.39000000000033</v>
      </c>
    </row>
    <row r="4895" spans="9:10" x14ac:dyDescent="0.35">
      <c r="I4895">
        <v>4889</v>
      </c>
      <c r="J4895">
        <v>720.06999999999971</v>
      </c>
    </row>
    <row r="4896" spans="9:10" x14ac:dyDescent="0.35">
      <c r="I4896">
        <v>4890</v>
      </c>
      <c r="J4896">
        <v>-4205.12</v>
      </c>
    </row>
    <row r="4897" spans="9:10" x14ac:dyDescent="0.35">
      <c r="I4897">
        <v>4891</v>
      </c>
      <c r="J4897">
        <v>211.02999999999975</v>
      </c>
    </row>
    <row r="4898" spans="9:10" x14ac:dyDescent="0.35">
      <c r="I4898">
        <v>4892</v>
      </c>
      <c r="J4898">
        <v>26.350000000000364</v>
      </c>
    </row>
    <row r="4899" spans="9:10" x14ac:dyDescent="0.35">
      <c r="I4899">
        <v>4893</v>
      </c>
      <c r="J4899">
        <v>512.88000000000011</v>
      </c>
    </row>
    <row r="4900" spans="9:10" x14ac:dyDescent="0.35">
      <c r="I4900">
        <v>4894</v>
      </c>
      <c r="J4900">
        <v>-191.07999999999993</v>
      </c>
    </row>
    <row r="4901" spans="9:10" x14ac:dyDescent="0.35">
      <c r="I4901">
        <v>4895</v>
      </c>
      <c r="J4901">
        <v>281.84000000000015</v>
      </c>
    </row>
    <row r="4902" spans="9:10" x14ac:dyDescent="0.35">
      <c r="I4902">
        <v>4896</v>
      </c>
      <c r="J4902">
        <v>441.34000000000015</v>
      </c>
    </row>
    <row r="4903" spans="9:10" x14ac:dyDescent="0.35">
      <c r="I4903">
        <v>4897</v>
      </c>
      <c r="J4903">
        <v>1750.9299999999994</v>
      </c>
    </row>
    <row r="4904" spans="9:10" x14ac:dyDescent="0.35">
      <c r="I4904">
        <v>4898</v>
      </c>
      <c r="J4904">
        <v>-401.96000000000004</v>
      </c>
    </row>
    <row r="4905" spans="9:10" x14ac:dyDescent="0.35">
      <c r="I4905">
        <v>4899</v>
      </c>
      <c r="J4905">
        <v>807.64000000000033</v>
      </c>
    </row>
    <row r="4906" spans="9:10" x14ac:dyDescent="0.35">
      <c r="I4906">
        <v>4900</v>
      </c>
      <c r="J4906">
        <v>736.14000000000033</v>
      </c>
    </row>
    <row r="4907" spans="9:10" x14ac:dyDescent="0.35">
      <c r="I4907">
        <v>4901</v>
      </c>
      <c r="J4907">
        <v>1403.1699999999992</v>
      </c>
    </row>
    <row r="4908" spans="9:10" x14ac:dyDescent="0.35">
      <c r="I4908">
        <v>4902</v>
      </c>
      <c r="J4908">
        <v>494.27000000000044</v>
      </c>
    </row>
    <row r="4909" spans="9:10" x14ac:dyDescent="0.35">
      <c r="I4909">
        <v>4903</v>
      </c>
      <c r="J4909">
        <v>5637.3600000000006</v>
      </c>
    </row>
    <row r="4910" spans="9:10" x14ac:dyDescent="0.35">
      <c r="I4910">
        <v>4904</v>
      </c>
      <c r="J4910">
        <v>1343.0199999999995</v>
      </c>
    </row>
    <row r="4911" spans="9:10" x14ac:dyDescent="0.35">
      <c r="I4911">
        <v>4905</v>
      </c>
      <c r="J4911">
        <v>1884.2800000000007</v>
      </c>
    </row>
    <row r="4912" spans="9:10" x14ac:dyDescent="0.35">
      <c r="I4912">
        <v>4906</v>
      </c>
      <c r="J4912">
        <v>6369.5600000000013</v>
      </c>
    </row>
    <row r="4913" spans="9:10" x14ac:dyDescent="0.35">
      <c r="I4913">
        <v>4907</v>
      </c>
      <c r="J4913">
        <v>13.680000000000291</v>
      </c>
    </row>
    <row r="4914" spans="9:10" x14ac:dyDescent="0.35">
      <c r="I4914">
        <v>4908</v>
      </c>
      <c r="J4914">
        <v>949.31999999999971</v>
      </c>
    </row>
    <row r="4915" spans="9:10" x14ac:dyDescent="0.35">
      <c r="I4915">
        <v>4909</v>
      </c>
      <c r="J4915">
        <v>501.68000000000029</v>
      </c>
    </row>
    <row r="4916" spans="9:10" x14ac:dyDescent="0.35">
      <c r="I4916">
        <v>4910</v>
      </c>
      <c r="J4916">
        <v>371.32000000000062</v>
      </c>
    </row>
    <row r="4917" spans="9:10" x14ac:dyDescent="0.35">
      <c r="I4917">
        <v>4911</v>
      </c>
      <c r="J4917">
        <v>5173.8899999999994</v>
      </c>
    </row>
    <row r="4918" spans="9:10" x14ac:dyDescent="0.35">
      <c r="I4918">
        <v>4912</v>
      </c>
      <c r="J4918">
        <v>-4205.78</v>
      </c>
    </row>
    <row r="4919" spans="9:10" x14ac:dyDescent="0.35">
      <c r="I4919">
        <v>4913</v>
      </c>
      <c r="J4919">
        <v>636.05000000000018</v>
      </c>
    </row>
    <row r="4920" spans="9:10" x14ac:dyDescent="0.35">
      <c r="I4920">
        <v>4914</v>
      </c>
      <c r="J4920">
        <v>767.67999999999938</v>
      </c>
    </row>
    <row r="4921" spans="9:10" x14ac:dyDescent="0.35">
      <c r="I4921">
        <v>4915</v>
      </c>
      <c r="J4921">
        <v>1840.6299999999992</v>
      </c>
    </row>
    <row r="4922" spans="9:10" x14ac:dyDescent="0.35">
      <c r="I4922">
        <v>4916</v>
      </c>
      <c r="J4922">
        <v>1881.2999999999993</v>
      </c>
    </row>
    <row r="4923" spans="9:10" x14ac:dyDescent="0.35">
      <c r="I4923">
        <v>4917</v>
      </c>
      <c r="J4923">
        <v>1881.2999999999993</v>
      </c>
    </row>
    <row r="4924" spans="9:10" x14ac:dyDescent="0.35">
      <c r="I4924">
        <v>4918</v>
      </c>
      <c r="J4924">
        <v>-213.91999999999962</v>
      </c>
    </row>
    <row r="4925" spans="9:10" x14ac:dyDescent="0.35">
      <c r="I4925">
        <v>4919</v>
      </c>
      <c r="J4925">
        <v>1039.2400000000007</v>
      </c>
    </row>
    <row r="4926" spans="9:10" x14ac:dyDescent="0.35">
      <c r="I4926">
        <v>4920</v>
      </c>
      <c r="J4926">
        <v>684.82000000000062</v>
      </c>
    </row>
    <row r="4927" spans="9:10" x14ac:dyDescent="0.35">
      <c r="I4927">
        <v>4921</v>
      </c>
      <c r="J4927">
        <v>834.36000000000058</v>
      </c>
    </row>
    <row r="4928" spans="9:10" x14ac:dyDescent="0.35">
      <c r="I4928">
        <v>4922</v>
      </c>
      <c r="J4928">
        <v>356.5600000000004</v>
      </c>
    </row>
    <row r="4929" spans="9:10" x14ac:dyDescent="0.35">
      <c r="I4929">
        <v>4923</v>
      </c>
      <c r="J4929">
        <v>1165.1199999999999</v>
      </c>
    </row>
    <row r="4930" spans="9:10" x14ac:dyDescent="0.35">
      <c r="I4930">
        <v>4924</v>
      </c>
      <c r="J4930">
        <v>968.19999999999982</v>
      </c>
    </row>
    <row r="4931" spans="9:10" x14ac:dyDescent="0.35">
      <c r="I4931">
        <v>4925</v>
      </c>
      <c r="J4931">
        <v>4017.3999999999996</v>
      </c>
    </row>
    <row r="4932" spans="9:10" x14ac:dyDescent="0.35">
      <c r="I4932">
        <v>4926</v>
      </c>
      <c r="J4932">
        <v>840.39999999999964</v>
      </c>
    </row>
    <row r="4933" spans="9:10" x14ac:dyDescent="0.35">
      <c r="I4933">
        <v>4927</v>
      </c>
      <c r="J4933">
        <v>546.53000000000065</v>
      </c>
    </row>
    <row r="4934" spans="9:10" x14ac:dyDescent="0.35">
      <c r="I4934">
        <v>4928</v>
      </c>
      <c r="J4934">
        <v>1084.3899999999994</v>
      </c>
    </row>
    <row r="4935" spans="9:10" x14ac:dyDescent="0.35">
      <c r="I4935">
        <v>4929</v>
      </c>
      <c r="J4935">
        <v>524.44000000000051</v>
      </c>
    </row>
    <row r="4936" spans="9:10" x14ac:dyDescent="0.35">
      <c r="I4936">
        <v>4930</v>
      </c>
      <c r="J4936">
        <v>-454.88000000000011</v>
      </c>
    </row>
    <row r="4937" spans="9:10" x14ac:dyDescent="0.35">
      <c r="I4937">
        <v>4931</v>
      </c>
      <c r="J4937">
        <v>868.39999999999964</v>
      </c>
    </row>
    <row r="4938" spans="9:10" x14ac:dyDescent="0.35">
      <c r="I4938">
        <v>4932</v>
      </c>
      <c r="J4938">
        <v>6282.4</v>
      </c>
    </row>
    <row r="4939" spans="9:10" x14ac:dyDescent="0.35">
      <c r="I4939">
        <v>4933</v>
      </c>
      <c r="J4939">
        <v>543.22000000000025</v>
      </c>
    </row>
    <row r="4940" spans="9:10" x14ac:dyDescent="0.35">
      <c r="I4940">
        <v>4934</v>
      </c>
      <c r="J4940">
        <v>1243.7600000000002</v>
      </c>
    </row>
    <row r="4941" spans="9:10" x14ac:dyDescent="0.35">
      <c r="I4941">
        <v>4935</v>
      </c>
      <c r="J4941">
        <v>1752.3600000000006</v>
      </c>
    </row>
    <row r="4942" spans="9:10" x14ac:dyDescent="0.35">
      <c r="I4942">
        <v>4936</v>
      </c>
      <c r="J4942">
        <v>602.98000000000047</v>
      </c>
    </row>
    <row r="4943" spans="9:10" x14ac:dyDescent="0.35">
      <c r="I4943">
        <v>4937</v>
      </c>
      <c r="J4943">
        <v>5156.08</v>
      </c>
    </row>
    <row r="4944" spans="9:10" x14ac:dyDescent="0.35">
      <c r="I4944">
        <v>4938</v>
      </c>
      <c r="J4944">
        <v>370.32000000000062</v>
      </c>
    </row>
    <row r="4945" spans="9:10" x14ac:dyDescent="0.35">
      <c r="I4945">
        <v>4939</v>
      </c>
      <c r="J4945">
        <v>896.92000000000007</v>
      </c>
    </row>
    <row r="4946" spans="9:10" x14ac:dyDescent="0.35">
      <c r="I4946">
        <v>4940</v>
      </c>
      <c r="J4946">
        <v>1038.3999999999996</v>
      </c>
    </row>
    <row r="4947" spans="9:10" x14ac:dyDescent="0.35">
      <c r="I4947">
        <v>4941</v>
      </c>
      <c r="J4947">
        <v>566.80000000000018</v>
      </c>
    </row>
    <row r="4948" spans="9:10" x14ac:dyDescent="0.35">
      <c r="I4948">
        <v>4942</v>
      </c>
      <c r="J4948">
        <v>1476.96</v>
      </c>
    </row>
    <row r="4949" spans="9:10" x14ac:dyDescent="0.35">
      <c r="I4949">
        <v>4943</v>
      </c>
      <c r="J4949">
        <v>-127.27999999999975</v>
      </c>
    </row>
    <row r="4950" spans="9:10" x14ac:dyDescent="0.35">
      <c r="I4950">
        <v>4944</v>
      </c>
      <c r="J4950">
        <v>807.64000000000033</v>
      </c>
    </row>
    <row r="4951" spans="9:10" x14ac:dyDescent="0.35">
      <c r="I4951">
        <v>4945</v>
      </c>
      <c r="J4951">
        <v>533.07999999999993</v>
      </c>
    </row>
    <row r="4952" spans="9:10" x14ac:dyDescent="0.35">
      <c r="I4952">
        <v>4946</v>
      </c>
      <c r="J4952">
        <v>1343.0199999999995</v>
      </c>
    </row>
    <row r="4953" spans="9:10" x14ac:dyDescent="0.35">
      <c r="I4953">
        <v>4947</v>
      </c>
      <c r="J4953">
        <v>3962.4799999999996</v>
      </c>
    </row>
    <row r="4954" spans="9:10" x14ac:dyDescent="0.35">
      <c r="I4954">
        <v>4948</v>
      </c>
      <c r="J4954">
        <v>5119.7200000000012</v>
      </c>
    </row>
    <row r="4955" spans="9:10" x14ac:dyDescent="0.35">
      <c r="I4955">
        <v>4949</v>
      </c>
      <c r="J4955">
        <v>628</v>
      </c>
    </row>
    <row r="4956" spans="9:10" x14ac:dyDescent="0.35">
      <c r="I4956">
        <v>4950</v>
      </c>
      <c r="J4956">
        <v>383.72000000000025</v>
      </c>
    </row>
    <row r="4957" spans="9:10" x14ac:dyDescent="0.35">
      <c r="I4957">
        <v>4951</v>
      </c>
      <c r="J4957">
        <v>351.52000000000044</v>
      </c>
    </row>
    <row r="4958" spans="9:10" x14ac:dyDescent="0.35">
      <c r="I4958">
        <v>4952</v>
      </c>
      <c r="J4958">
        <v>-153.67999999999938</v>
      </c>
    </row>
    <row r="4959" spans="9:10" x14ac:dyDescent="0.35">
      <c r="I4959">
        <v>4953</v>
      </c>
      <c r="J4959">
        <v>-302.60000000000036</v>
      </c>
    </row>
    <row r="4960" spans="9:10" x14ac:dyDescent="0.35">
      <c r="I4960">
        <v>4954</v>
      </c>
      <c r="J4960">
        <v>-279.79999999999973</v>
      </c>
    </row>
    <row r="4961" spans="9:10" x14ac:dyDescent="0.35">
      <c r="I4961">
        <v>4955</v>
      </c>
      <c r="J4961">
        <v>491.67999999999938</v>
      </c>
    </row>
    <row r="4962" spans="9:10" x14ac:dyDescent="0.35">
      <c r="I4962">
        <v>4956</v>
      </c>
      <c r="J4962">
        <v>1758.7999999999993</v>
      </c>
    </row>
    <row r="4963" spans="9:10" x14ac:dyDescent="0.35">
      <c r="I4963">
        <v>4957</v>
      </c>
      <c r="J4963">
        <v>346.77999999999975</v>
      </c>
    </row>
    <row r="4964" spans="9:10" x14ac:dyDescent="0.35">
      <c r="I4964">
        <v>4958</v>
      </c>
      <c r="J4964">
        <v>8227.5</v>
      </c>
    </row>
    <row r="4965" spans="9:10" x14ac:dyDescent="0.35">
      <c r="I4965">
        <v>4959</v>
      </c>
      <c r="J4965">
        <v>971.64000000000033</v>
      </c>
    </row>
    <row r="4966" spans="9:10" x14ac:dyDescent="0.35">
      <c r="I4966">
        <v>4960</v>
      </c>
      <c r="J4966">
        <v>602.98000000000047</v>
      </c>
    </row>
    <row r="4967" spans="9:10" x14ac:dyDescent="0.35">
      <c r="I4967">
        <v>4961</v>
      </c>
      <c r="J4967">
        <v>429.68000000000029</v>
      </c>
    </row>
    <row r="4968" spans="9:10" x14ac:dyDescent="0.35">
      <c r="I4968">
        <v>4962</v>
      </c>
      <c r="J4968">
        <v>5399.880000000001</v>
      </c>
    </row>
    <row r="4969" spans="9:10" x14ac:dyDescent="0.35">
      <c r="I4969">
        <v>4963</v>
      </c>
      <c r="J4969">
        <v>5026.3599999999988</v>
      </c>
    </row>
    <row r="4970" spans="9:10" x14ac:dyDescent="0.35">
      <c r="I4970">
        <v>4964</v>
      </c>
      <c r="J4970">
        <v>4879.25</v>
      </c>
    </row>
    <row r="4971" spans="9:10" x14ac:dyDescent="0.35">
      <c r="I4971">
        <v>4965</v>
      </c>
      <c r="J4971">
        <v>897.09999999999945</v>
      </c>
    </row>
    <row r="4972" spans="9:10" x14ac:dyDescent="0.35">
      <c r="I4972">
        <v>4966</v>
      </c>
      <c r="J4972">
        <v>4843.24</v>
      </c>
    </row>
    <row r="4973" spans="9:10" x14ac:dyDescent="0.35">
      <c r="I4973">
        <v>4967</v>
      </c>
      <c r="J4973">
        <v>1789.6599999999999</v>
      </c>
    </row>
    <row r="4974" spans="9:10" x14ac:dyDescent="0.35">
      <c r="I4974">
        <v>4968</v>
      </c>
      <c r="J4974">
        <v>1706.1200000000008</v>
      </c>
    </row>
    <row r="4975" spans="9:10" x14ac:dyDescent="0.35">
      <c r="I4975">
        <v>4969</v>
      </c>
      <c r="J4975">
        <v>575.92000000000007</v>
      </c>
    </row>
    <row r="4976" spans="9:10" x14ac:dyDescent="0.35">
      <c r="I4976">
        <v>4970</v>
      </c>
      <c r="J4976">
        <v>7336.25</v>
      </c>
    </row>
    <row r="4977" spans="9:10" x14ac:dyDescent="0.35">
      <c r="I4977">
        <v>4971</v>
      </c>
      <c r="J4977">
        <v>21.220000000000255</v>
      </c>
    </row>
    <row r="4978" spans="9:10" x14ac:dyDescent="0.35">
      <c r="I4978">
        <v>4972</v>
      </c>
      <c r="J4978">
        <v>-129.80000000000018</v>
      </c>
    </row>
    <row r="4979" spans="9:10" x14ac:dyDescent="0.35">
      <c r="I4979">
        <v>4973</v>
      </c>
      <c r="J4979">
        <v>1321.2400000000007</v>
      </c>
    </row>
    <row r="4980" spans="9:10" x14ac:dyDescent="0.35">
      <c r="I4980">
        <v>4974</v>
      </c>
      <c r="J4980">
        <v>640.23999999999978</v>
      </c>
    </row>
    <row r="4981" spans="9:10" x14ac:dyDescent="0.35">
      <c r="I4981">
        <v>4975</v>
      </c>
      <c r="J4981">
        <v>728.39999999999964</v>
      </c>
    </row>
    <row r="4982" spans="9:10" x14ac:dyDescent="0.35">
      <c r="I4982">
        <v>4976</v>
      </c>
      <c r="J4982">
        <v>-105.22999999999956</v>
      </c>
    </row>
    <row r="4983" spans="9:10" x14ac:dyDescent="0.35">
      <c r="I4983">
        <v>4977</v>
      </c>
      <c r="J4983">
        <v>922.76000000000022</v>
      </c>
    </row>
    <row r="4984" spans="9:10" x14ac:dyDescent="0.35">
      <c r="I4984">
        <v>4978</v>
      </c>
      <c r="J4984">
        <v>1086.6400000000003</v>
      </c>
    </row>
    <row r="4985" spans="9:10" x14ac:dyDescent="0.35">
      <c r="I4985">
        <v>4979</v>
      </c>
      <c r="J4985">
        <v>743.30000000000018</v>
      </c>
    </row>
    <row r="4986" spans="9:10" x14ac:dyDescent="0.35">
      <c r="I4986">
        <v>4980</v>
      </c>
      <c r="J4986">
        <v>5399.880000000001</v>
      </c>
    </row>
    <row r="4987" spans="9:10" x14ac:dyDescent="0.35">
      <c r="I4987">
        <v>4981</v>
      </c>
      <c r="J4987">
        <v>649.04</v>
      </c>
    </row>
    <row r="4988" spans="9:10" x14ac:dyDescent="0.35">
      <c r="I4988">
        <v>4982</v>
      </c>
      <c r="J4988">
        <v>850.15999999999985</v>
      </c>
    </row>
    <row r="4989" spans="9:10" x14ac:dyDescent="0.35">
      <c r="I4989">
        <v>4983</v>
      </c>
      <c r="J4989">
        <v>-334.40000000000009</v>
      </c>
    </row>
    <row r="4990" spans="9:10" x14ac:dyDescent="0.35">
      <c r="I4990">
        <v>4984</v>
      </c>
      <c r="J4990">
        <v>505.40000000000055</v>
      </c>
    </row>
    <row r="4991" spans="9:10" x14ac:dyDescent="0.35">
      <c r="I4991">
        <v>4985</v>
      </c>
      <c r="J4991">
        <v>196.01999999999953</v>
      </c>
    </row>
    <row r="4992" spans="9:10" x14ac:dyDescent="0.35">
      <c r="I4992">
        <v>4986</v>
      </c>
      <c r="J4992">
        <v>7649.1400000000012</v>
      </c>
    </row>
    <row r="4993" spans="9:10" x14ac:dyDescent="0.35">
      <c r="I4993">
        <v>4987</v>
      </c>
      <c r="J4993">
        <v>1789.6599999999999</v>
      </c>
    </row>
    <row r="4994" spans="9:10" x14ac:dyDescent="0.35">
      <c r="I4994">
        <v>4988</v>
      </c>
      <c r="J4994">
        <v>1774.6400000000003</v>
      </c>
    </row>
    <row r="4995" spans="9:10" x14ac:dyDescent="0.35">
      <c r="I4995">
        <v>4989</v>
      </c>
      <c r="J4995">
        <v>382.39000000000033</v>
      </c>
    </row>
    <row r="4996" spans="9:10" x14ac:dyDescent="0.35">
      <c r="I4996">
        <v>4990</v>
      </c>
      <c r="J4996">
        <v>519.27999999999975</v>
      </c>
    </row>
    <row r="4997" spans="9:10" x14ac:dyDescent="0.35">
      <c r="I4997">
        <v>4991</v>
      </c>
      <c r="J4997">
        <v>4910.9600000000009</v>
      </c>
    </row>
    <row r="4998" spans="9:10" x14ac:dyDescent="0.35">
      <c r="I4998">
        <v>4992</v>
      </c>
      <c r="J4998">
        <v>-33.199999999999818</v>
      </c>
    </row>
    <row r="4999" spans="9:10" x14ac:dyDescent="0.35">
      <c r="I4999">
        <v>4993</v>
      </c>
      <c r="J4999">
        <v>143.82999999999993</v>
      </c>
    </row>
    <row r="5000" spans="9:10" x14ac:dyDescent="0.35">
      <c r="I5000">
        <v>4994</v>
      </c>
      <c r="J5000">
        <v>6747.6900000000005</v>
      </c>
    </row>
    <row r="5001" spans="9:10" x14ac:dyDescent="0.35">
      <c r="I5001">
        <v>4995</v>
      </c>
      <c r="J5001">
        <v>-306.37999999999965</v>
      </c>
    </row>
    <row r="5002" spans="9:10" x14ac:dyDescent="0.35">
      <c r="I5002">
        <v>4996</v>
      </c>
      <c r="J5002">
        <v>130.59999999999945</v>
      </c>
    </row>
    <row r="5003" spans="9:10" x14ac:dyDescent="0.35">
      <c r="I5003">
        <v>4997</v>
      </c>
      <c r="J5003">
        <v>441.34000000000015</v>
      </c>
    </row>
    <row r="5004" spans="9:10" x14ac:dyDescent="0.35">
      <c r="I5004">
        <v>4998</v>
      </c>
      <c r="J5004">
        <v>17.199999999999818</v>
      </c>
    </row>
    <row r="5005" spans="9:10" x14ac:dyDescent="0.35">
      <c r="I5005">
        <v>4999</v>
      </c>
      <c r="J5005">
        <v>620.52999999999975</v>
      </c>
    </row>
    <row r="5006" spans="9:10" x14ac:dyDescent="0.35">
      <c r="I5006">
        <v>5000</v>
      </c>
      <c r="J5006">
        <v>4853.380000000001</v>
      </c>
    </row>
  </sheetData>
  <mergeCells count="2">
    <mergeCell ref="I4:J4"/>
    <mergeCell ref="Q17:S17"/>
  </mergeCells>
  <conditionalFormatting sqref="J7:J5006">
    <cfRule type="dataBar" priority="2">
      <dataBar>
        <cfvo type="min"/>
        <cfvo type="max"/>
        <color rgb="FF63C384"/>
      </dataBar>
      <extLst>
        <ext xmlns:x14="http://schemas.microsoft.com/office/spreadsheetml/2009/9/main" uri="{B025F937-C7B1-47D3-B67F-A62EFF666E3E}">
          <x14:id>{47B46549-F400-48C6-A78F-51EE44C157ED}</x14:id>
        </ext>
      </extLst>
    </cfRule>
  </conditionalFormatting>
  <conditionalFormatting sqref="R8:R1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47B46549-F400-48C6-A78F-51EE44C157ED}">
            <x14:dataBar minLength="0" maxLength="100" gradient="0">
              <x14:cfvo type="autoMin"/>
              <x14:cfvo type="autoMax"/>
              <x14:negativeFillColor rgb="FFFF0000"/>
              <x14:axisColor rgb="FF000000"/>
            </x14:dataBar>
          </x14:cfRule>
          <xm:sqref>J7:J5006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Cleaning and Validation</vt:lpstr>
      <vt:lpstr>Sheet1</vt:lpstr>
      <vt:lpstr>Sheet5</vt:lpstr>
      <vt:lpstr>Department</vt:lpstr>
      <vt:lpstr>Promo</vt:lpstr>
      <vt:lpstr>By Month</vt:lpstr>
      <vt:lpstr>Dashboard</vt:lpstr>
      <vt:lpstr>Monte Carlo Simulation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Sir_wallace</cp:lastModifiedBy>
  <dcterms:created xsi:type="dcterms:W3CDTF">2021-02-10T00:09:52Z</dcterms:created>
  <dcterms:modified xsi:type="dcterms:W3CDTF">2021-04-30T13:20:52Z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dcaa6426-88f2-4245-8e1b-1ce91ffa0edc</vt:lpwstr>
  </property>
</Properties>
</file>