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P\Documents\Project\4\"/>
    </mc:Choice>
  </mc:AlternateContent>
  <xr:revisionPtr revIDLastSave="0" documentId="13_ncr:1_{85A30105-60F5-48EA-A719-2E88554F797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2" i="5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2" i="4"/>
  <c r="G32" i="3"/>
  <c r="G33" i="2"/>
  <c r="G32" i="1"/>
</calcChain>
</file>

<file path=xl/sharedStrings.xml><?xml version="1.0" encoding="utf-8"?>
<sst xmlns="http://schemas.openxmlformats.org/spreadsheetml/2006/main" count="470" uniqueCount="168">
  <si>
    <t>Author</t>
  </si>
  <si>
    <t>Author and Year</t>
  </si>
  <si>
    <t>Country</t>
  </si>
  <si>
    <t>Publication Year</t>
  </si>
  <si>
    <t>Sample Size</t>
  </si>
  <si>
    <t>n</t>
  </si>
  <si>
    <t>Proportion</t>
  </si>
  <si>
    <t>Habtamu Demelash, Dabere Nigatu, Ketema Gashaw</t>
  </si>
  <si>
    <t>Habtamu et.al 2015</t>
  </si>
  <si>
    <t>Ethiopia</t>
  </si>
  <si>
    <t>PK Appiah, M Bukari, SN Yiri-Erong, K Owusu…</t>
  </si>
  <si>
    <t>PK Appiah et.al 2020</t>
  </si>
  <si>
    <t>Ghana</t>
  </si>
  <si>
    <t>A Sema, F Tesfaye, Y Belay, B Amsalu…</t>
  </si>
  <si>
    <t>A Sema et.al 2019</t>
  </si>
  <si>
    <t>DT Chisare, S Takuva, TJ Basera, N Khamisa…</t>
  </si>
  <si>
    <t>DT Chisare  et.al 2020</t>
  </si>
  <si>
    <t>Zimbabwe</t>
  </si>
  <si>
    <t>A Zenebe, B Eshetu, S Gebremedhin</t>
  </si>
  <si>
    <t>A Zenebe et.al 2020</t>
  </si>
  <si>
    <t>G ASMARE</t>
  </si>
  <si>
    <t>G ASMARE et.al 2017</t>
  </si>
  <si>
    <t>M Tadese, AS Minhaji, CT Mengist, F Kasahun, GB Mulu</t>
  </si>
  <si>
    <t>M Tadese et.al 2021</t>
  </si>
  <si>
    <t>Z Adam, DK Ameme, P Nortey…</t>
  </si>
  <si>
    <t>Z Adam et.al 2019</t>
  </si>
  <si>
    <t>M Siyoum, T Melese</t>
  </si>
  <si>
    <t>M Siyoum  et.al 2019</t>
  </si>
  <si>
    <t>A Alebel, F Wagnew, C Tesema, A Gebrie…</t>
  </si>
  <si>
    <t>A Alebel et.al 2019</t>
  </si>
  <si>
    <t>S Girma, T Fikadu, E Agdew, D Haftu…</t>
  </si>
  <si>
    <t>S Girma  e .tl 2019</t>
  </si>
  <si>
    <t>EA Fentie, HY Yeshita, MM Bokie</t>
  </si>
  <si>
    <t>EA Fentie et.al 2022</t>
  </si>
  <si>
    <t>DA Jember, ZA Menji, YA Yitayew</t>
  </si>
  <si>
    <t>DA Jember et.al 2020</t>
  </si>
  <si>
    <t>T Adane, BA Dachew</t>
  </si>
  <si>
    <t>T Adane et.al 2018</t>
  </si>
  <si>
    <t>HG Mengesha, AD Wuneh, B Weldearegawi…</t>
  </si>
  <si>
    <t>HG Mengesha et.al 2017</t>
  </si>
  <si>
    <t>HM Halil, RA Abdo, AA Anshebo, AG Hailu</t>
  </si>
  <si>
    <t>HM Halil et.al 2019</t>
  </si>
  <si>
    <t>A Hussen, A Mohammed</t>
  </si>
  <si>
    <t>A Hussen et.al 2019</t>
  </si>
  <si>
    <t>A Talie, M Taddele, M Alemayehu</t>
  </si>
  <si>
    <t>A Talie et.al 2019</t>
  </si>
  <si>
    <t>PM Jeena, K Asharam, A A Mitku, P Naidoo, RN Naidoo</t>
  </si>
  <si>
    <t>PM Jeena et.al 2020</t>
  </si>
  <si>
    <t>South Africa</t>
  </si>
  <si>
    <t>AL Temidayo, M Amosu Ademola</t>
  </si>
  <si>
    <t>AL Temidayo et.al 2020</t>
  </si>
  <si>
    <t>Nigeria</t>
  </si>
  <si>
    <t>SA Desta, A Damte, T Hailu</t>
  </si>
  <si>
    <t>SA Desta et.al 2020</t>
  </si>
  <si>
    <t>DT Ekubagewargies, DG Kassie, WW Takele</t>
  </si>
  <si>
    <t>DT Ekubagewargies et.al 2019</t>
  </si>
  <si>
    <t>S Mohammed, I Bonsing, I Yakubu, WP Wondong</t>
  </si>
  <si>
    <t>S Mohammed et.al 2019</t>
  </si>
  <si>
    <t>A Afaya, R A Afaya, TB Azongo, VN Yakong, KD Konlan…</t>
  </si>
  <si>
    <t>A Afaya et.al 2021</t>
  </si>
  <si>
    <t>AA Rauf, MA Sulemana</t>
  </si>
  <si>
    <t>AA Rauf et.al 2021</t>
  </si>
  <si>
    <t>Z Abera, D Ejara, S Gebremedhin</t>
  </si>
  <si>
    <t>Z Abera et.al 2019</t>
  </si>
  <si>
    <t>WK Axame, FN Binka, M Kweku</t>
  </si>
  <si>
    <t>WK Axame et.al 2022</t>
  </si>
  <si>
    <t>M Mitao, R Philemon, J Obure, BT Mmbaga, S Msuya, MJ Mahande</t>
  </si>
  <si>
    <t>M Mitao et.al 2016</t>
  </si>
  <si>
    <t>Tanzania</t>
  </si>
  <si>
    <t>TM Wachamo, N Bililign Yimer, AD Bizuneh</t>
  </si>
  <si>
    <t>TM Wachamo et.al 2019</t>
  </si>
  <si>
    <t>AK Manyeh, V Kukula, G Odonkor, RA Ekey, A Adjei ….</t>
  </si>
  <si>
    <t>AK Manyeh et.al 2016</t>
  </si>
  <si>
    <t>Emmanuel Biracyaza, Samuel Habimana, Donat Rusengamihigo, Heather Evans</t>
  </si>
  <si>
    <t>Emmanuel et.al</t>
  </si>
  <si>
    <t>Maternal Age</t>
  </si>
  <si>
    <t>Residence</t>
  </si>
  <si>
    <t>Education Status</t>
  </si>
  <si>
    <t>Marital Status</t>
  </si>
  <si>
    <t>Neonate Gender</t>
  </si>
  <si>
    <t>ANC visit</t>
  </si>
  <si>
    <t>Gravidity</t>
  </si>
  <si>
    <t>Parity</t>
  </si>
  <si>
    <t>Gestational age</t>
  </si>
  <si>
    <t>History of LBW</t>
  </si>
  <si>
    <t>BMI</t>
  </si>
  <si>
    <t>Anaemia (Haemoglobin)</t>
  </si>
  <si>
    <t>Pregnancy Intention</t>
  </si>
  <si>
    <t>Complication during Pregnancy</t>
  </si>
  <si>
    <t>&lt;20</t>
  </si>
  <si>
    <t>20 - 24</t>
  </si>
  <si>
    <t>25 - 29</t>
  </si>
  <si>
    <t>&gt;30</t>
  </si>
  <si>
    <t>Urban</t>
  </si>
  <si>
    <t>Rural</t>
  </si>
  <si>
    <t>No formal Education/Primary/Quranic</t>
  </si>
  <si>
    <t>Secondary/Higher Education</t>
  </si>
  <si>
    <t>Others</t>
  </si>
  <si>
    <t>Married</t>
  </si>
  <si>
    <t>Male</t>
  </si>
  <si>
    <t>Female</t>
  </si>
  <si>
    <t>Yes (1-3 visits)</t>
  </si>
  <si>
    <t>Yes (4+)</t>
  </si>
  <si>
    <t>No</t>
  </si>
  <si>
    <t>Primigravida</t>
  </si>
  <si>
    <t>Multigravida</t>
  </si>
  <si>
    <t>Primipara</t>
  </si>
  <si>
    <t>Multipara</t>
  </si>
  <si>
    <t>&lt;37 weeks</t>
  </si>
  <si>
    <t>37+ weeks</t>
  </si>
  <si>
    <t>Yes</t>
  </si>
  <si>
    <t>Normal(18.5 -24.9)</t>
  </si>
  <si>
    <t>Underweight (below 18.5)</t>
  </si>
  <si>
    <t>Overweight/Obese (above 24.9)</t>
  </si>
  <si>
    <t>&lt;12.0g/dl</t>
  </si>
  <si>
    <t>12g/dl+</t>
  </si>
  <si>
    <t>Rwanda</t>
  </si>
  <si>
    <t>PK Appiah et.al</t>
  </si>
  <si>
    <t>DT Chisare  et.al</t>
  </si>
  <si>
    <t>A Zenebe et.al</t>
  </si>
  <si>
    <t>DA Jember et.al</t>
  </si>
  <si>
    <t>PM Jeena et.al</t>
  </si>
  <si>
    <t>AL Temidayo et.al</t>
  </si>
  <si>
    <t>SA Desta et.al</t>
  </si>
  <si>
    <t>Habtamu et.al</t>
  </si>
  <si>
    <t>A Sema et.al</t>
  </si>
  <si>
    <t>Z Adam et.al</t>
  </si>
  <si>
    <t>M Siyoum  et.al</t>
  </si>
  <si>
    <t>A Alebel et.al</t>
  </si>
  <si>
    <t>HM Halil et.al</t>
  </si>
  <si>
    <t>A Hussen et.al</t>
  </si>
  <si>
    <t>A Talie et.al</t>
  </si>
  <si>
    <t>DT Ekubagewargies et.al</t>
  </si>
  <si>
    <t>S Mohammed et.al</t>
  </si>
  <si>
    <t>Z Abera et.al</t>
  </si>
  <si>
    <t>TM Wachamo et.al</t>
  </si>
  <si>
    <t>M Mitao et.al</t>
  </si>
  <si>
    <t>AK Manyeh et.al</t>
  </si>
  <si>
    <t>EA Fentie et.al</t>
  </si>
  <si>
    <t>WK Axame et.al</t>
  </si>
  <si>
    <t>G ASMARE et.al</t>
  </si>
  <si>
    <t>HG Mengesha et.al</t>
  </si>
  <si>
    <t>T Adane et.al</t>
  </si>
  <si>
    <t>S Girma  et.al</t>
  </si>
  <si>
    <t>M Tadese et.al</t>
  </si>
  <si>
    <t>A Afaya et.al</t>
  </si>
  <si>
    <t>AA Rauf et.al</t>
  </si>
  <si>
    <t>15-24</t>
  </si>
  <si>
    <t>52</t>
  </si>
  <si>
    <t>8</t>
  </si>
  <si>
    <t>77</t>
  </si>
  <si>
    <t>17</t>
  </si>
  <si>
    <t>10</t>
  </si>
  <si>
    <t>39</t>
  </si>
  <si>
    <t>9</t>
  </si>
  <si>
    <t>16</t>
  </si>
  <si>
    <t>41</t>
  </si>
  <si>
    <t>31</t>
  </si>
  <si>
    <t>46</t>
  </si>
  <si>
    <t>20</t>
  </si>
  <si>
    <t>196</t>
  </si>
  <si>
    <t>25</t>
  </si>
  <si>
    <t>415</t>
  </si>
  <si>
    <t>19</t>
  </si>
  <si>
    <t>12</t>
  </si>
  <si>
    <t>Emmanuel et.al 2022</t>
  </si>
  <si>
    <t>Sum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</si>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</sst>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Maternal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Sheet4!$B$2:$AF$2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B-4457-85FA-C3FE8E6286F8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Sheet4!$B$3:$AF$3</c:f>
              <c:numCache>
                <c:formatCode>General</c:formatCode>
                <c:ptCount val="31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B-4457-85FA-C3FE8E6286F8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Education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Sheet4!$B$4:$AF$4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B-4457-85FA-C3FE8E6286F8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Marital 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Sheet4!$B$5:$AF$5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B-4457-85FA-C3FE8E6286F8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Neonate Gender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Sheet4!$B$6:$AF$6</c:f>
              <c:numCache>
                <c:formatCode>General</c:formatCode>
                <c:ptCount val="31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3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B-4457-85FA-C3FE8E6286F8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ANC visit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Sheet4!$B$7:$AF$7</c:f>
              <c:numCache>
                <c:formatCode>General</c:formatCode>
                <c:ptCount val="31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B-4457-85FA-C3FE8E6286F8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Gravidity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Sheet4!$B$8:$AF$8</c:f>
              <c:numCache>
                <c:formatCode>General</c:formatCode>
                <c:ptCount val="31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20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CB-4457-85FA-C3FE8E6286F8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Parity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Sheet4!$B$9:$AF$9</c:f>
              <c:numCache>
                <c:formatCode>General</c:formatCode>
                <c:ptCount val="31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4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CB-4457-85FA-C3FE8E6286F8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Gestational 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Sheet4!$B$10:$AF$10</c:f>
              <c:numCache>
                <c:formatCode>General</c:formatCode>
                <c:ptCount val="31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1">
                  <c:v>1</c:v>
                </c:pt>
                <c:pt idx="23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CB-4457-85FA-C3FE8E6286F8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History of LBW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Sheet4!$B$11:$AF$11</c:f>
              <c:numCache>
                <c:formatCode>General</c:formatCode>
                <c:ptCount val="31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CB-4457-85FA-C3FE8E6286F8}"/>
            </c:ext>
          </c:extLst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Sheet4!$B$12:$AF$12</c:f>
              <c:numCache>
                <c:formatCode>General</c:formatCode>
                <c:ptCount val="31"/>
                <c:pt idx="7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CB-4457-85FA-C3FE8E6286F8}"/>
            </c:ext>
          </c:extLst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Anaemia (Haemoglobin)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Sheet4!$B$13:$AF$13</c:f>
              <c:numCache>
                <c:formatCode>General</c:formatCode>
                <c:ptCount val="31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CB-4457-85FA-C3FE8E6286F8}"/>
            </c:ext>
          </c:extLst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Pregnancy Intention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Sheet4!$B$14:$AF$14</c:f>
              <c:numCache>
                <c:formatCode>General</c:formatCode>
                <c:ptCount val="31"/>
                <c:pt idx="7">
                  <c:v>1</c:v>
                </c:pt>
                <c:pt idx="12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CB-4457-85FA-C3FE8E6286F8}"/>
            </c:ext>
          </c:extLst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Complication during Pregnancy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Sheet4!$B$1:$AF$1</c:f>
              <c:strCache>
                <c:ptCount val="31"/>
                <c:pt idx="0">
                  <c:v>Habtamu et.al 2015</c:v>
                </c:pt>
                <c:pt idx="1">
                  <c:v>PK Appiah et.al 2020</c:v>
                </c:pt>
                <c:pt idx="2">
                  <c:v>A Sema et.al 2019</c:v>
                </c:pt>
                <c:pt idx="3">
                  <c:v>DT Chisare  et.al 2020</c:v>
                </c:pt>
                <c:pt idx="4">
                  <c:v>A Zenebe et.al 2020</c:v>
                </c:pt>
                <c:pt idx="5">
                  <c:v>G ASMARE et.al 2017</c:v>
                </c:pt>
                <c:pt idx="6">
                  <c:v>M Tadese et.al 2021</c:v>
                </c:pt>
                <c:pt idx="7">
                  <c:v>Z Adam et.al 2019</c:v>
                </c:pt>
                <c:pt idx="8">
                  <c:v>M Siyoum  et.al 2019</c:v>
                </c:pt>
                <c:pt idx="9">
                  <c:v>A Alebel et.al 2019</c:v>
                </c:pt>
                <c:pt idx="10">
                  <c:v>S Girma  e .tl 2019</c:v>
                </c:pt>
                <c:pt idx="11">
                  <c:v>EA Fentie et.al 2022</c:v>
                </c:pt>
                <c:pt idx="12">
                  <c:v>DA Jember et.al 2020</c:v>
                </c:pt>
                <c:pt idx="13">
                  <c:v>T Adane et.al 2018</c:v>
                </c:pt>
                <c:pt idx="14">
                  <c:v>HG Mengesha et.al 2017</c:v>
                </c:pt>
                <c:pt idx="15">
                  <c:v>HM Halil et.al 2019</c:v>
                </c:pt>
                <c:pt idx="16">
                  <c:v>A Hussen et.al 2019</c:v>
                </c:pt>
                <c:pt idx="17">
                  <c:v>A Talie et.al 2019</c:v>
                </c:pt>
                <c:pt idx="18">
                  <c:v>PM Jeena et.al 2020</c:v>
                </c:pt>
                <c:pt idx="19">
                  <c:v>AL Temidayo et.al 2020</c:v>
                </c:pt>
                <c:pt idx="20">
                  <c:v>SA Desta et.al 2020</c:v>
                </c:pt>
                <c:pt idx="21">
                  <c:v>DT Ekubagewargies et.al 2019</c:v>
                </c:pt>
                <c:pt idx="22">
                  <c:v>S Mohammed et.al 2019</c:v>
                </c:pt>
                <c:pt idx="23">
                  <c:v>A Afaya et.al 2021</c:v>
                </c:pt>
                <c:pt idx="24">
                  <c:v>AA Rauf et.al 2021</c:v>
                </c:pt>
                <c:pt idx="25">
                  <c:v>Z Abera et.al 2019</c:v>
                </c:pt>
                <c:pt idx="26">
                  <c:v>WK Axame et.al 2022</c:v>
                </c:pt>
                <c:pt idx="27">
                  <c:v>M Mitao et.al 2016</c:v>
                </c:pt>
                <c:pt idx="28">
                  <c:v>TM Wachamo et.al 2019</c:v>
                </c:pt>
                <c:pt idx="29">
                  <c:v>AK Manyeh et.al 2016</c:v>
                </c:pt>
                <c:pt idx="30">
                  <c:v>Emmanuel et.al 2022</c:v>
                </c:pt>
              </c:strCache>
            </c:strRef>
          </c:cat>
          <c:val>
            <c:numRef>
              <c:f>Sheet4!$B$15:$AF$15</c:f>
              <c:numCache>
                <c:formatCode>General</c:formatCode>
                <c:ptCount val="31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20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CB-4457-85FA-C3FE8E62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410223"/>
        <c:axId val="775351439"/>
        <c:axId val="0"/>
      </c:bar3DChart>
      <c:catAx>
        <c:axId val="8224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51439"/>
        <c:crosses val="autoZero"/>
        <c:auto val="1"/>
        <c:lblAlgn val="ctr"/>
        <c:lblOffset val="100"/>
        <c:noMultiLvlLbl val="0"/>
      </c:catAx>
      <c:valAx>
        <c:axId val="775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Sheet5!$A$2:$A$15</c:f>
              <c:strCache>
                <c:ptCount val="14"/>
                <c:pt idx="0">
                  <c:v>Maternal Age</c:v>
                </c:pt>
                <c:pt idx="1">
                  <c:v>Residence</c:v>
                </c:pt>
                <c:pt idx="2">
                  <c:v>Education Status</c:v>
                </c:pt>
                <c:pt idx="3">
                  <c:v>Marital Status</c:v>
                </c:pt>
                <c:pt idx="4">
                  <c:v>Neonate Gender</c:v>
                </c:pt>
                <c:pt idx="5">
                  <c:v>ANC visit</c:v>
                </c:pt>
                <c:pt idx="6">
                  <c:v>Gravidity</c:v>
                </c:pt>
                <c:pt idx="7">
                  <c:v>Parity</c:v>
                </c:pt>
                <c:pt idx="8">
                  <c:v>Gestational age</c:v>
                </c:pt>
                <c:pt idx="9">
                  <c:v>History of LBW</c:v>
                </c:pt>
                <c:pt idx="10">
                  <c:v>BMI</c:v>
                </c:pt>
                <c:pt idx="11">
                  <c:v>Anaemia (Haemoglobin)</c:v>
                </c:pt>
                <c:pt idx="12">
                  <c:v>Pregnancy Intention</c:v>
                </c:pt>
                <c:pt idx="13">
                  <c:v>Complication during Pregnancy</c:v>
                </c:pt>
              </c:strCache>
            </c:strRef>
          </c:cat>
          <c:val>
            <c:numRef>
              <c:f>Sheet5!$B$2:$B$15</c:f>
              <c:numCache>
                <c:formatCode>General</c:formatCode>
                <c:ptCount val="14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19</c:v>
                </c:pt>
                <c:pt idx="6">
                  <c:v>7</c:v>
                </c:pt>
                <c:pt idx="7">
                  <c:v>12</c:v>
                </c:pt>
                <c:pt idx="8">
                  <c:v>15</c:v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1BF-AFE2-AE0D42D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9135"/>
        <c:axId val="123816863"/>
      </c:barChart>
      <c:catAx>
        <c:axId val="1016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6863"/>
        <c:crosses val="autoZero"/>
        <c:auto val="1"/>
        <c:lblAlgn val="ctr"/>
        <c:lblOffset val="100"/>
        <c:noMultiLvlLbl val="0"/>
      </c:catAx>
      <c:valAx>
        <c:axId val="1238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444498</xdr:colOff>
      <xdr:row>5</xdr:row>
      <xdr:rowOff>126999</xdr:rowOff>
    </xdr:from>
    <xdr:to>
      <xdr:col>47</xdr:col>
      <xdr:colOff>498928</xdr:colOff>
      <xdr:row>36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CAFED-D3B4-E7F2-B95C-333B8775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146050</xdr:rowOff>
    </xdr:from>
    <xdr:to>
      <xdr:col>11</xdr:col>
      <xdr:colOff>9525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41B6-1C1A-DF9D-7D46-1CE1854F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opLeftCell="A20" workbookViewId="0">
      <selection activeCell="I10" sqref="I10"/>
    </sheetView>
  </sheetViews>
  <sheetFormatPr defaultRowHeight="14.5" x14ac:dyDescent="0.35"/>
  <cols>
    <col min="1" max="1" width="49.54296875" customWidth="1"/>
    <col min="2" max="2" width="22.6328125" customWidth="1"/>
    <col min="3" max="3" width="17" customWidth="1"/>
    <col min="5" max="5" width="11.6328125" customWidth="1"/>
    <col min="38" max="38" width="15.7265625" customWidth="1"/>
    <col min="40" max="40" width="13.90625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35">
      <c r="A2" t="s">
        <v>7</v>
      </c>
      <c r="B2" t="s">
        <v>124</v>
      </c>
      <c r="C2" t="s">
        <v>9</v>
      </c>
      <c r="D2">
        <v>2015</v>
      </c>
      <c r="E2">
        <v>387</v>
      </c>
      <c r="F2">
        <v>129</v>
      </c>
      <c r="G2">
        <v>0.33333333333333331</v>
      </c>
    </row>
    <row r="3" spans="1:40" x14ac:dyDescent="0.35">
      <c r="A3" t="s">
        <v>10</v>
      </c>
      <c r="B3" t="s">
        <v>117</v>
      </c>
      <c r="C3" t="s">
        <v>12</v>
      </c>
      <c r="D3">
        <v>2020</v>
      </c>
      <c r="E3">
        <v>233</v>
      </c>
      <c r="F3">
        <v>49</v>
      </c>
      <c r="G3">
        <v>0.21030042918454936</v>
      </c>
    </row>
    <row r="4" spans="1:40" x14ac:dyDescent="0.35">
      <c r="A4" t="s">
        <v>13</v>
      </c>
      <c r="B4" t="s">
        <v>125</v>
      </c>
      <c r="C4" t="s">
        <v>9</v>
      </c>
      <c r="D4">
        <v>2019</v>
      </c>
      <c r="E4">
        <v>420</v>
      </c>
      <c r="F4">
        <v>88</v>
      </c>
      <c r="G4">
        <v>0.20952380952380953</v>
      </c>
    </row>
    <row r="5" spans="1:40" x14ac:dyDescent="0.35">
      <c r="A5" t="s">
        <v>15</v>
      </c>
      <c r="B5" t="s">
        <v>118</v>
      </c>
      <c r="C5" t="s">
        <v>17</v>
      </c>
      <c r="D5">
        <v>2020</v>
      </c>
      <c r="E5">
        <v>809</v>
      </c>
      <c r="F5">
        <v>132</v>
      </c>
      <c r="G5">
        <v>0.16316440049443759</v>
      </c>
    </row>
    <row r="6" spans="1:40" x14ac:dyDescent="0.35">
      <c r="A6" t="s">
        <v>18</v>
      </c>
      <c r="B6" t="s">
        <v>119</v>
      </c>
      <c r="C6" t="s">
        <v>9</v>
      </c>
      <c r="D6">
        <v>2020</v>
      </c>
      <c r="E6">
        <v>529</v>
      </c>
      <c r="F6">
        <v>94</v>
      </c>
      <c r="G6">
        <v>0.17769376181474481</v>
      </c>
    </row>
    <row r="7" spans="1:40" x14ac:dyDescent="0.35">
      <c r="A7" t="s">
        <v>20</v>
      </c>
      <c r="B7" t="s">
        <v>140</v>
      </c>
      <c r="C7" t="s">
        <v>9</v>
      </c>
      <c r="D7">
        <v>2017</v>
      </c>
      <c r="E7">
        <v>453</v>
      </c>
      <c r="F7">
        <v>143</v>
      </c>
      <c r="G7">
        <v>0.31567328918322296</v>
      </c>
    </row>
    <row r="8" spans="1:40" x14ac:dyDescent="0.35">
      <c r="A8" t="s">
        <v>22</v>
      </c>
      <c r="B8" t="s">
        <v>144</v>
      </c>
      <c r="C8" t="s">
        <v>9</v>
      </c>
      <c r="D8">
        <v>2021</v>
      </c>
      <c r="E8">
        <v>453</v>
      </c>
      <c r="F8">
        <v>151</v>
      </c>
      <c r="G8">
        <v>0.33333333333333331</v>
      </c>
    </row>
    <row r="9" spans="1:40" x14ac:dyDescent="0.35">
      <c r="A9" t="s">
        <v>24</v>
      </c>
      <c r="B9" t="s">
        <v>126</v>
      </c>
      <c r="C9" t="s">
        <v>12</v>
      </c>
      <c r="D9">
        <v>2019</v>
      </c>
      <c r="E9">
        <v>360</v>
      </c>
      <c r="F9">
        <v>120</v>
      </c>
      <c r="G9">
        <v>0.33333333333333331</v>
      </c>
    </row>
    <row r="10" spans="1:40" x14ac:dyDescent="0.35">
      <c r="A10" t="s">
        <v>26</v>
      </c>
      <c r="B10" t="s">
        <v>127</v>
      </c>
      <c r="C10" t="s">
        <v>9</v>
      </c>
      <c r="D10">
        <v>2019</v>
      </c>
      <c r="E10">
        <v>330</v>
      </c>
      <c r="F10">
        <v>110</v>
      </c>
      <c r="G10">
        <v>0.33333333333333331</v>
      </c>
    </row>
    <row r="11" spans="1:40" x14ac:dyDescent="0.35">
      <c r="A11" t="s">
        <v>28</v>
      </c>
      <c r="B11" t="s">
        <v>128</v>
      </c>
      <c r="C11" t="s">
        <v>9</v>
      </c>
      <c r="D11">
        <v>2019</v>
      </c>
      <c r="E11">
        <v>368</v>
      </c>
      <c r="F11">
        <v>73</v>
      </c>
      <c r="G11">
        <v>0.1983695652173913</v>
      </c>
    </row>
    <row r="12" spans="1:40" x14ac:dyDescent="0.35">
      <c r="A12" t="s">
        <v>30</v>
      </c>
      <c r="B12" t="s">
        <v>143</v>
      </c>
      <c r="C12" t="s">
        <v>9</v>
      </c>
      <c r="D12">
        <v>2019</v>
      </c>
      <c r="E12">
        <v>279</v>
      </c>
      <c r="F12">
        <v>93</v>
      </c>
      <c r="G12">
        <v>0.33333333333333331</v>
      </c>
    </row>
    <row r="13" spans="1:40" x14ac:dyDescent="0.35">
      <c r="A13" t="s">
        <v>32</v>
      </c>
      <c r="B13" t="s">
        <v>138</v>
      </c>
      <c r="C13" t="s">
        <v>9</v>
      </c>
      <c r="D13">
        <v>2022</v>
      </c>
      <c r="E13">
        <v>474</v>
      </c>
      <c r="F13">
        <v>42</v>
      </c>
      <c r="G13">
        <v>8.8607594936708861E-2</v>
      </c>
    </row>
    <row r="14" spans="1:40" x14ac:dyDescent="0.35">
      <c r="A14" t="s">
        <v>34</v>
      </c>
      <c r="B14" t="s">
        <v>120</v>
      </c>
      <c r="C14" t="s">
        <v>9</v>
      </c>
      <c r="D14">
        <v>2020</v>
      </c>
      <c r="E14">
        <v>358</v>
      </c>
      <c r="F14">
        <v>56</v>
      </c>
      <c r="G14">
        <v>0.15642458100558659</v>
      </c>
    </row>
    <row r="15" spans="1:40" x14ac:dyDescent="0.35">
      <c r="A15" t="s">
        <v>36</v>
      </c>
      <c r="B15" t="s">
        <v>142</v>
      </c>
      <c r="C15" t="s">
        <v>9</v>
      </c>
      <c r="D15">
        <v>2018</v>
      </c>
      <c r="E15">
        <v>662</v>
      </c>
      <c r="F15">
        <v>75</v>
      </c>
      <c r="G15">
        <v>0.11329305135951662</v>
      </c>
    </row>
    <row r="16" spans="1:40" x14ac:dyDescent="0.35">
      <c r="A16" t="s">
        <v>38</v>
      </c>
      <c r="B16" t="s">
        <v>141</v>
      </c>
      <c r="C16" t="s">
        <v>9</v>
      </c>
      <c r="D16">
        <v>2017</v>
      </c>
      <c r="E16">
        <v>1162</v>
      </c>
      <c r="F16">
        <v>121</v>
      </c>
      <c r="G16">
        <v>0.10413080895008606</v>
      </c>
    </row>
    <row r="17" spans="1:7" x14ac:dyDescent="0.35">
      <c r="A17" t="s">
        <v>40</v>
      </c>
      <c r="B17" t="s">
        <v>129</v>
      </c>
      <c r="C17" t="s">
        <v>9</v>
      </c>
      <c r="D17">
        <v>2019</v>
      </c>
      <c r="E17">
        <v>363</v>
      </c>
      <c r="F17">
        <v>46</v>
      </c>
      <c r="G17">
        <v>0.12672176308539945</v>
      </c>
    </row>
    <row r="18" spans="1:7" x14ac:dyDescent="0.35">
      <c r="A18" t="s">
        <v>42</v>
      </c>
      <c r="B18" t="s">
        <v>130</v>
      </c>
      <c r="C18" t="s">
        <v>9</v>
      </c>
      <c r="D18">
        <v>2019</v>
      </c>
      <c r="E18">
        <v>210</v>
      </c>
      <c r="F18">
        <v>41</v>
      </c>
      <c r="G18">
        <v>0.19523809523809524</v>
      </c>
    </row>
    <row r="19" spans="1:7" x14ac:dyDescent="0.35">
      <c r="A19" t="s">
        <v>44</v>
      </c>
      <c r="B19" t="s">
        <v>131</v>
      </c>
      <c r="C19" t="s">
        <v>9</v>
      </c>
      <c r="D19">
        <v>2019</v>
      </c>
      <c r="E19">
        <v>232</v>
      </c>
      <c r="F19">
        <v>24</v>
      </c>
      <c r="G19">
        <v>0.10344827586206896</v>
      </c>
    </row>
    <row r="20" spans="1:7" x14ac:dyDescent="0.35">
      <c r="A20" t="s">
        <v>46</v>
      </c>
      <c r="B20" t="s">
        <v>121</v>
      </c>
      <c r="C20" t="s">
        <v>48</v>
      </c>
      <c r="D20">
        <v>2020</v>
      </c>
      <c r="E20">
        <v>760</v>
      </c>
      <c r="F20">
        <v>102</v>
      </c>
      <c r="G20">
        <v>0.13421052631578947</v>
      </c>
    </row>
    <row r="21" spans="1:7" x14ac:dyDescent="0.35">
      <c r="A21" t="s">
        <v>49</v>
      </c>
      <c r="B21" t="s">
        <v>122</v>
      </c>
      <c r="C21" t="s">
        <v>51</v>
      </c>
      <c r="D21">
        <v>2020</v>
      </c>
      <c r="E21">
        <v>330</v>
      </c>
      <c r="F21">
        <v>67</v>
      </c>
      <c r="G21">
        <v>0.20303030303030303</v>
      </c>
    </row>
    <row r="22" spans="1:7" x14ac:dyDescent="0.35">
      <c r="A22" t="s">
        <v>52</v>
      </c>
      <c r="B22" t="s">
        <v>123</v>
      </c>
      <c r="C22" t="s">
        <v>9</v>
      </c>
      <c r="D22">
        <v>2020</v>
      </c>
      <c r="E22">
        <v>381</v>
      </c>
      <c r="F22">
        <v>127</v>
      </c>
      <c r="G22">
        <v>0.33333333333333331</v>
      </c>
    </row>
    <row r="23" spans="1:7" x14ac:dyDescent="0.35">
      <c r="A23" t="s">
        <v>54</v>
      </c>
      <c r="B23" t="s">
        <v>132</v>
      </c>
      <c r="C23" t="s">
        <v>9</v>
      </c>
      <c r="D23">
        <v>2019</v>
      </c>
      <c r="E23">
        <v>240</v>
      </c>
      <c r="F23">
        <v>32</v>
      </c>
      <c r="G23">
        <v>0.13333333333333333</v>
      </c>
    </row>
    <row r="24" spans="1:7" x14ac:dyDescent="0.35">
      <c r="A24" t="s">
        <v>56</v>
      </c>
      <c r="B24" t="s">
        <v>133</v>
      </c>
      <c r="C24" t="s">
        <v>12</v>
      </c>
      <c r="D24">
        <v>2019</v>
      </c>
      <c r="E24">
        <v>931</v>
      </c>
      <c r="F24">
        <v>89</v>
      </c>
      <c r="G24">
        <v>9.5596133190118157E-2</v>
      </c>
    </row>
    <row r="25" spans="1:7" x14ac:dyDescent="0.35">
      <c r="A25" t="s">
        <v>58</v>
      </c>
      <c r="B25" t="s">
        <v>145</v>
      </c>
      <c r="C25" t="s">
        <v>12</v>
      </c>
      <c r="D25">
        <v>2021</v>
      </c>
      <c r="E25">
        <v>776</v>
      </c>
      <c r="F25">
        <v>241</v>
      </c>
      <c r="G25">
        <v>0.31056701030927836</v>
      </c>
    </row>
    <row r="26" spans="1:7" x14ac:dyDescent="0.35">
      <c r="A26" t="s">
        <v>60</v>
      </c>
      <c r="B26" t="s">
        <v>146</v>
      </c>
      <c r="C26" t="s">
        <v>12</v>
      </c>
      <c r="D26">
        <v>2021</v>
      </c>
      <c r="E26">
        <v>25062</v>
      </c>
      <c r="F26">
        <v>608</v>
      </c>
      <c r="G26">
        <v>2.4259835607692921E-2</v>
      </c>
    </row>
    <row r="27" spans="1:7" x14ac:dyDescent="0.35">
      <c r="A27" t="s">
        <v>62</v>
      </c>
      <c r="B27" t="s">
        <v>134</v>
      </c>
      <c r="C27" t="s">
        <v>9</v>
      </c>
      <c r="D27">
        <v>2019</v>
      </c>
      <c r="E27">
        <v>380</v>
      </c>
      <c r="F27">
        <v>62</v>
      </c>
      <c r="G27">
        <v>0.16315789473684211</v>
      </c>
    </row>
    <row r="28" spans="1:7" x14ac:dyDescent="0.35">
      <c r="A28" t="s">
        <v>64</v>
      </c>
      <c r="B28" t="s">
        <v>139</v>
      </c>
      <c r="C28" t="s">
        <v>12</v>
      </c>
      <c r="D28">
        <v>2022</v>
      </c>
      <c r="E28">
        <v>680</v>
      </c>
      <c r="F28">
        <v>88</v>
      </c>
      <c r="G28">
        <v>0.12941176470588237</v>
      </c>
    </row>
    <row r="29" spans="1:7" x14ac:dyDescent="0.35">
      <c r="A29" t="s">
        <v>66</v>
      </c>
      <c r="B29" t="s">
        <v>136</v>
      </c>
      <c r="C29" t="s">
        <v>68</v>
      </c>
      <c r="D29">
        <v>2016</v>
      </c>
      <c r="E29">
        <v>37799</v>
      </c>
      <c r="F29">
        <v>4007</v>
      </c>
      <c r="G29">
        <v>0.10600809545226064</v>
      </c>
    </row>
    <row r="30" spans="1:7" x14ac:dyDescent="0.35">
      <c r="A30" t="s">
        <v>69</v>
      </c>
      <c r="B30" t="s">
        <v>135</v>
      </c>
      <c r="C30" t="s">
        <v>9</v>
      </c>
      <c r="D30">
        <v>2019</v>
      </c>
      <c r="E30">
        <v>360</v>
      </c>
      <c r="F30">
        <v>120</v>
      </c>
      <c r="G30">
        <v>0.33333333333333331</v>
      </c>
    </row>
    <row r="31" spans="1:7" x14ac:dyDescent="0.35">
      <c r="A31" t="s">
        <v>71</v>
      </c>
      <c r="B31" t="s">
        <v>137</v>
      </c>
      <c r="C31" t="s">
        <v>12</v>
      </c>
      <c r="D31">
        <v>2016</v>
      </c>
      <c r="E31">
        <v>6777</v>
      </c>
      <c r="F31">
        <v>321</v>
      </c>
      <c r="G31">
        <v>4.7366091190792388E-2</v>
      </c>
    </row>
    <row r="32" spans="1:7" x14ac:dyDescent="0.35">
      <c r="A32" t="s">
        <v>73</v>
      </c>
      <c r="B32" t="s">
        <v>74</v>
      </c>
      <c r="C32" t="s">
        <v>116</v>
      </c>
      <c r="D32">
        <v>2022</v>
      </c>
      <c r="E32">
        <v>7381</v>
      </c>
      <c r="F32">
        <v>436</v>
      </c>
      <c r="G32">
        <f>F32/E32</f>
        <v>5.9070586641376509E-2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9A99-6D93-4703-A3A4-B43AF5B392E0}">
  <dimension ref="A1:AN33"/>
  <sheetViews>
    <sheetView workbookViewId="0">
      <selection activeCell="H1" sqref="H1:K1"/>
    </sheetView>
  </sheetViews>
  <sheetFormatPr defaultRowHeight="14.5" x14ac:dyDescent="0.35"/>
  <cols>
    <col min="37" max="37" width="15.7265625" customWidth="1"/>
    <col min="39" max="40" width="13.90625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75</v>
      </c>
      <c r="I1" s="3"/>
      <c r="J1" s="3"/>
      <c r="K1" s="3"/>
      <c r="L1" s="3" t="s">
        <v>76</v>
      </c>
      <c r="M1" s="3"/>
      <c r="N1" s="3" t="s">
        <v>77</v>
      </c>
      <c r="O1" s="3"/>
      <c r="P1" s="3" t="s">
        <v>78</v>
      </c>
      <c r="Q1" s="3"/>
      <c r="R1" s="3" t="s">
        <v>79</v>
      </c>
      <c r="S1" s="3"/>
      <c r="T1" s="3" t="s">
        <v>80</v>
      </c>
      <c r="U1" s="3"/>
      <c r="V1" s="3"/>
      <c r="W1" s="3" t="s">
        <v>81</v>
      </c>
      <c r="X1" s="3"/>
      <c r="Y1" s="3" t="s">
        <v>82</v>
      </c>
      <c r="Z1" s="3"/>
      <c r="AA1" s="3" t="s">
        <v>83</v>
      </c>
      <c r="AB1" s="3"/>
      <c r="AC1" s="3" t="s">
        <v>84</v>
      </c>
      <c r="AD1" s="3"/>
      <c r="AE1" s="3" t="s">
        <v>85</v>
      </c>
      <c r="AF1" s="3"/>
      <c r="AG1" s="3"/>
      <c r="AH1" s="3" t="s">
        <v>86</v>
      </c>
      <c r="AI1" s="3"/>
      <c r="AJ1" s="3" t="s">
        <v>87</v>
      </c>
      <c r="AK1" s="3"/>
      <c r="AL1" s="3" t="s">
        <v>88</v>
      </c>
      <c r="AM1" s="3"/>
      <c r="AN1" s="2"/>
    </row>
    <row r="2" spans="1:40" x14ac:dyDescent="0.35">
      <c r="A2" t="s">
        <v>7</v>
      </c>
      <c r="B2" t="s">
        <v>8</v>
      </c>
      <c r="C2" t="s">
        <v>9</v>
      </c>
      <c r="D2">
        <v>2015</v>
      </c>
      <c r="E2">
        <v>387</v>
      </c>
      <c r="F2">
        <v>129</v>
      </c>
      <c r="G2">
        <v>0.33333333333333331</v>
      </c>
      <c r="H2" s="2" t="s">
        <v>89</v>
      </c>
      <c r="I2" s="2" t="s">
        <v>90</v>
      </c>
      <c r="J2" s="2" t="s">
        <v>91</v>
      </c>
      <c r="K2" s="2" t="s">
        <v>92</v>
      </c>
      <c r="L2" s="2" t="s">
        <v>93</v>
      </c>
      <c r="M2" s="2" t="s">
        <v>94</v>
      </c>
      <c r="N2" s="2" t="s">
        <v>95</v>
      </c>
      <c r="O2" s="2" t="s">
        <v>96</v>
      </c>
      <c r="P2" s="2" t="s">
        <v>97</v>
      </c>
      <c r="Q2" s="2" t="s">
        <v>98</v>
      </c>
      <c r="R2" s="2" t="s">
        <v>99</v>
      </c>
      <c r="S2" s="2" t="s">
        <v>100</v>
      </c>
      <c r="T2" s="2" t="s">
        <v>101</v>
      </c>
      <c r="U2" s="2" t="s">
        <v>102</v>
      </c>
      <c r="V2" s="2" t="s">
        <v>103</v>
      </c>
      <c r="W2" s="2" t="s">
        <v>104</v>
      </c>
      <c r="X2" s="2" t="s">
        <v>105</v>
      </c>
      <c r="Y2" s="2" t="s">
        <v>106</v>
      </c>
      <c r="Z2" s="2" t="s">
        <v>107</v>
      </c>
      <c r="AA2" s="2" t="s">
        <v>108</v>
      </c>
      <c r="AB2" s="2" t="s">
        <v>109</v>
      </c>
      <c r="AC2" s="2" t="s">
        <v>110</v>
      </c>
      <c r="AD2" s="2" t="s">
        <v>103</v>
      </c>
      <c r="AE2" s="2" t="s">
        <v>111</v>
      </c>
      <c r="AF2" s="2" t="s">
        <v>112</v>
      </c>
      <c r="AG2" s="2" t="s">
        <v>113</v>
      </c>
      <c r="AH2" s="2" t="s">
        <v>114</v>
      </c>
      <c r="AI2" s="2" t="s">
        <v>115</v>
      </c>
      <c r="AJ2" s="2" t="s">
        <v>110</v>
      </c>
      <c r="AK2" s="2" t="s">
        <v>103</v>
      </c>
      <c r="AL2" s="2" t="s">
        <v>110</v>
      </c>
      <c r="AM2" s="2" t="s">
        <v>103</v>
      </c>
    </row>
    <row r="3" spans="1:40" x14ac:dyDescent="0.35">
      <c r="A3" t="s">
        <v>10</v>
      </c>
      <c r="B3" t="s">
        <v>11</v>
      </c>
      <c r="C3" t="s">
        <v>12</v>
      </c>
      <c r="D3">
        <v>2020</v>
      </c>
      <c r="E3">
        <v>233</v>
      </c>
      <c r="F3">
        <v>49</v>
      </c>
      <c r="G3">
        <v>0.21030042918454936</v>
      </c>
      <c r="H3">
        <v>52</v>
      </c>
      <c r="J3">
        <v>66</v>
      </c>
      <c r="K3">
        <v>11</v>
      </c>
      <c r="L3">
        <v>67</v>
      </c>
      <c r="M3">
        <v>62</v>
      </c>
      <c r="N3">
        <v>108</v>
      </c>
      <c r="O3">
        <v>21</v>
      </c>
      <c r="P3">
        <v>13</v>
      </c>
      <c r="Q3">
        <v>116</v>
      </c>
    </row>
    <row r="4" spans="1:40" x14ac:dyDescent="0.35">
      <c r="A4" t="s">
        <v>13</v>
      </c>
      <c r="B4" t="s">
        <v>14</v>
      </c>
      <c r="C4" t="s">
        <v>9</v>
      </c>
      <c r="D4">
        <v>2019</v>
      </c>
      <c r="E4">
        <v>420</v>
      </c>
      <c r="F4">
        <v>88</v>
      </c>
      <c r="G4">
        <v>0.20952380952380953</v>
      </c>
      <c r="H4">
        <v>8</v>
      </c>
      <c r="J4">
        <v>36</v>
      </c>
      <c r="K4">
        <v>13</v>
      </c>
      <c r="N4">
        <v>50</v>
      </c>
      <c r="O4">
        <v>7</v>
      </c>
      <c r="P4">
        <v>8</v>
      </c>
      <c r="Q4">
        <v>49</v>
      </c>
      <c r="T4">
        <v>15</v>
      </c>
      <c r="U4">
        <v>41</v>
      </c>
      <c r="V4">
        <v>1</v>
      </c>
      <c r="Y4">
        <v>21</v>
      </c>
      <c r="Z4">
        <v>36</v>
      </c>
    </row>
    <row r="5" spans="1:40" x14ac:dyDescent="0.35">
      <c r="A5" t="s">
        <v>15</v>
      </c>
      <c r="B5" t="s">
        <v>16</v>
      </c>
      <c r="C5" t="s">
        <v>17</v>
      </c>
      <c r="D5">
        <v>2020</v>
      </c>
      <c r="E5">
        <v>809</v>
      </c>
      <c r="F5">
        <v>132</v>
      </c>
      <c r="G5">
        <v>0.16316440049443759</v>
      </c>
      <c r="L5">
        <v>49</v>
      </c>
      <c r="M5">
        <v>39</v>
      </c>
      <c r="N5">
        <v>50</v>
      </c>
      <c r="O5">
        <v>38</v>
      </c>
      <c r="U5">
        <v>46</v>
      </c>
      <c r="V5">
        <v>42</v>
      </c>
      <c r="AA5">
        <v>30</v>
      </c>
      <c r="AB5">
        <v>58</v>
      </c>
      <c r="AH5">
        <v>64</v>
      </c>
      <c r="AI5">
        <v>24</v>
      </c>
      <c r="AL5">
        <v>47</v>
      </c>
      <c r="AM5">
        <v>41</v>
      </c>
    </row>
    <row r="6" spans="1:40" x14ac:dyDescent="0.35">
      <c r="A6" t="s">
        <v>18</v>
      </c>
      <c r="B6" t="s">
        <v>19</v>
      </c>
      <c r="C6" t="s">
        <v>9</v>
      </c>
      <c r="D6">
        <v>2020</v>
      </c>
      <c r="E6">
        <v>529</v>
      </c>
      <c r="F6">
        <v>94</v>
      </c>
      <c r="G6">
        <v>0.17769376181474481</v>
      </c>
      <c r="AH6">
        <v>50</v>
      </c>
      <c r="AI6">
        <v>82</v>
      </c>
    </row>
    <row r="7" spans="1:40" x14ac:dyDescent="0.35">
      <c r="A7" t="s">
        <v>20</v>
      </c>
      <c r="B7" t="s">
        <v>21</v>
      </c>
      <c r="C7" t="s">
        <v>9</v>
      </c>
      <c r="D7">
        <v>2017</v>
      </c>
      <c r="E7">
        <v>453</v>
      </c>
      <c r="F7">
        <v>143</v>
      </c>
      <c r="G7">
        <v>0.31567328918322296</v>
      </c>
      <c r="L7">
        <v>50</v>
      </c>
      <c r="M7">
        <v>44</v>
      </c>
      <c r="W7">
        <v>17</v>
      </c>
      <c r="X7">
        <v>77</v>
      </c>
      <c r="AH7">
        <v>30</v>
      </c>
      <c r="AI7">
        <v>64</v>
      </c>
    </row>
    <row r="8" spans="1:40" x14ac:dyDescent="0.35">
      <c r="A8" t="s">
        <v>22</v>
      </c>
      <c r="B8" t="s">
        <v>23</v>
      </c>
      <c r="C8" t="s">
        <v>9</v>
      </c>
      <c r="D8">
        <v>2021</v>
      </c>
      <c r="E8">
        <v>453</v>
      </c>
      <c r="F8">
        <v>151</v>
      </c>
      <c r="G8">
        <v>0.33333333333333331</v>
      </c>
      <c r="H8">
        <v>23</v>
      </c>
      <c r="I8">
        <v>54</v>
      </c>
      <c r="J8">
        <v>48</v>
      </c>
      <c r="K8">
        <v>18</v>
      </c>
      <c r="L8">
        <v>71</v>
      </c>
      <c r="M8">
        <v>72</v>
      </c>
      <c r="N8">
        <v>83</v>
      </c>
      <c r="O8">
        <v>60</v>
      </c>
      <c r="P8">
        <v>40</v>
      </c>
      <c r="Q8">
        <v>103</v>
      </c>
      <c r="R8">
        <v>64</v>
      </c>
      <c r="S8">
        <v>79</v>
      </c>
      <c r="U8">
        <v>101</v>
      </c>
      <c r="V8">
        <v>42</v>
      </c>
      <c r="W8">
        <v>70</v>
      </c>
      <c r="X8">
        <v>73</v>
      </c>
      <c r="Y8">
        <v>79</v>
      </c>
      <c r="Z8">
        <v>64</v>
      </c>
      <c r="AA8">
        <v>48</v>
      </c>
      <c r="AB8">
        <v>95</v>
      </c>
      <c r="AC8">
        <v>26</v>
      </c>
      <c r="AD8">
        <v>117</v>
      </c>
      <c r="AL8">
        <v>77</v>
      </c>
      <c r="AM8">
        <v>66</v>
      </c>
    </row>
    <row r="9" spans="1:40" x14ac:dyDescent="0.35">
      <c r="A9" t="s">
        <v>24</v>
      </c>
      <c r="B9" t="s">
        <v>25</v>
      </c>
      <c r="C9" t="s">
        <v>12</v>
      </c>
      <c r="D9">
        <v>2019</v>
      </c>
      <c r="E9">
        <v>360</v>
      </c>
      <c r="F9">
        <v>120</v>
      </c>
      <c r="G9">
        <v>0.33333333333333331</v>
      </c>
      <c r="H9">
        <v>17</v>
      </c>
      <c r="J9">
        <v>88</v>
      </c>
      <c r="K9">
        <v>46</v>
      </c>
      <c r="L9">
        <v>65</v>
      </c>
      <c r="M9">
        <v>86</v>
      </c>
      <c r="N9">
        <v>99</v>
      </c>
      <c r="O9">
        <v>52</v>
      </c>
      <c r="R9">
        <v>68</v>
      </c>
      <c r="S9">
        <v>83</v>
      </c>
      <c r="U9">
        <v>130</v>
      </c>
      <c r="V9">
        <v>21</v>
      </c>
      <c r="W9">
        <v>64</v>
      </c>
      <c r="X9">
        <v>87</v>
      </c>
      <c r="Y9">
        <v>21</v>
      </c>
      <c r="Z9">
        <v>83</v>
      </c>
      <c r="AA9">
        <v>105</v>
      </c>
      <c r="AB9">
        <v>46</v>
      </c>
      <c r="AC9">
        <v>5</v>
      </c>
      <c r="AD9">
        <v>146</v>
      </c>
      <c r="AH9">
        <v>6</v>
      </c>
      <c r="AI9">
        <v>145</v>
      </c>
      <c r="AL9">
        <v>48</v>
      </c>
      <c r="AM9">
        <v>103</v>
      </c>
    </row>
    <row r="10" spans="1:40" x14ac:dyDescent="0.35">
      <c r="A10" t="s">
        <v>26</v>
      </c>
      <c r="B10" t="s">
        <v>27</v>
      </c>
      <c r="C10" t="s">
        <v>9</v>
      </c>
      <c r="D10">
        <v>2019</v>
      </c>
      <c r="E10">
        <v>330</v>
      </c>
      <c r="F10">
        <v>110</v>
      </c>
      <c r="G10">
        <v>0.33333333333333331</v>
      </c>
      <c r="H10">
        <v>10</v>
      </c>
      <c r="J10">
        <v>51</v>
      </c>
      <c r="K10">
        <v>59</v>
      </c>
      <c r="L10">
        <v>69</v>
      </c>
      <c r="M10">
        <v>44</v>
      </c>
      <c r="P10">
        <v>37</v>
      </c>
      <c r="Q10">
        <v>83</v>
      </c>
      <c r="T10">
        <v>21</v>
      </c>
      <c r="U10">
        <v>97</v>
      </c>
      <c r="Y10">
        <v>21</v>
      </c>
      <c r="Z10">
        <v>53</v>
      </c>
      <c r="AA10">
        <v>68</v>
      </c>
      <c r="AB10">
        <v>37</v>
      </c>
      <c r="AC10">
        <v>11</v>
      </c>
      <c r="AD10">
        <v>109</v>
      </c>
      <c r="AE10">
        <v>58</v>
      </c>
      <c r="AF10">
        <v>3</v>
      </c>
      <c r="AG10">
        <v>41</v>
      </c>
      <c r="AH10">
        <v>78</v>
      </c>
      <c r="AI10">
        <v>39</v>
      </c>
      <c r="AJ10">
        <v>64</v>
      </c>
      <c r="AK10">
        <v>55</v>
      </c>
      <c r="AL10">
        <v>48</v>
      </c>
      <c r="AM10">
        <v>72</v>
      </c>
    </row>
    <row r="11" spans="1:40" x14ac:dyDescent="0.35">
      <c r="A11" t="s">
        <v>28</v>
      </c>
      <c r="B11" t="s">
        <v>29</v>
      </c>
      <c r="C11" t="s">
        <v>9</v>
      </c>
      <c r="D11">
        <v>2019</v>
      </c>
      <c r="E11">
        <v>368</v>
      </c>
      <c r="F11">
        <v>73</v>
      </c>
      <c r="G11">
        <v>0.1983695652173913</v>
      </c>
      <c r="H11">
        <v>39</v>
      </c>
      <c r="J11">
        <v>31</v>
      </c>
      <c r="K11">
        <v>40</v>
      </c>
      <c r="L11">
        <v>55</v>
      </c>
      <c r="M11">
        <v>55</v>
      </c>
      <c r="N11">
        <v>87</v>
      </c>
      <c r="O11">
        <v>23</v>
      </c>
      <c r="P11">
        <v>2</v>
      </c>
      <c r="Q11">
        <v>108</v>
      </c>
      <c r="R11">
        <v>64</v>
      </c>
      <c r="S11">
        <v>46</v>
      </c>
      <c r="T11">
        <v>39</v>
      </c>
      <c r="U11">
        <v>71</v>
      </c>
      <c r="Y11">
        <v>36</v>
      </c>
      <c r="Z11">
        <v>74</v>
      </c>
      <c r="AA11">
        <v>41</v>
      </c>
      <c r="AB11">
        <v>69</v>
      </c>
      <c r="AL11">
        <v>43</v>
      </c>
      <c r="AM11">
        <v>67</v>
      </c>
    </row>
    <row r="12" spans="1:40" x14ac:dyDescent="0.35">
      <c r="A12" t="s">
        <v>30</v>
      </c>
      <c r="B12" t="s">
        <v>31</v>
      </c>
      <c r="C12" t="s">
        <v>9</v>
      </c>
      <c r="D12">
        <v>2019</v>
      </c>
      <c r="E12">
        <v>279</v>
      </c>
      <c r="F12">
        <v>93</v>
      </c>
      <c r="G12">
        <v>0.33333333333333331</v>
      </c>
      <c r="L12">
        <v>24</v>
      </c>
      <c r="M12">
        <v>49</v>
      </c>
      <c r="P12">
        <v>8</v>
      </c>
      <c r="Q12">
        <v>65</v>
      </c>
      <c r="AA12">
        <v>25</v>
      </c>
      <c r="AB12">
        <v>44</v>
      </c>
      <c r="AL12">
        <v>23</v>
      </c>
      <c r="AM12">
        <v>50</v>
      </c>
    </row>
    <row r="13" spans="1:40" x14ac:dyDescent="0.35">
      <c r="A13" t="s">
        <v>32</v>
      </c>
      <c r="B13" t="s">
        <v>33</v>
      </c>
      <c r="C13" t="s">
        <v>9</v>
      </c>
      <c r="D13">
        <v>2022</v>
      </c>
      <c r="E13">
        <v>474</v>
      </c>
      <c r="F13">
        <v>42</v>
      </c>
      <c r="G13">
        <v>8.8607594936708861E-2</v>
      </c>
      <c r="H13">
        <v>9</v>
      </c>
      <c r="J13">
        <v>77</v>
      </c>
      <c r="K13">
        <v>7</v>
      </c>
      <c r="L13">
        <v>52</v>
      </c>
      <c r="M13">
        <v>41</v>
      </c>
      <c r="N13">
        <v>32</v>
      </c>
      <c r="O13">
        <v>61</v>
      </c>
      <c r="P13">
        <v>6</v>
      </c>
      <c r="Q13">
        <v>87</v>
      </c>
      <c r="R13">
        <v>49</v>
      </c>
      <c r="S13">
        <v>44</v>
      </c>
      <c r="AH13">
        <v>30</v>
      </c>
      <c r="AI13">
        <v>63</v>
      </c>
    </row>
    <row r="14" spans="1:40" x14ac:dyDescent="0.35">
      <c r="A14" t="s">
        <v>34</v>
      </c>
      <c r="B14" t="s">
        <v>35</v>
      </c>
      <c r="C14" t="s">
        <v>9</v>
      </c>
      <c r="D14">
        <v>2020</v>
      </c>
      <c r="E14">
        <v>358</v>
      </c>
      <c r="F14">
        <v>56</v>
      </c>
      <c r="G14">
        <v>0.15642458100558659</v>
      </c>
      <c r="T14">
        <v>22</v>
      </c>
      <c r="U14">
        <v>19</v>
      </c>
      <c r="AA14">
        <v>18</v>
      </c>
      <c r="AB14">
        <v>24</v>
      </c>
      <c r="AH14">
        <v>11</v>
      </c>
      <c r="AI14">
        <v>31</v>
      </c>
    </row>
    <row r="15" spans="1:40" x14ac:dyDescent="0.35">
      <c r="A15" t="s">
        <v>36</v>
      </c>
      <c r="B15" t="s">
        <v>37</v>
      </c>
      <c r="C15" t="s">
        <v>9</v>
      </c>
      <c r="D15">
        <v>2018</v>
      </c>
      <c r="E15">
        <v>662</v>
      </c>
      <c r="F15">
        <v>75</v>
      </c>
      <c r="G15">
        <v>0.11329305135951662</v>
      </c>
      <c r="H15">
        <v>9</v>
      </c>
      <c r="J15">
        <v>35</v>
      </c>
      <c r="K15">
        <v>12</v>
      </c>
      <c r="L15">
        <v>36</v>
      </c>
      <c r="M15">
        <v>20</v>
      </c>
      <c r="N15">
        <v>25</v>
      </c>
      <c r="O15">
        <v>31</v>
      </c>
      <c r="P15">
        <v>17</v>
      </c>
      <c r="Q15">
        <v>39</v>
      </c>
      <c r="R15">
        <v>13</v>
      </c>
      <c r="S15">
        <v>43</v>
      </c>
      <c r="U15">
        <v>39</v>
      </c>
      <c r="V15">
        <v>17</v>
      </c>
      <c r="Y15">
        <v>18</v>
      </c>
      <c r="Z15">
        <v>38</v>
      </c>
      <c r="AA15">
        <v>24</v>
      </c>
      <c r="AB15">
        <v>32</v>
      </c>
      <c r="AC15">
        <v>1</v>
      </c>
      <c r="AD15">
        <v>55</v>
      </c>
      <c r="AH15">
        <v>14</v>
      </c>
      <c r="AI15">
        <v>79</v>
      </c>
      <c r="AJ15">
        <v>36</v>
      </c>
      <c r="AK15">
        <v>20</v>
      </c>
      <c r="AL15">
        <v>16</v>
      </c>
      <c r="AM15">
        <v>40</v>
      </c>
    </row>
    <row r="16" spans="1:40" x14ac:dyDescent="0.35">
      <c r="A16" t="s">
        <v>38</v>
      </c>
      <c r="B16" t="s">
        <v>39</v>
      </c>
      <c r="C16" t="s">
        <v>9</v>
      </c>
      <c r="D16">
        <v>2017</v>
      </c>
      <c r="E16">
        <v>1162</v>
      </c>
      <c r="F16">
        <v>121</v>
      </c>
      <c r="G16">
        <v>0.10413080895008606</v>
      </c>
      <c r="H16">
        <v>16</v>
      </c>
      <c r="J16">
        <v>45</v>
      </c>
      <c r="K16">
        <v>14</v>
      </c>
      <c r="L16">
        <v>30</v>
      </c>
      <c r="M16">
        <v>45</v>
      </c>
      <c r="R16">
        <v>40</v>
      </c>
      <c r="S16">
        <v>35</v>
      </c>
      <c r="AA16">
        <v>33</v>
      </c>
      <c r="AB16">
        <v>42</v>
      </c>
      <c r="AE16">
        <v>29</v>
      </c>
      <c r="AF16">
        <v>40</v>
      </c>
      <c r="AG16">
        <v>6</v>
      </c>
      <c r="AH16">
        <v>10</v>
      </c>
      <c r="AI16">
        <v>65</v>
      </c>
    </row>
    <row r="17" spans="1:39" x14ac:dyDescent="0.35">
      <c r="A17" t="s">
        <v>40</v>
      </c>
      <c r="B17" t="s">
        <v>41</v>
      </c>
      <c r="C17" t="s">
        <v>9</v>
      </c>
      <c r="D17">
        <v>2019</v>
      </c>
      <c r="E17">
        <v>363</v>
      </c>
      <c r="F17">
        <v>46</v>
      </c>
      <c r="G17">
        <v>0.12672176308539945</v>
      </c>
      <c r="H17">
        <v>9</v>
      </c>
      <c r="I17">
        <v>32</v>
      </c>
      <c r="J17">
        <v>65</v>
      </c>
      <c r="K17">
        <v>15</v>
      </c>
      <c r="L17">
        <v>59</v>
      </c>
      <c r="M17">
        <v>62</v>
      </c>
      <c r="N17">
        <v>73</v>
      </c>
      <c r="O17">
        <v>48</v>
      </c>
      <c r="R17">
        <v>54</v>
      </c>
      <c r="S17">
        <v>67</v>
      </c>
      <c r="U17">
        <v>113</v>
      </c>
      <c r="V17">
        <v>8</v>
      </c>
      <c r="Y17">
        <v>60</v>
      </c>
      <c r="Z17">
        <v>61</v>
      </c>
      <c r="AA17">
        <v>49</v>
      </c>
      <c r="AB17">
        <v>72</v>
      </c>
      <c r="AE17">
        <v>14</v>
      </c>
      <c r="AF17">
        <v>94</v>
      </c>
      <c r="AG17">
        <v>12</v>
      </c>
      <c r="AL17">
        <v>34</v>
      </c>
      <c r="AM17">
        <v>86</v>
      </c>
    </row>
    <row r="18" spans="1:39" x14ac:dyDescent="0.35">
      <c r="A18" t="s">
        <v>42</v>
      </c>
      <c r="B18" t="s">
        <v>43</v>
      </c>
      <c r="C18" t="s">
        <v>9</v>
      </c>
      <c r="D18">
        <v>2019</v>
      </c>
      <c r="E18">
        <v>210</v>
      </c>
      <c r="F18">
        <v>41</v>
      </c>
      <c r="G18">
        <v>0.19523809523809524</v>
      </c>
      <c r="U18">
        <v>34</v>
      </c>
      <c r="V18">
        <v>12</v>
      </c>
      <c r="AA18">
        <v>22</v>
      </c>
      <c r="AB18">
        <v>24</v>
      </c>
      <c r="AH18">
        <v>16</v>
      </c>
      <c r="AI18">
        <v>30</v>
      </c>
    </row>
    <row r="19" spans="1:39" x14ac:dyDescent="0.35">
      <c r="A19" t="s">
        <v>44</v>
      </c>
      <c r="B19" t="s">
        <v>45</v>
      </c>
      <c r="C19" t="s">
        <v>9</v>
      </c>
      <c r="D19">
        <v>2019</v>
      </c>
      <c r="E19">
        <v>232</v>
      </c>
      <c r="F19">
        <v>24</v>
      </c>
      <c r="G19">
        <v>0.10344827586206896</v>
      </c>
    </row>
    <row r="20" spans="1:39" x14ac:dyDescent="0.35">
      <c r="A20" t="s">
        <v>46</v>
      </c>
      <c r="B20" t="s">
        <v>47</v>
      </c>
      <c r="C20" t="s">
        <v>48</v>
      </c>
      <c r="D20">
        <v>2020</v>
      </c>
      <c r="E20">
        <v>760</v>
      </c>
      <c r="F20">
        <v>102</v>
      </c>
      <c r="G20">
        <v>0.13421052631578947</v>
      </c>
    </row>
    <row r="21" spans="1:39" x14ac:dyDescent="0.35">
      <c r="A21" t="s">
        <v>49</v>
      </c>
      <c r="B21" t="s">
        <v>50</v>
      </c>
      <c r="C21" t="s">
        <v>51</v>
      </c>
      <c r="D21">
        <v>2020</v>
      </c>
      <c r="E21">
        <v>330</v>
      </c>
      <c r="F21">
        <v>67</v>
      </c>
      <c r="G21">
        <v>0.20303030303030303</v>
      </c>
    </row>
    <row r="22" spans="1:39" x14ac:dyDescent="0.35">
      <c r="A22" t="s">
        <v>52</v>
      </c>
      <c r="B22" t="s">
        <v>53</v>
      </c>
      <c r="C22" t="s">
        <v>9</v>
      </c>
      <c r="D22">
        <v>2020</v>
      </c>
      <c r="E22">
        <v>381</v>
      </c>
      <c r="F22">
        <v>127</v>
      </c>
      <c r="G22">
        <v>0.33333333333333331</v>
      </c>
      <c r="H22">
        <v>31</v>
      </c>
      <c r="J22">
        <v>35</v>
      </c>
      <c r="K22">
        <v>1</v>
      </c>
      <c r="L22">
        <v>11</v>
      </c>
      <c r="M22">
        <v>56</v>
      </c>
      <c r="N22">
        <v>28</v>
      </c>
      <c r="O22">
        <v>39</v>
      </c>
      <c r="P22">
        <v>9</v>
      </c>
      <c r="Q22">
        <v>58</v>
      </c>
      <c r="T22">
        <v>178</v>
      </c>
      <c r="U22">
        <v>82</v>
      </c>
      <c r="V22">
        <v>7</v>
      </c>
      <c r="AH22">
        <v>37</v>
      </c>
      <c r="AI22">
        <v>30</v>
      </c>
    </row>
    <row r="23" spans="1:39" x14ac:dyDescent="0.35">
      <c r="A23" t="s">
        <v>54</v>
      </c>
      <c r="B23" t="s">
        <v>55</v>
      </c>
      <c r="C23" t="s">
        <v>9</v>
      </c>
      <c r="D23">
        <v>2019</v>
      </c>
      <c r="E23">
        <v>240</v>
      </c>
      <c r="F23">
        <v>32</v>
      </c>
      <c r="G23">
        <v>0.13333333333333333</v>
      </c>
      <c r="H23">
        <v>46</v>
      </c>
      <c r="J23">
        <v>53</v>
      </c>
      <c r="K23">
        <v>28</v>
      </c>
      <c r="L23">
        <v>73</v>
      </c>
      <c r="M23">
        <v>54</v>
      </c>
      <c r="N23">
        <v>48</v>
      </c>
      <c r="O23">
        <v>79</v>
      </c>
      <c r="P23">
        <v>35</v>
      </c>
      <c r="Q23">
        <v>92</v>
      </c>
      <c r="T23">
        <v>36</v>
      </c>
      <c r="U23">
        <v>73</v>
      </c>
      <c r="V23">
        <v>18</v>
      </c>
      <c r="W23">
        <v>59</v>
      </c>
      <c r="X23">
        <v>68</v>
      </c>
      <c r="AL23">
        <v>51</v>
      </c>
      <c r="AM23">
        <v>76</v>
      </c>
    </row>
    <row r="24" spans="1:39" x14ac:dyDescent="0.35">
      <c r="A24" t="s">
        <v>56</v>
      </c>
      <c r="B24" t="s">
        <v>57</v>
      </c>
      <c r="C24" t="s">
        <v>12</v>
      </c>
      <c r="D24">
        <v>2019</v>
      </c>
      <c r="E24">
        <v>931</v>
      </c>
      <c r="F24">
        <v>89</v>
      </c>
      <c r="G24">
        <v>9.5596133190118157E-2</v>
      </c>
      <c r="L24">
        <v>13</v>
      </c>
      <c r="M24">
        <v>18</v>
      </c>
      <c r="T24">
        <v>21</v>
      </c>
      <c r="V24">
        <v>9</v>
      </c>
      <c r="AA24">
        <v>15</v>
      </c>
      <c r="AB24">
        <v>16</v>
      </c>
      <c r="AH24">
        <v>13</v>
      </c>
      <c r="AI24">
        <v>19</v>
      </c>
    </row>
    <row r="25" spans="1:39" x14ac:dyDescent="0.35">
      <c r="A25" t="s">
        <v>58</v>
      </c>
      <c r="B25" t="s">
        <v>59</v>
      </c>
      <c r="C25" t="s">
        <v>12</v>
      </c>
      <c r="D25">
        <v>2021</v>
      </c>
      <c r="E25">
        <v>776</v>
      </c>
      <c r="F25">
        <v>241</v>
      </c>
      <c r="G25">
        <v>0.31056701030927836</v>
      </c>
    </row>
    <row r="26" spans="1:39" x14ac:dyDescent="0.35">
      <c r="A26" t="s">
        <v>60</v>
      </c>
      <c r="B26" t="s">
        <v>61</v>
      </c>
      <c r="C26" t="s">
        <v>12</v>
      </c>
      <c r="D26">
        <v>2021</v>
      </c>
      <c r="E26">
        <v>25062</v>
      </c>
      <c r="F26">
        <v>608</v>
      </c>
      <c r="G26">
        <v>2.4259835607692921E-2</v>
      </c>
      <c r="H26">
        <v>20</v>
      </c>
      <c r="J26">
        <v>138</v>
      </c>
      <c r="K26">
        <v>83</v>
      </c>
      <c r="N26">
        <v>24</v>
      </c>
      <c r="O26">
        <v>217</v>
      </c>
      <c r="P26">
        <v>49</v>
      </c>
      <c r="Q26">
        <v>192</v>
      </c>
      <c r="R26">
        <v>105</v>
      </c>
      <c r="S26">
        <v>136</v>
      </c>
      <c r="T26">
        <v>220</v>
      </c>
      <c r="V26">
        <v>21</v>
      </c>
      <c r="W26">
        <v>67</v>
      </c>
      <c r="X26">
        <v>174</v>
      </c>
      <c r="Y26">
        <v>141</v>
      </c>
      <c r="Z26">
        <v>100</v>
      </c>
      <c r="AA26">
        <v>71</v>
      </c>
      <c r="AB26">
        <v>170</v>
      </c>
    </row>
    <row r="27" spans="1:39" x14ac:dyDescent="0.35">
      <c r="A27" t="s">
        <v>62</v>
      </c>
      <c r="B27" t="s">
        <v>63</v>
      </c>
      <c r="C27" t="s">
        <v>9</v>
      </c>
      <c r="D27">
        <v>2019</v>
      </c>
      <c r="E27">
        <v>380</v>
      </c>
      <c r="F27">
        <v>62</v>
      </c>
      <c r="G27">
        <v>0.16315789473684211</v>
      </c>
      <c r="H27">
        <v>60</v>
      </c>
      <c r="I27">
        <v>136</v>
      </c>
      <c r="J27">
        <v>145</v>
      </c>
      <c r="K27">
        <v>267</v>
      </c>
      <c r="L27">
        <v>297</v>
      </c>
      <c r="M27">
        <v>311</v>
      </c>
      <c r="N27">
        <v>160</v>
      </c>
      <c r="O27">
        <v>448</v>
      </c>
      <c r="P27">
        <v>113</v>
      </c>
      <c r="Q27">
        <v>495</v>
      </c>
    </row>
    <row r="28" spans="1:39" x14ac:dyDescent="0.35">
      <c r="A28" t="s">
        <v>64</v>
      </c>
      <c r="B28" t="s">
        <v>65</v>
      </c>
      <c r="C28" t="s">
        <v>12</v>
      </c>
      <c r="D28">
        <v>2022</v>
      </c>
      <c r="E28">
        <v>680</v>
      </c>
      <c r="F28">
        <v>88</v>
      </c>
      <c r="G28">
        <v>0.12941176470588237</v>
      </c>
      <c r="H28">
        <v>25</v>
      </c>
      <c r="J28">
        <v>32</v>
      </c>
      <c r="K28">
        <v>5</v>
      </c>
      <c r="L28">
        <v>35</v>
      </c>
      <c r="M28">
        <v>27</v>
      </c>
      <c r="N28">
        <v>23</v>
      </c>
      <c r="O28">
        <v>39</v>
      </c>
      <c r="T28">
        <v>39</v>
      </c>
      <c r="U28">
        <v>16</v>
      </c>
      <c r="V28">
        <v>7</v>
      </c>
      <c r="Y28">
        <v>30</v>
      </c>
      <c r="Z28">
        <v>32</v>
      </c>
      <c r="AH28">
        <v>29</v>
      </c>
      <c r="AI28">
        <v>33</v>
      </c>
    </row>
    <row r="29" spans="1:39" x14ac:dyDescent="0.35">
      <c r="A29" t="s">
        <v>66</v>
      </c>
      <c r="B29" t="s">
        <v>67</v>
      </c>
      <c r="C29" t="s">
        <v>68</v>
      </c>
      <c r="D29">
        <v>2016</v>
      </c>
      <c r="E29">
        <v>37799</v>
      </c>
      <c r="F29">
        <v>4007</v>
      </c>
      <c r="G29">
        <v>0.10600809545226064</v>
      </c>
      <c r="H29">
        <v>17</v>
      </c>
      <c r="J29">
        <v>56</v>
      </c>
      <c r="K29">
        <v>15</v>
      </c>
      <c r="N29">
        <v>26</v>
      </c>
      <c r="O29">
        <v>62</v>
      </c>
      <c r="P29">
        <v>41</v>
      </c>
      <c r="Q29">
        <v>47</v>
      </c>
      <c r="T29">
        <v>12</v>
      </c>
      <c r="U29">
        <v>76</v>
      </c>
      <c r="W29">
        <v>28</v>
      </c>
      <c r="X29">
        <v>60</v>
      </c>
      <c r="Y29">
        <v>24</v>
      </c>
      <c r="Z29">
        <v>26</v>
      </c>
      <c r="AH29">
        <v>53</v>
      </c>
      <c r="AI29">
        <v>35</v>
      </c>
    </row>
    <row r="30" spans="1:39" x14ac:dyDescent="0.35">
      <c r="A30" t="s">
        <v>69</v>
      </c>
      <c r="B30" t="s">
        <v>70</v>
      </c>
      <c r="C30" t="s">
        <v>9</v>
      </c>
      <c r="D30">
        <v>2019</v>
      </c>
      <c r="E30">
        <v>360</v>
      </c>
      <c r="F30">
        <v>120</v>
      </c>
      <c r="G30">
        <v>0.33333333333333331</v>
      </c>
      <c r="H30">
        <v>415</v>
      </c>
      <c r="K30">
        <v>2965</v>
      </c>
      <c r="L30">
        <v>2074</v>
      </c>
      <c r="M30">
        <v>1933</v>
      </c>
      <c r="P30">
        <v>603</v>
      </c>
      <c r="Q30">
        <v>3404</v>
      </c>
      <c r="T30">
        <v>1814</v>
      </c>
      <c r="U30">
        <v>2193</v>
      </c>
      <c r="Y30">
        <v>815</v>
      </c>
      <c r="Z30">
        <v>1838</v>
      </c>
      <c r="AE30">
        <v>1528</v>
      </c>
      <c r="AF30">
        <v>926</v>
      </c>
      <c r="AG30">
        <v>1553</v>
      </c>
      <c r="AH30">
        <v>122</v>
      </c>
      <c r="AI30">
        <v>3885</v>
      </c>
    </row>
    <row r="31" spans="1:39" x14ac:dyDescent="0.35">
      <c r="A31" t="s">
        <v>71</v>
      </c>
      <c r="B31" t="s">
        <v>72</v>
      </c>
      <c r="C31" t="s">
        <v>12</v>
      </c>
      <c r="D31">
        <v>2016</v>
      </c>
      <c r="E31">
        <v>6777</v>
      </c>
      <c r="F31">
        <v>321</v>
      </c>
      <c r="G31">
        <v>4.7366091190792388E-2</v>
      </c>
      <c r="H31">
        <v>19</v>
      </c>
      <c r="J31">
        <v>89</v>
      </c>
      <c r="K31">
        <v>12</v>
      </c>
      <c r="L31">
        <v>70</v>
      </c>
      <c r="M31">
        <v>50</v>
      </c>
      <c r="N31">
        <v>33</v>
      </c>
      <c r="O31">
        <v>87</v>
      </c>
      <c r="P31">
        <v>23</v>
      </c>
      <c r="Q31">
        <v>97</v>
      </c>
      <c r="T31">
        <v>105</v>
      </c>
      <c r="U31">
        <v>4</v>
      </c>
      <c r="V31">
        <v>13</v>
      </c>
      <c r="W31">
        <v>54</v>
      </c>
      <c r="X31">
        <v>66</v>
      </c>
      <c r="AE31">
        <v>8</v>
      </c>
      <c r="AF31">
        <v>95</v>
      </c>
      <c r="AG31">
        <v>17</v>
      </c>
      <c r="AL31">
        <v>91</v>
      </c>
      <c r="AM31">
        <v>20</v>
      </c>
    </row>
    <row r="32" spans="1:39" x14ac:dyDescent="0.35">
      <c r="A32" t="s">
        <v>73</v>
      </c>
      <c r="B32" t="s">
        <v>74</v>
      </c>
      <c r="D32">
        <v>2022</v>
      </c>
      <c r="E32">
        <v>7381</v>
      </c>
      <c r="F32">
        <v>436</v>
      </c>
      <c r="G32">
        <f>F32/E32</f>
        <v>5.9070586641376509E-2</v>
      </c>
    </row>
    <row r="33" spans="8:39" x14ac:dyDescent="0.35">
      <c r="H33">
        <v>12</v>
      </c>
      <c r="J33">
        <v>342</v>
      </c>
      <c r="K33">
        <v>104</v>
      </c>
      <c r="L33">
        <v>75</v>
      </c>
      <c r="M33">
        <v>383</v>
      </c>
      <c r="N33">
        <v>404</v>
      </c>
      <c r="O33">
        <v>54</v>
      </c>
      <c r="P33">
        <v>195</v>
      </c>
      <c r="Q33">
        <v>263</v>
      </c>
      <c r="R33">
        <v>203</v>
      </c>
      <c r="S33">
        <v>255</v>
      </c>
      <c r="T33">
        <v>144</v>
      </c>
      <c r="U33">
        <v>300</v>
      </c>
      <c r="V33">
        <v>14</v>
      </c>
      <c r="Y33">
        <v>49</v>
      </c>
      <c r="Z33">
        <v>409</v>
      </c>
      <c r="AA33">
        <v>187</v>
      </c>
      <c r="AB33">
        <v>271</v>
      </c>
      <c r="AE33">
        <v>60</v>
      </c>
      <c r="AF33">
        <v>367</v>
      </c>
      <c r="AG33">
        <v>31</v>
      </c>
      <c r="AH33">
        <v>257</v>
      </c>
      <c r="AI33">
        <v>201</v>
      </c>
      <c r="AJ33">
        <v>504</v>
      </c>
      <c r="AK33">
        <v>54</v>
      </c>
      <c r="AL33">
        <v>87</v>
      </c>
      <c r="AM33">
        <v>371</v>
      </c>
    </row>
  </sheetData>
  <mergeCells count="14">
    <mergeCell ref="AJ1:AK1"/>
    <mergeCell ref="AL1:AM1"/>
    <mergeCell ref="W1:X1"/>
    <mergeCell ref="Y1:Z1"/>
    <mergeCell ref="AA1:AB1"/>
    <mergeCell ref="AC1:AD1"/>
    <mergeCell ref="AE1:AG1"/>
    <mergeCell ref="AH1:AI1"/>
    <mergeCell ref="H1:K1"/>
    <mergeCell ref="L1:M1"/>
    <mergeCell ref="N1:O1"/>
    <mergeCell ref="P1:Q1"/>
    <mergeCell ref="R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855D-0B6B-4745-9DF7-EACA8522AFBA}">
  <dimension ref="A1:AM33"/>
  <sheetViews>
    <sheetView topLeftCell="O1" zoomScale="70" zoomScaleNormal="70" workbookViewId="0">
      <pane ySplit="1" topLeftCell="A19" activePane="bottomLeft" state="frozen"/>
      <selection activeCell="I1" sqref="I1"/>
      <selection pane="bottomLeft" activeCell="A32" sqref="A32:XFD32"/>
    </sheetView>
  </sheetViews>
  <sheetFormatPr defaultRowHeight="14.5" x14ac:dyDescent="0.35"/>
  <cols>
    <col min="8" max="8" width="8.7265625" style="5"/>
    <col min="36" max="36" width="15.7265625" customWidth="1"/>
    <col min="38" max="39" width="13.90625" customWidth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75</v>
      </c>
      <c r="I1" s="3"/>
      <c r="J1" s="3"/>
      <c r="K1" s="3" t="s">
        <v>76</v>
      </c>
      <c r="L1" s="3"/>
      <c r="M1" s="3" t="s">
        <v>77</v>
      </c>
      <c r="N1" s="3"/>
      <c r="O1" s="3" t="s">
        <v>78</v>
      </c>
      <c r="P1" s="3"/>
      <c r="Q1" s="3" t="s">
        <v>79</v>
      </c>
      <c r="R1" s="3"/>
      <c r="S1" s="3" t="s">
        <v>80</v>
      </c>
      <c r="T1" s="3"/>
      <c r="U1" s="3"/>
      <c r="V1" s="3" t="s">
        <v>81</v>
      </c>
      <c r="W1" s="3"/>
      <c r="X1" s="3" t="s">
        <v>82</v>
      </c>
      <c r="Y1" s="3"/>
      <c r="Z1" s="3" t="s">
        <v>83</v>
      </c>
      <c r="AA1" s="3"/>
      <c r="AB1" s="3" t="s">
        <v>84</v>
      </c>
      <c r="AC1" s="3"/>
      <c r="AD1" s="3" t="s">
        <v>85</v>
      </c>
      <c r="AE1" s="3"/>
      <c r="AF1" s="3"/>
      <c r="AG1" s="3" t="s">
        <v>86</v>
      </c>
      <c r="AH1" s="3"/>
      <c r="AI1" s="3" t="s">
        <v>87</v>
      </c>
      <c r="AJ1" s="3"/>
      <c r="AK1" s="3" t="s">
        <v>88</v>
      </c>
      <c r="AL1" s="3"/>
      <c r="AM1" s="2"/>
    </row>
    <row r="2" spans="1:39" x14ac:dyDescent="0.35">
      <c r="H2" s="4" t="s">
        <v>147</v>
      </c>
      <c r="I2" s="2" t="s">
        <v>91</v>
      </c>
      <c r="J2" s="2" t="s">
        <v>92</v>
      </c>
      <c r="K2" s="2" t="s">
        <v>93</v>
      </c>
      <c r="L2" s="2" t="s">
        <v>94</v>
      </c>
      <c r="M2" s="2" t="s">
        <v>95</v>
      </c>
      <c r="N2" s="2" t="s">
        <v>96</v>
      </c>
      <c r="O2" s="2" t="s">
        <v>97</v>
      </c>
      <c r="P2" s="2" t="s">
        <v>98</v>
      </c>
      <c r="Q2" s="2" t="s">
        <v>99</v>
      </c>
      <c r="R2" s="2" t="s">
        <v>100</v>
      </c>
      <c r="S2" s="2" t="s">
        <v>101</v>
      </c>
      <c r="T2" s="2" t="s">
        <v>102</v>
      </c>
      <c r="U2" s="2" t="s">
        <v>103</v>
      </c>
      <c r="V2" s="2" t="s">
        <v>104</v>
      </c>
      <c r="W2" s="2" t="s">
        <v>105</v>
      </c>
      <c r="X2" s="2" t="s">
        <v>106</v>
      </c>
      <c r="Y2" s="2" t="s">
        <v>107</v>
      </c>
      <c r="Z2" s="2" t="s">
        <v>108</v>
      </c>
      <c r="AA2" s="2" t="s">
        <v>109</v>
      </c>
      <c r="AB2" s="2" t="s">
        <v>110</v>
      </c>
      <c r="AC2" s="2" t="s">
        <v>103</v>
      </c>
      <c r="AD2" s="2" t="s">
        <v>111</v>
      </c>
      <c r="AE2" s="2" t="s">
        <v>112</v>
      </c>
      <c r="AF2" s="2" t="s">
        <v>113</v>
      </c>
      <c r="AG2" s="2" t="s">
        <v>114</v>
      </c>
      <c r="AH2" s="2" t="s">
        <v>115</v>
      </c>
      <c r="AI2" s="2" t="s">
        <v>110</v>
      </c>
      <c r="AJ2" s="2" t="s">
        <v>103</v>
      </c>
      <c r="AK2" s="2" t="s">
        <v>110</v>
      </c>
      <c r="AL2" s="2" t="s">
        <v>103</v>
      </c>
    </row>
    <row r="3" spans="1:39" x14ac:dyDescent="0.35">
      <c r="A3" t="s">
        <v>7</v>
      </c>
      <c r="B3" t="s">
        <v>8</v>
      </c>
      <c r="C3" t="s">
        <v>9</v>
      </c>
      <c r="D3">
        <v>2015</v>
      </c>
      <c r="E3">
        <v>387</v>
      </c>
      <c r="F3">
        <v>129</v>
      </c>
      <c r="G3">
        <v>0.33333333333333331</v>
      </c>
      <c r="H3" s="5" t="s">
        <v>148</v>
      </c>
      <c r="I3">
        <v>66</v>
      </c>
      <c r="J3">
        <v>11</v>
      </c>
      <c r="K3">
        <v>67</v>
      </c>
      <c r="L3">
        <v>62</v>
      </c>
      <c r="M3">
        <v>108</v>
      </c>
      <c r="N3">
        <v>21</v>
      </c>
      <c r="O3">
        <v>13</v>
      </c>
      <c r="P3">
        <v>116</v>
      </c>
    </row>
    <row r="4" spans="1:39" x14ac:dyDescent="0.35">
      <c r="A4" t="s">
        <v>10</v>
      </c>
      <c r="B4" t="s">
        <v>11</v>
      </c>
      <c r="C4" t="s">
        <v>12</v>
      </c>
      <c r="D4">
        <v>2020</v>
      </c>
      <c r="E4">
        <v>233</v>
      </c>
      <c r="F4">
        <v>49</v>
      </c>
      <c r="G4">
        <v>0.21030042918454936</v>
      </c>
      <c r="H4" s="5" t="s">
        <v>149</v>
      </c>
      <c r="I4">
        <v>36</v>
      </c>
      <c r="J4">
        <v>13</v>
      </c>
      <c r="M4">
        <v>50</v>
      </c>
      <c r="N4">
        <v>7</v>
      </c>
      <c r="O4">
        <v>8</v>
      </c>
      <c r="P4">
        <v>49</v>
      </c>
      <c r="S4">
        <v>15</v>
      </c>
      <c r="T4">
        <v>41</v>
      </c>
      <c r="U4">
        <v>1</v>
      </c>
      <c r="X4">
        <v>21</v>
      </c>
      <c r="Y4">
        <v>36</v>
      </c>
    </row>
    <row r="5" spans="1:39" x14ac:dyDescent="0.35">
      <c r="A5" t="s">
        <v>13</v>
      </c>
      <c r="B5" t="s">
        <v>14</v>
      </c>
      <c r="C5" t="s">
        <v>9</v>
      </c>
      <c r="D5">
        <v>2019</v>
      </c>
      <c r="E5">
        <v>420</v>
      </c>
      <c r="F5">
        <v>88</v>
      </c>
      <c r="G5">
        <v>0.20952380952380953</v>
      </c>
      <c r="K5">
        <v>49</v>
      </c>
      <c r="L5">
        <v>39</v>
      </c>
      <c r="M5">
        <v>50</v>
      </c>
      <c r="N5">
        <v>38</v>
      </c>
      <c r="T5">
        <v>46</v>
      </c>
      <c r="U5">
        <v>42</v>
      </c>
      <c r="Z5">
        <v>30</v>
      </c>
      <c r="AA5">
        <v>58</v>
      </c>
      <c r="AG5">
        <v>64</v>
      </c>
      <c r="AH5">
        <v>24</v>
      </c>
      <c r="AK5">
        <v>47</v>
      </c>
      <c r="AL5">
        <v>41</v>
      </c>
    </row>
    <row r="6" spans="1:39" x14ac:dyDescent="0.35">
      <c r="A6" t="s">
        <v>15</v>
      </c>
      <c r="B6" t="s">
        <v>16</v>
      </c>
      <c r="C6" t="s">
        <v>17</v>
      </c>
      <c r="D6">
        <v>2020</v>
      </c>
      <c r="E6">
        <v>809</v>
      </c>
      <c r="F6">
        <v>132</v>
      </c>
      <c r="G6">
        <v>0.16316440049443759</v>
      </c>
      <c r="AG6">
        <v>50</v>
      </c>
      <c r="AH6">
        <v>82</v>
      </c>
    </row>
    <row r="7" spans="1:39" x14ac:dyDescent="0.35">
      <c r="A7" t="s">
        <v>18</v>
      </c>
      <c r="B7" t="s">
        <v>19</v>
      </c>
      <c r="C7" t="s">
        <v>9</v>
      </c>
      <c r="D7">
        <v>2020</v>
      </c>
      <c r="E7">
        <v>529</v>
      </c>
      <c r="F7">
        <v>94</v>
      </c>
      <c r="G7">
        <v>0.17769376181474481</v>
      </c>
      <c r="K7">
        <v>50</v>
      </c>
      <c r="L7">
        <v>44</v>
      </c>
      <c r="V7">
        <v>17</v>
      </c>
      <c r="W7">
        <v>77</v>
      </c>
      <c r="AG7">
        <v>30</v>
      </c>
      <c r="AH7">
        <v>64</v>
      </c>
    </row>
    <row r="8" spans="1:39" x14ac:dyDescent="0.35">
      <c r="A8" t="s">
        <v>20</v>
      </c>
      <c r="B8" t="s">
        <v>21</v>
      </c>
      <c r="C8" t="s">
        <v>9</v>
      </c>
      <c r="D8">
        <v>2017</v>
      </c>
      <c r="E8">
        <v>453</v>
      </c>
      <c r="F8">
        <v>143</v>
      </c>
      <c r="G8">
        <v>0.31567328918322296</v>
      </c>
      <c r="H8" s="5" t="s">
        <v>150</v>
      </c>
      <c r="I8">
        <v>48</v>
      </c>
      <c r="J8">
        <v>18</v>
      </c>
      <c r="K8">
        <v>71</v>
      </c>
      <c r="L8">
        <v>72</v>
      </c>
      <c r="M8">
        <v>83</v>
      </c>
      <c r="N8">
        <v>60</v>
      </c>
      <c r="O8">
        <v>40</v>
      </c>
      <c r="P8">
        <v>103</v>
      </c>
      <c r="Q8">
        <v>64</v>
      </c>
      <c r="R8">
        <v>79</v>
      </c>
      <c r="T8">
        <v>101</v>
      </c>
      <c r="U8">
        <v>42</v>
      </c>
      <c r="V8">
        <v>70</v>
      </c>
      <c r="W8">
        <v>73</v>
      </c>
      <c r="X8">
        <v>79</v>
      </c>
      <c r="Y8">
        <v>64</v>
      </c>
      <c r="Z8">
        <v>48</v>
      </c>
      <c r="AA8">
        <v>95</v>
      </c>
      <c r="AB8">
        <v>26</v>
      </c>
      <c r="AC8">
        <v>117</v>
      </c>
      <c r="AK8">
        <v>77</v>
      </c>
      <c r="AL8">
        <v>66</v>
      </c>
    </row>
    <row r="9" spans="1:39" x14ac:dyDescent="0.35">
      <c r="A9" t="s">
        <v>22</v>
      </c>
      <c r="B9" t="s">
        <v>23</v>
      </c>
      <c r="C9" t="s">
        <v>9</v>
      </c>
      <c r="D9">
        <v>2021</v>
      </c>
      <c r="E9">
        <v>453</v>
      </c>
      <c r="F9">
        <v>151</v>
      </c>
      <c r="G9">
        <v>0.33333333333333331</v>
      </c>
      <c r="H9" s="5" t="s">
        <v>151</v>
      </c>
      <c r="I9">
        <v>88</v>
      </c>
      <c r="J9">
        <v>46</v>
      </c>
      <c r="K9">
        <v>65</v>
      </c>
      <c r="L9">
        <v>86</v>
      </c>
      <c r="M9">
        <v>99</v>
      </c>
      <c r="N9">
        <v>52</v>
      </c>
      <c r="Q9">
        <v>68</v>
      </c>
      <c r="R9">
        <v>83</v>
      </c>
      <c r="T9">
        <v>130</v>
      </c>
      <c r="U9">
        <v>21</v>
      </c>
      <c r="V9">
        <v>64</v>
      </c>
      <c r="W9">
        <v>87</v>
      </c>
      <c r="X9">
        <v>21</v>
      </c>
      <c r="Y9">
        <v>83</v>
      </c>
      <c r="Z9">
        <v>105</v>
      </c>
      <c r="AA9">
        <v>46</v>
      </c>
      <c r="AB9">
        <v>5</v>
      </c>
      <c r="AC9">
        <v>146</v>
      </c>
      <c r="AG9">
        <v>6</v>
      </c>
      <c r="AH9">
        <v>145</v>
      </c>
      <c r="AK9">
        <v>48</v>
      </c>
      <c r="AL9">
        <v>103</v>
      </c>
    </row>
    <row r="10" spans="1:39" x14ac:dyDescent="0.35">
      <c r="A10" t="s">
        <v>24</v>
      </c>
      <c r="B10" t="s">
        <v>25</v>
      </c>
      <c r="C10" t="s">
        <v>12</v>
      </c>
      <c r="D10">
        <v>2019</v>
      </c>
      <c r="E10">
        <v>360</v>
      </c>
      <c r="F10">
        <v>120</v>
      </c>
      <c r="G10">
        <v>0.33333333333333331</v>
      </c>
      <c r="H10" s="5" t="s">
        <v>152</v>
      </c>
      <c r="I10">
        <v>51</v>
      </c>
      <c r="J10">
        <v>59</v>
      </c>
      <c r="K10">
        <v>69</v>
      </c>
      <c r="L10">
        <v>44</v>
      </c>
      <c r="O10">
        <v>37</v>
      </c>
      <c r="P10">
        <v>83</v>
      </c>
      <c r="S10">
        <v>21</v>
      </c>
      <c r="T10">
        <v>97</v>
      </c>
      <c r="X10">
        <v>21</v>
      </c>
      <c r="Y10">
        <v>53</v>
      </c>
      <c r="Z10">
        <v>68</v>
      </c>
      <c r="AA10">
        <v>37</v>
      </c>
      <c r="AB10">
        <v>11</v>
      </c>
      <c r="AC10">
        <v>109</v>
      </c>
      <c r="AD10">
        <v>58</v>
      </c>
      <c r="AE10">
        <v>3</v>
      </c>
      <c r="AF10">
        <v>41</v>
      </c>
      <c r="AG10">
        <v>78</v>
      </c>
      <c r="AH10">
        <v>39</v>
      </c>
      <c r="AI10">
        <v>64</v>
      </c>
      <c r="AJ10">
        <v>55</v>
      </c>
      <c r="AK10">
        <v>48</v>
      </c>
      <c r="AL10">
        <v>72</v>
      </c>
    </row>
    <row r="11" spans="1:39" x14ac:dyDescent="0.35">
      <c r="A11" t="s">
        <v>26</v>
      </c>
      <c r="B11" t="s">
        <v>27</v>
      </c>
      <c r="C11" t="s">
        <v>9</v>
      </c>
      <c r="D11">
        <v>2019</v>
      </c>
      <c r="E11">
        <v>330</v>
      </c>
      <c r="F11">
        <v>110</v>
      </c>
      <c r="G11">
        <v>0.33333333333333331</v>
      </c>
      <c r="H11" s="5" t="s">
        <v>153</v>
      </c>
      <c r="I11">
        <v>31</v>
      </c>
      <c r="J11">
        <v>40</v>
      </c>
      <c r="K11">
        <v>55</v>
      </c>
      <c r="L11">
        <v>55</v>
      </c>
      <c r="M11">
        <v>87</v>
      </c>
      <c r="N11">
        <v>23</v>
      </c>
      <c r="O11">
        <v>2</v>
      </c>
      <c r="P11">
        <v>108</v>
      </c>
      <c r="Q11">
        <v>64</v>
      </c>
      <c r="R11">
        <v>46</v>
      </c>
      <c r="S11">
        <v>39</v>
      </c>
      <c r="T11">
        <v>71</v>
      </c>
      <c r="X11">
        <v>36</v>
      </c>
      <c r="Y11">
        <v>74</v>
      </c>
      <c r="Z11">
        <v>41</v>
      </c>
      <c r="AA11">
        <v>69</v>
      </c>
      <c r="AK11">
        <v>43</v>
      </c>
      <c r="AL11">
        <v>67</v>
      </c>
    </row>
    <row r="12" spans="1:39" x14ac:dyDescent="0.35">
      <c r="A12" t="s">
        <v>28</v>
      </c>
      <c r="B12" t="s">
        <v>29</v>
      </c>
      <c r="C12" t="s">
        <v>9</v>
      </c>
      <c r="D12">
        <v>2019</v>
      </c>
      <c r="E12">
        <v>368</v>
      </c>
      <c r="F12">
        <v>73</v>
      </c>
      <c r="G12">
        <v>0.1983695652173913</v>
      </c>
      <c r="K12">
        <v>24</v>
      </c>
      <c r="L12">
        <v>49</v>
      </c>
      <c r="O12">
        <v>8</v>
      </c>
      <c r="P12">
        <v>65</v>
      </c>
      <c r="Z12">
        <v>25</v>
      </c>
      <c r="AA12">
        <v>44</v>
      </c>
      <c r="AK12">
        <v>23</v>
      </c>
      <c r="AL12">
        <v>50</v>
      </c>
    </row>
    <row r="13" spans="1:39" x14ac:dyDescent="0.35">
      <c r="A13" t="s">
        <v>30</v>
      </c>
      <c r="B13" t="s">
        <v>31</v>
      </c>
      <c r="C13" t="s">
        <v>9</v>
      </c>
      <c r="D13">
        <v>2019</v>
      </c>
      <c r="E13">
        <v>279</v>
      </c>
      <c r="F13">
        <v>93</v>
      </c>
      <c r="G13">
        <v>0.33333333333333331</v>
      </c>
      <c r="H13" s="5" t="s">
        <v>154</v>
      </c>
      <c r="I13">
        <v>77</v>
      </c>
      <c r="J13">
        <v>7</v>
      </c>
      <c r="K13">
        <v>52</v>
      </c>
      <c r="L13">
        <v>41</v>
      </c>
      <c r="M13">
        <v>32</v>
      </c>
      <c r="N13">
        <v>61</v>
      </c>
      <c r="O13">
        <v>6</v>
      </c>
      <c r="P13">
        <v>87</v>
      </c>
      <c r="Q13">
        <v>49</v>
      </c>
      <c r="R13">
        <v>44</v>
      </c>
      <c r="AG13">
        <v>30</v>
      </c>
      <c r="AH13">
        <v>63</v>
      </c>
    </row>
    <row r="14" spans="1:39" x14ac:dyDescent="0.35">
      <c r="A14" t="s">
        <v>32</v>
      </c>
      <c r="B14" t="s">
        <v>33</v>
      </c>
      <c r="C14" t="s">
        <v>9</v>
      </c>
      <c r="D14">
        <v>2022</v>
      </c>
      <c r="E14">
        <v>474</v>
      </c>
      <c r="F14">
        <v>42</v>
      </c>
      <c r="G14">
        <v>8.8607594936708861E-2</v>
      </c>
      <c r="S14">
        <v>22</v>
      </c>
      <c r="T14">
        <v>19</v>
      </c>
      <c r="Z14">
        <v>18</v>
      </c>
      <c r="AA14">
        <v>24</v>
      </c>
      <c r="AG14">
        <v>11</v>
      </c>
      <c r="AH14">
        <v>31</v>
      </c>
    </row>
    <row r="15" spans="1:39" x14ac:dyDescent="0.35">
      <c r="A15" t="s">
        <v>34</v>
      </c>
      <c r="B15" t="s">
        <v>35</v>
      </c>
      <c r="C15" t="s">
        <v>9</v>
      </c>
      <c r="D15">
        <v>2020</v>
      </c>
      <c r="E15">
        <v>358</v>
      </c>
      <c r="F15">
        <v>56</v>
      </c>
      <c r="G15">
        <v>0.15642458100558659</v>
      </c>
      <c r="H15" s="5" t="s">
        <v>154</v>
      </c>
      <c r="I15">
        <v>35</v>
      </c>
      <c r="J15">
        <v>12</v>
      </c>
      <c r="K15">
        <v>36</v>
      </c>
      <c r="L15">
        <v>20</v>
      </c>
      <c r="M15">
        <v>25</v>
      </c>
      <c r="N15">
        <v>31</v>
      </c>
      <c r="O15">
        <v>17</v>
      </c>
      <c r="P15">
        <v>39</v>
      </c>
      <c r="Q15">
        <v>13</v>
      </c>
      <c r="R15">
        <v>43</v>
      </c>
      <c r="T15">
        <v>39</v>
      </c>
      <c r="U15">
        <v>17</v>
      </c>
      <c r="X15">
        <v>18</v>
      </c>
      <c r="Y15">
        <v>38</v>
      </c>
      <c r="Z15">
        <v>24</v>
      </c>
      <c r="AA15">
        <v>32</v>
      </c>
      <c r="AB15">
        <v>1</v>
      </c>
      <c r="AC15">
        <v>55</v>
      </c>
      <c r="AG15">
        <v>14</v>
      </c>
      <c r="AH15">
        <v>79</v>
      </c>
      <c r="AI15">
        <v>36</v>
      </c>
      <c r="AJ15">
        <v>20</v>
      </c>
      <c r="AK15">
        <v>16</v>
      </c>
      <c r="AL15">
        <v>40</v>
      </c>
    </row>
    <row r="16" spans="1:39" x14ac:dyDescent="0.35">
      <c r="A16" t="s">
        <v>36</v>
      </c>
      <c r="B16" t="s">
        <v>37</v>
      </c>
      <c r="C16" t="s">
        <v>9</v>
      </c>
      <c r="D16">
        <v>2018</v>
      </c>
      <c r="E16">
        <v>662</v>
      </c>
      <c r="F16">
        <v>75</v>
      </c>
      <c r="G16">
        <v>0.11329305135951662</v>
      </c>
      <c r="H16" s="5" t="s">
        <v>155</v>
      </c>
      <c r="I16">
        <v>45</v>
      </c>
      <c r="J16">
        <v>14</v>
      </c>
      <c r="K16">
        <v>30</v>
      </c>
      <c r="L16">
        <v>45</v>
      </c>
      <c r="Q16">
        <v>40</v>
      </c>
      <c r="R16">
        <v>35</v>
      </c>
      <c r="Z16">
        <v>33</v>
      </c>
      <c r="AA16">
        <v>42</v>
      </c>
      <c r="AD16">
        <v>29</v>
      </c>
      <c r="AE16">
        <v>40</v>
      </c>
      <c r="AF16">
        <v>6</v>
      </c>
      <c r="AG16">
        <v>10</v>
      </c>
      <c r="AH16">
        <v>65</v>
      </c>
    </row>
    <row r="17" spans="1:38" x14ac:dyDescent="0.35">
      <c r="A17" t="s">
        <v>38</v>
      </c>
      <c r="B17" t="s">
        <v>39</v>
      </c>
      <c r="C17" t="s">
        <v>9</v>
      </c>
      <c r="D17">
        <v>2017</v>
      </c>
      <c r="E17">
        <v>1162</v>
      </c>
      <c r="F17">
        <v>121</v>
      </c>
      <c r="G17">
        <v>0.10413080895008606</v>
      </c>
      <c r="H17" s="5" t="s">
        <v>156</v>
      </c>
      <c r="I17">
        <v>65</v>
      </c>
      <c r="J17">
        <v>15</v>
      </c>
      <c r="K17">
        <v>59</v>
      </c>
      <c r="L17">
        <v>62</v>
      </c>
      <c r="M17">
        <v>73</v>
      </c>
      <c r="N17">
        <v>48</v>
      </c>
      <c r="Q17">
        <v>54</v>
      </c>
      <c r="R17">
        <v>67</v>
      </c>
      <c r="T17">
        <v>113</v>
      </c>
      <c r="U17">
        <v>8</v>
      </c>
      <c r="X17">
        <v>60</v>
      </c>
      <c r="Y17">
        <v>61</v>
      </c>
      <c r="Z17">
        <v>49</v>
      </c>
      <c r="AA17">
        <v>72</v>
      </c>
      <c r="AD17">
        <v>14</v>
      </c>
      <c r="AE17">
        <v>94</v>
      </c>
      <c r="AF17">
        <v>12</v>
      </c>
      <c r="AK17">
        <v>34</v>
      </c>
      <c r="AL17">
        <v>86</v>
      </c>
    </row>
    <row r="18" spans="1:38" x14ac:dyDescent="0.35">
      <c r="A18" t="s">
        <v>40</v>
      </c>
      <c r="B18" t="s">
        <v>41</v>
      </c>
      <c r="C18" t="s">
        <v>9</v>
      </c>
      <c r="D18">
        <v>2019</v>
      </c>
      <c r="E18">
        <v>363</v>
      </c>
      <c r="F18">
        <v>46</v>
      </c>
      <c r="G18">
        <v>0.12672176308539945</v>
      </c>
      <c r="T18">
        <v>34</v>
      </c>
      <c r="U18">
        <v>12</v>
      </c>
      <c r="Z18">
        <v>22</v>
      </c>
      <c r="AA18">
        <v>24</v>
      </c>
      <c r="AG18">
        <v>16</v>
      </c>
      <c r="AH18">
        <v>30</v>
      </c>
    </row>
    <row r="19" spans="1:38" x14ac:dyDescent="0.35">
      <c r="A19" t="s">
        <v>42</v>
      </c>
      <c r="B19" t="s">
        <v>43</v>
      </c>
      <c r="C19" t="s">
        <v>9</v>
      </c>
      <c r="D19">
        <v>2019</v>
      </c>
      <c r="E19">
        <v>210</v>
      </c>
      <c r="F19">
        <v>41</v>
      </c>
      <c r="G19">
        <v>0.19523809523809524</v>
      </c>
    </row>
    <row r="20" spans="1:38" x14ac:dyDescent="0.35">
      <c r="A20" t="s">
        <v>44</v>
      </c>
      <c r="B20" t="s">
        <v>45</v>
      </c>
      <c r="C20" t="s">
        <v>9</v>
      </c>
      <c r="D20">
        <v>2019</v>
      </c>
      <c r="E20">
        <v>232</v>
      </c>
      <c r="F20">
        <v>24</v>
      </c>
      <c r="G20">
        <v>0.10344827586206896</v>
      </c>
    </row>
    <row r="21" spans="1:38" x14ac:dyDescent="0.35">
      <c r="A21" t="s">
        <v>46</v>
      </c>
      <c r="B21" t="s">
        <v>47</v>
      </c>
      <c r="C21" t="s">
        <v>48</v>
      </c>
      <c r="D21">
        <v>2020</v>
      </c>
      <c r="E21">
        <v>760</v>
      </c>
      <c r="F21">
        <v>102</v>
      </c>
      <c r="G21">
        <v>0.13421052631578947</v>
      </c>
    </row>
    <row r="22" spans="1:38" x14ac:dyDescent="0.35">
      <c r="A22" t="s">
        <v>49</v>
      </c>
      <c r="B22" t="s">
        <v>50</v>
      </c>
      <c r="C22" t="s">
        <v>51</v>
      </c>
      <c r="D22">
        <v>2020</v>
      </c>
      <c r="E22">
        <v>330</v>
      </c>
      <c r="F22">
        <v>67</v>
      </c>
      <c r="G22">
        <v>0.20303030303030303</v>
      </c>
      <c r="H22" s="5" t="s">
        <v>157</v>
      </c>
      <c r="I22">
        <v>35</v>
      </c>
      <c r="J22">
        <v>1</v>
      </c>
      <c r="K22">
        <v>11</v>
      </c>
      <c r="L22">
        <v>56</v>
      </c>
      <c r="M22">
        <v>28</v>
      </c>
      <c r="N22">
        <v>39</v>
      </c>
      <c r="O22">
        <v>9</v>
      </c>
      <c r="P22">
        <v>58</v>
      </c>
      <c r="S22">
        <v>178</v>
      </c>
      <c r="T22">
        <v>82</v>
      </c>
      <c r="U22">
        <v>7</v>
      </c>
      <c r="AG22">
        <v>37</v>
      </c>
      <c r="AH22">
        <v>30</v>
      </c>
    </row>
    <row r="23" spans="1:38" x14ac:dyDescent="0.35">
      <c r="A23" t="s">
        <v>52</v>
      </c>
      <c r="B23" t="s">
        <v>53</v>
      </c>
      <c r="C23" t="s">
        <v>9</v>
      </c>
      <c r="D23">
        <v>2020</v>
      </c>
      <c r="E23">
        <v>381</v>
      </c>
      <c r="F23">
        <v>127</v>
      </c>
      <c r="G23">
        <v>0.33333333333333331</v>
      </c>
      <c r="H23" s="5" t="s">
        <v>158</v>
      </c>
      <c r="I23">
        <v>53</v>
      </c>
      <c r="J23">
        <v>28</v>
      </c>
      <c r="K23">
        <v>73</v>
      </c>
      <c r="L23">
        <v>54</v>
      </c>
      <c r="M23">
        <v>48</v>
      </c>
      <c r="N23">
        <v>79</v>
      </c>
      <c r="O23">
        <v>35</v>
      </c>
      <c r="P23">
        <v>92</v>
      </c>
      <c r="S23">
        <v>36</v>
      </c>
      <c r="T23">
        <v>73</v>
      </c>
      <c r="U23">
        <v>18</v>
      </c>
      <c r="V23">
        <v>59</v>
      </c>
      <c r="W23">
        <v>68</v>
      </c>
      <c r="AK23">
        <v>51</v>
      </c>
      <c r="AL23">
        <v>76</v>
      </c>
    </row>
    <row r="24" spans="1:38" x14ac:dyDescent="0.35">
      <c r="A24" t="s">
        <v>54</v>
      </c>
      <c r="B24" t="s">
        <v>55</v>
      </c>
      <c r="C24" t="s">
        <v>9</v>
      </c>
      <c r="D24">
        <v>2019</v>
      </c>
      <c r="E24">
        <v>240</v>
      </c>
      <c r="F24">
        <v>32</v>
      </c>
      <c r="G24">
        <v>0.13333333333333333</v>
      </c>
      <c r="K24">
        <v>13</v>
      </c>
      <c r="L24">
        <v>18</v>
      </c>
      <c r="S24">
        <v>21</v>
      </c>
      <c r="U24">
        <v>9</v>
      </c>
      <c r="Z24">
        <v>15</v>
      </c>
      <c r="AA24">
        <v>16</v>
      </c>
      <c r="AG24">
        <v>13</v>
      </c>
      <c r="AH24">
        <v>19</v>
      </c>
    </row>
    <row r="25" spans="1:38" x14ac:dyDescent="0.35">
      <c r="A25" t="s">
        <v>56</v>
      </c>
      <c r="B25" t="s">
        <v>57</v>
      </c>
      <c r="C25" t="s">
        <v>12</v>
      </c>
      <c r="D25">
        <v>2019</v>
      </c>
      <c r="E25">
        <v>931</v>
      </c>
      <c r="F25">
        <v>89</v>
      </c>
      <c r="G25">
        <v>9.5596133190118157E-2</v>
      </c>
    </row>
    <row r="26" spans="1:38" x14ac:dyDescent="0.35">
      <c r="A26" t="s">
        <v>58</v>
      </c>
      <c r="B26" t="s">
        <v>59</v>
      </c>
      <c r="C26" t="s">
        <v>12</v>
      </c>
      <c r="D26">
        <v>2021</v>
      </c>
      <c r="E26">
        <v>776</v>
      </c>
      <c r="F26">
        <v>241</v>
      </c>
      <c r="G26">
        <v>0.31056701030927836</v>
      </c>
      <c r="H26" s="5" t="s">
        <v>159</v>
      </c>
      <c r="I26">
        <v>138</v>
      </c>
      <c r="J26">
        <v>83</v>
      </c>
      <c r="M26">
        <v>24</v>
      </c>
      <c r="N26">
        <v>217</v>
      </c>
      <c r="O26">
        <v>49</v>
      </c>
      <c r="P26">
        <v>192</v>
      </c>
      <c r="Q26">
        <v>105</v>
      </c>
      <c r="R26">
        <v>136</v>
      </c>
      <c r="S26">
        <v>220</v>
      </c>
      <c r="U26">
        <v>21</v>
      </c>
      <c r="V26">
        <v>67</v>
      </c>
      <c r="W26">
        <v>174</v>
      </c>
      <c r="X26">
        <v>141</v>
      </c>
      <c r="Y26">
        <v>100</v>
      </c>
      <c r="Z26">
        <v>71</v>
      </c>
      <c r="AA26">
        <v>170</v>
      </c>
    </row>
    <row r="27" spans="1:38" x14ac:dyDescent="0.35">
      <c r="A27" t="s">
        <v>60</v>
      </c>
      <c r="B27" t="s">
        <v>61</v>
      </c>
      <c r="C27" t="s">
        <v>12</v>
      </c>
      <c r="D27">
        <v>2021</v>
      </c>
      <c r="E27">
        <v>25062</v>
      </c>
      <c r="F27">
        <v>608</v>
      </c>
      <c r="G27">
        <v>2.4259835607692921E-2</v>
      </c>
      <c r="H27" s="5" t="s">
        <v>160</v>
      </c>
      <c r="I27">
        <v>145</v>
      </c>
      <c r="J27">
        <v>267</v>
      </c>
      <c r="K27">
        <v>297</v>
      </c>
      <c r="L27">
        <v>311</v>
      </c>
      <c r="M27">
        <v>160</v>
      </c>
      <c r="N27">
        <v>448</v>
      </c>
      <c r="O27">
        <v>113</v>
      </c>
      <c r="P27">
        <v>495</v>
      </c>
    </row>
    <row r="28" spans="1:38" x14ac:dyDescent="0.35">
      <c r="A28" t="s">
        <v>62</v>
      </c>
      <c r="B28" t="s">
        <v>63</v>
      </c>
      <c r="C28" t="s">
        <v>9</v>
      </c>
      <c r="D28">
        <v>2019</v>
      </c>
      <c r="E28">
        <v>380</v>
      </c>
      <c r="F28">
        <v>62</v>
      </c>
      <c r="G28">
        <v>0.16315789473684211</v>
      </c>
      <c r="H28" s="5" t="s">
        <v>161</v>
      </c>
      <c r="I28">
        <v>32</v>
      </c>
      <c r="J28">
        <v>5</v>
      </c>
      <c r="K28">
        <v>35</v>
      </c>
      <c r="L28">
        <v>27</v>
      </c>
      <c r="M28">
        <v>23</v>
      </c>
      <c r="N28">
        <v>39</v>
      </c>
      <c r="S28">
        <v>39</v>
      </c>
      <c r="T28">
        <v>16</v>
      </c>
      <c r="U28">
        <v>7</v>
      </c>
      <c r="X28">
        <v>30</v>
      </c>
      <c r="Y28">
        <v>32</v>
      </c>
      <c r="AG28">
        <v>29</v>
      </c>
      <c r="AH28">
        <v>33</v>
      </c>
    </row>
    <row r="29" spans="1:38" x14ac:dyDescent="0.35">
      <c r="A29" t="s">
        <v>64</v>
      </c>
      <c r="B29" t="s">
        <v>65</v>
      </c>
      <c r="C29" t="s">
        <v>12</v>
      </c>
      <c r="D29">
        <v>2022</v>
      </c>
      <c r="E29">
        <v>680</v>
      </c>
      <c r="F29">
        <v>88</v>
      </c>
      <c r="G29">
        <v>0.12941176470588237</v>
      </c>
      <c r="H29" s="5" t="s">
        <v>151</v>
      </c>
      <c r="I29">
        <v>56</v>
      </c>
      <c r="J29">
        <v>15</v>
      </c>
      <c r="M29">
        <v>26</v>
      </c>
      <c r="N29">
        <v>62</v>
      </c>
      <c r="O29">
        <v>41</v>
      </c>
      <c r="P29">
        <v>47</v>
      </c>
      <c r="S29">
        <v>12</v>
      </c>
      <c r="T29">
        <v>76</v>
      </c>
      <c r="V29">
        <v>28</v>
      </c>
      <c r="W29">
        <v>60</v>
      </c>
      <c r="X29">
        <v>24</v>
      </c>
      <c r="Y29">
        <v>26</v>
      </c>
      <c r="AG29">
        <v>53</v>
      </c>
      <c r="AH29">
        <v>35</v>
      </c>
    </row>
    <row r="30" spans="1:38" x14ac:dyDescent="0.35">
      <c r="A30" t="s">
        <v>66</v>
      </c>
      <c r="B30" t="s">
        <v>67</v>
      </c>
      <c r="C30" t="s">
        <v>68</v>
      </c>
      <c r="D30">
        <v>2016</v>
      </c>
      <c r="E30">
        <v>37799</v>
      </c>
      <c r="F30">
        <v>4007</v>
      </c>
      <c r="G30">
        <v>0.10600809545226064</v>
      </c>
      <c r="H30" s="5" t="s">
        <v>162</v>
      </c>
      <c r="J30">
        <v>2965</v>
      </c>
      <c r="K30">
        <v>2074</v>
      </c>
      <c r="L30">
        <v>1933</v>
      </c>
      <c r="O30">
        <v>603</v>
      </c>
      <c r="P30">
        <v>3404</v>
      </c>
      <c r="S30">
        <v>1814</v>
      </c>
      <c r="T30">
        <v>2193</v>
      </c>
      <c r="X30">
        <v>815</v>
      </c>
      <c r="Y30">
        <v>1838</v>
      </c>
      <c r="AD30">
        <v>1528</v>
      </c>
      <c r="AE30">
        <v>926</v>
      </c>
      <c r="AF30">
        <v>1553</v>
      </c>
      <c r="AG30">
        <v>122</v>
      </c>
      <c r="AH30">
        <v>3885</v>
      </c>
    </row>
    <row r="31" spans="1:38" x14ac:dyDescent="0.35">
      <c r="A31" t="s">
        <v>69</v>
      </c>
      <c r="B31" t="s">
        <v>70</v>
      </c>
      <c r="C31" t="s">
        <v>9</v>
      </c>
      <c r="D31">
        <v>2019</v>
      </c>
      <c r="E31">
        <v>360</v>
      </c>
      <c r="F31">
        <v>120</v>
      </c>
      <c r="G31">
        <v>0.33333333333333331</v>
      </c>
      <c r="H31" s="5" t="s">
        <v>163</v>
      </c>
      <c r="I31">
        <v>89</v>
      </c>
      <c r="J31">
        <v>12</v>
      </c>
      <c r="K31">
        <v>70</v>
      </c>
      <c r="L31">
        <v>50</v>
      </c>
      <c r="M31">
        <v>33</v>
      </c>
      <c r="N31">
        <v>87</v>
      </c>
      <c r="O31">
        <v>23</v>
      </c>
      <c r="P31">
        <v>97</v>
      </c>
      <c r="S31">
        <v>105</v>
      </c>
      <c r="T31">
        <v>4</v>
      </c>
      <c r="U31">
        <v>13</v>
      </c>
      <c r="V31">
        <v>54</v>
      </c>
      <c r="W31">
        <v>66</v>
      </c>
      <c r="AD31">
        <v>8</v>
      </c>
      <c r="AE31">
        <v>95</v>
      </c>
      <c r="AF31">
        <v>17</v>
      </c>
      <c r="AK31">
        <v>91</v>
      </c>
      <c r="AL31">
        <v>20</v>
      </c>
    </row>
    <row r="32" spans="1:38" x14ac:dyDescent="0.35">
      <c r="A32" t="s">
        <v>71</v>
      </c>
      <c r="B32" t="s">
        <v>72</v>
      </c>
      <c r="C32" t="s">
        <v>12</v>
      </c>
      <c r="D32">
        <v>2016</v>
      </c>
      <c r="E32">
        <v>6777</v>
      </c>
      <c r="F32">
        <v>321</v>
      </c>
      <c r="G32">
        <v>4.7366091190792388E-2</v>
      </c>
    </row>
    <row r="33" spans="1:38" x14ac:dyDescent="0.35">
      <c r="A33" t="s">
        <v>73</v>
      </c>
      <c r="B33" t="s">
        <v>74</v>
      </c>
      <c r="D33">
        <v>2022</v>
      </c>
      <c r="E33">
        <v>7381</v>
      </c>
      <c r="F33">
        <v>436</v>
      </c>
      <c r="G33">
        <f>F33/E33</f>
        <v>5.9070586641376509E-2</v>
      </c>
      <c r="H33" s="5" t="s">
        <v>164</v>
      </c>
      <c r="I33">
        <v>342</v>
      </c>
      <c r="J33">
        <v>104</v>
      </c>
      <c r="K33">
        <v>75</v>
      </c>
      <c r="L33">
        <v>383</v>
      </c>
      <c r="M33">
        <v>404</v>
      </c>
      <c r="N33">
        <v>54</v>
      </c>
      <c r="O33">
        <v>195</v>
      </c>
      <c r="P33">
        <v>263</v>
      </c>
      <c r="Q33">
        <v>203</v>
      </c>
      <c r="R33">
        <v>255</v>
      </c>
      <c r="S33">
        <v>144</v>
      </c>
      <c r="T33">
        <v>300</v>
      </c>
      <c r="U33">
        <v>14</v>
      </c>
      <c r="X33">
        <v>49</v>
      </c>
      <c r="Y33">
        <v>409</v>
      </c>
      <c r="Z33">
        <v>187</v>
      </c>
      <c r="AA33">
        <v>271</v>
      </c>
      <c r="AD33">
        <v>60</v>
      </c>
      <c r="AE33">
        <v>367</v>
      </c>
      <c r="AF33">
        <v>31</v>
      </c>
      <c r="AG33">
        <v>257</v>
      </c>
      <c r="AH33">
        <v>201</v>
      </c>
      <c r="AI33">
        <v>504</v>
      </c>
      <c r="AJ33">
        <v>54</v>
      </c>
      <c r="AK33">
        <v>87</v>
      </c>
      <c r="AL33">
        <v>371</v>
      </c>
    </row>
  </sheetData>
  <mergeCells count="14">
    <mergeCell ref="S1:U1"/>
    <mergeCell ref="H1:J1"/>
    <mergeCell ref="K1:L1"/>
    <mergeCell ref="M1:N1"/>
    <mergeCell ref="O1:P1"/>
    <mergeCell ref="Q1:R1"/>
    <mergeCell ref="AI1:AJ1"/>
    <mergeCell ref="AK1:AL1"/>
    <mergeCell ref="V1:W1"/>
    <mergeCell ref="X1:Y1"/>
    <mergeCell ref="Z1:AA1"/>
    <mergeCell ref="AB1:AC1"/>
    <mergeCell ref="AD1:AF1"/>
    <mergeCell ref="AG1:AH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0A24-680E-4C8C-A981-D7E4AB388A84}">
  <dimension ref="A1:AG27"/>
  <sheetViews>
    <sheetView topLeftCell="V1" zoomScale="70" workbookViewId="0">
      <selection activeCell="AG1" sqref="AG1:AG15"/>
    </sheetView>
  </sheetViews>
  <sheetFormatPr defaultRowHeight="14.5" x14ac:dyDescent="0.35"/>
  <cols>
    <col min="1" max="1" width="29.36328125" customWidth="1"/>
    <col min="16" max="16" width="22.453125" customWidth="1"/>
    <col min="17" max="17" width="16.08984375" customWidth="1"/>
    <col min="18" max="18" width="17.7265625" customWidth="1"/>
    <col min="19" max="19" width="17.54296875" customWidth="1"/>
    <col min="20" max="20" width="17.1796875" customWidth="1"/>
    <col min="21" max="21" width="19.36328125" customWidth="1"/>
    <col min="22" max="22" width="15.90625" customWidth="1"/>
    <col min="23" max="23" width="8.7265625" customWidth="1"/>
    <col min="28" max="28" width="17.54296875" customWidth="1"/>
    <col min="29" max="29" width="19.36328125" customWidth="1"/>
    <col min="30" max="30" width="21.54296875" customWidth="1"/>
    <col min="31" max="31" width="22.6328125" customWidth="1"/>
    <col min="32" max="32" width="15.453125" customWidth="1"/>
  </cols>
  <sheetData>
    <row r="1" spans="1:33" x14ac:dyDescent="0.35">
      <c r="B1" t="s">
        <v>8</v>
      </c>
      <c r="C1" t="s">
        <v>11</v>
      </c>
      <c r="D1" t="s">
        <v>14</v>
      </c>
      <c r="E1" t="s">
        <v>16</v>
      </c>
      <c r="F1" t="s">
        <v>19</v>
      </c>
      <c r="G1" t="s">
        <v>21</v>
      </c>
      <c r="H1" t="s">
        <v>23</v>
      </c>
      <c r="I1" t="s">
        <v>25</v>
      </c>
      <c r="J1" t="s">
        <v>27</v>
      </c>
      <c r="K1" t="s">
        <v>29</v>
      </c>
      <c r="L1" t="s">
        <v>31</v>
      </c>
      <c r="M1" t="s">
        <v>33</v>
      </c>
      <c r="N1" t="s">
        <v>35</v>
      </c>
      <c r="O1" t="s">
        <v>37</v>
      </c>
      <c r="P1" t="s">
        <v>39</v>
      </c>
      <c r="Q1" t="s">
        <v>41</v>
      </c>
      <c r="R1" t="s">
        <v>43</v>
      </c>
      <c r="S1" t="s">
        <v>45</v>
      </c>
      <c r="T1" t="s">
        <v>47</v>
      </c>
      <c r="U1" t="s">
        <v>50</v>
      </c>
      <c r="V1" t="s">
        <v>53</v>
      </c>
      <c r="W1" t="s">
        <v>55</v>
      </c>
      <c r="X1" t="s">
        <v>57</v>
      </c>
      <c r="Y1" t="s">
        <v>59</v>
      </c>
      <c r="Z1" t="s">
        <v>61</v>
      </c>
      <c r="AA1" t="s">
        <v>63</v>
      </c>
      <c r="AB1" t="s">
        <v>65</v>
      </c>
      <c r="AC1" t="s">
        <v>67</v>
      </c>
      <c r="AD1" t="s">
        <v>70</v>
      </c>
      <c r="AE1" t="s">
        <v>72</v>
      </c>
      <c r="AF1" t="s">
        <v>165</v>
      </c>
      <c r="AG1" t="s">
        <v>166</v>
      </c>
    </row>
    <row r="2" spans="1:33" x14ac:dyDescent="0.35">
      <c r="A2" s="6" t="s">
        <v>75</v>
      </c>
      <c r="B2">
        <v>1</v>
      </c>
      <c r="C2">
        <v>1</v>
      </c>
      <c r="G2">
        <v>1</v>
      </c>
      <c r="H2">
        <v>1</v>
      </c>
      <c r="I2">
        <v>1</v>
      </c>
      <c r="J2">
        <v>1</v>
      </c>
      <c r="L2">
        <v>1</v>
      </c>
      <c r="N2">
        <v>1</v>
      </c>
      <c r="O2">
        <v>1</v>
      </c>
      <c r="P2">
        <v>1</v>
      </c>
      <c r="U2">
        <v>1</v>
      </c>
      <c r="V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F2">
        <v>1</v>
      </c>
      <c r="AG2">
        <f>SUM(B2:AF2)</f>
        <v>19</v>
      </c>
    </row>
    <row r="3" spans="1:33" x14ac:dyDescent="0.35">
      <c r="A3" s="6" t="s">
        <v>76</v>
      </c>
      <c r="B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N3">
        <v>1</v>
      </c>
      <c r="O3">
        <v>1</v>
      </c>
      <c r="P3">
        <v>1</v>
      </c>
      <c r="U3">
        <v>1</v>
      </c>
      <c r="V3">
        <v>1</v>
      </c>
      <c r="W3">
        <v>1</v>
      </c>
      <c r="Z3">
        <v>1</v>
      </c>
      <c r="AA3">
        <v>1</v>
      </c>
      <c r="AC3">
        <v>1</v>
      </c>
      <c r="AD3">
        <v>1</v>
      </c>
      <c r="AF3">
        <v>1</v>
      </c>
      <c r="AG3">
        <f t="shared" ref="AG3:AG15" si="0">SUM(B3:AF3)</f>
        <v>20</v>
      </c>
    </row>
    <row r="4" spans="1:33" x14ac:dyDescent="0.35">
      <c r="A4" s="6" t="s">
        <v>77</v>
      </c>
      <c r="B4">
        <v>1</v>
      </c>
      <c r="C4">
        <v>1</v>
      </c>
      <c r="D4">
        <v>1</v>
      </c>
      <c r="G4">
        <v>1</v>
      </c>
      <c r="H4">
        <v>1</v>
      </c>
      <c r="J4">
        <v>1</v>
      </c>
      <c r="L4">
        <v>1</v>
      </c>
      <c r="N4">
        <v>1</v>
      </c>
      <c r="P4">
        <v>1</v>
      </c>
      <c r="U4">
        <v>1</v>
      </c>
      <c r="V4">
        <v>1</v>
      </c>
      <c r="Y4">
        <v>1</v>
      </c>
      <c r="Z4">
        <v>1</v>
      </c>
      <c r="AA4">
        <v>1</v>
      </c>
      <c r="AB4">
        <v>1</v>
      </c>
      <c r="AD4">
        <v>1</v>
      </c>
      <c r="AF4">
        <v>1</v>
      </c>
      <c r="AG4">
        <f t="shared" si="0"/>
        <v>17</v>
      </c>
    </row>
    <row r="5" spans="1:33" x14ac:dyDescent="0.35">
      <c r="A5" s="6" t="s">
        <v>78</v>
      </c>
      <c r="B5">
        <v>1</v>
      </c>
      <c r="C5">
        <v>1</v>
      </c>
      <c r="G5">
        <v>1</v>
      </c>
      <c r="I5">
        <v>1</v>
      </c>
      <c r="J5">
        <v>1</v>
      </c>
      <c r="K5">
        <v>1</v>
      </c>
      <c r="L5">
        <v>1</v>
      </c>
      <c r="N5">
        <v>1</v>
      </c>
      <c r="U5">
        <v>1</v>
      </c>
      <c r="V5">
        <v>1</v>
      </c>
      <c r="Y5">
        <v>1</v>
      </c>
      <c r="Z5">
        <v>1</v>
      </c>
      <c r="AB5">
        <v>1</v>
      </c>
      <c r="AC5">
        <v>1</v>
      </c>
      <c r="AD5">
        <v>1</v>
      </c>
      <c r="AF5">
        <v>1</v>
      </c>
      <c r="AG5">
        <f t="shared" si="0"/>
        <v>16</v>
      </c>
    </row>
    <row r="6" spans="1:33" x14ac:dyDescent="0.35">
      <c r="A6" s="6" t="s">
        <v>79</v>
      </c>
      <c r="G6">
        <v>1</v>
      </c>
      <c r="H6">
        <v>1</v>
      </c>
      <c r="J6">
        <v>1</v>
      </c>
      <c r="L6">
        <v>1</v>
      </c>
      <c r="N6">
        <v>1</v>
      </c>
      <c r="O6">
        <v>1</v>
      </c>
      <c r="P6">
        <v>1</v>
      </c>
      <c r="Y6">
        <v>1</v>
      </c>
      <c r="AF6">
        <v>1</v>
      </c>
      <c r="AG6">
        <f t="shared" si="0"/>
        <v>9</v>
      </c>
    </row>
    <row r="7" spans="1:33" x14ac:dyDescent="0.35">
      <c r="A7" s="6" t="s">
        <v>80</v>
      </c>
      <c r="C7">
        <v>1</v>
      </c>
      <c r="D7">
        <v>1</v>
      </c>
      <c r="G7">
        <v>1</v>
      </c>
      <c r="H7">
        <v>1</v>
      </c>
      <c r="I7">
        <v>1</v>
      </c>
      <c r="J7">
        <v>1</v>
      </c>
      <c r="M7">
        <v>1</v>
      </c>
      <c r="N7">
        <v>1</v>
      </c>
      <c r="P7">
        <v>1</v>
      </c>
      <c r="Q7">
        <v>1</v>
      </c>
      <c r="U7">
        <v>1</v>
      </c>
      <c r="V7">
        <v>1</v>
      </c>
      <c r="W7">
        <v>1</v>
      </c>
      <c r="Y7">
        <v>1</v>
      </c>
      <c r="AA7">
        <v>1</v>
      </c>
      <c r="AB7">
        <v>1</v>
      </c>
      <c r="AC7">
        <v>1</v>
      </c>
      <c r="AD7">
        <v>1</v>
      </c>
      <c r="AF7">
        <v>1</v>
      </c>
      <c r="AG7">
        <f t="shared" si="0"/>
        <v>19</v>
      </c>
    </row>
    <row r="8" spans="1:33" x14ac:dyDescent="0.35">
      <c r="A8" s="6" t="s">
        <v>81</v>
      </c>
      <c r="F8">
        <v>1</v>
      </c>
      <c r="G8">
        <v>1</v>
      </c>
      <c r="H8">
        <v>1</v>
      </c>
      <c r="V8">
        <v>1</v>
      </c>
      <c r="Y8">
        <v>1</v>
      </c>
      <c r="AB8">
        <v>1</v>
      </c>
      <c r="AD8">
        <v>1</v>
      </c>
      <c r="AG8">
        <f t="shared" si="0"/>
        <v>7</v>
      </c>
    </row>
    <row r="9" spans="1:33" x14ac:dyDescent="0.35">
      <c r="A9" s="6" t="s">
        <v>82</v>
      </c>
      <c r="C9">
        <v>1</v>
      </c>
      <c r="G9">
        <v>1</v>
      </c>
      <c r="H9">
        <v>1</v>
      </c>
      <c r="I9">
        <v>1</v>
      </c>
      <c r="J9">
        <v>1</v>
      </c>
      <c r="N9">
        <v>1</v>
      </c>
      <c r="P9">
        <v>1</v>
      </c>
      <c r="Y9">
        <v>1</v>
      </c>
      <c r="AA9">
        <v>1</v>
      </c>
      <c r="AB9">
        <v>1</v>
      </c>
      <c r="AC9">
        <v>1</v>
      </c>
      <c r="AF9">
        <v>1</v>
      </c>
      <c r="AG9">
        <f t="shared" si="0"/>
        <v>12</v>
      </c>
    </row>
    <row r="10" spans="1:33" x14ac:dyDescent="0.35">
      <c r="A10" s="6" t="s">
        <v>83</v>
      </c>
      <c r="D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W10">
        <v>1</v>
      </c>
      <c r="Y10">
        <v>1</v>
      </c>
      <c r="AD10">
        <v>1</v>
      </c>
      <c r="AF10">
        <v>1</v>
      </c>
      <c r="AG10">
        <f t="shared" si="0"/>
        <v>15</v>
      </c>
    </row>
    <row r="11" spans="1:33" x14ac:dyDescent="0.35">
      <c r="A11" s="6" t="s">
        <v>84</v>
      </c>
      <c r="G11">
        <v>1</v>
      </c>
      <c r="H11">
        <v>1</v>
      </c>
      <c r="I11">
        <v>1</v>
      </c>
      <c r="N11">
        <v>1</v>
      </c>
      <c r="AG11">
        <f t="shared" si="0"/>
        <v>4</v>
      </c>
    </row>
    <row r="12" spans="1:33" x14ac:dyDescent="0.35">
      <c r="A12" s="6" t="s">
        <v>85</v>
      </c>
      <c r="I12">
        <v>1</v>
      </c>
      <c r="O12">
        <v>1</v>
      </c>
      <c r="P12">
        <v>1</v>
      </c>
      <c r="AC12">
        <v>1</v>
      </c>
      <c r="AD12">
        <v>1</v>
      </c>
      <c r="AF12">
        <v>1</v>
      </c>
      <c r="AG12">
        <f t="shared" si="0"/>
        <v>6</v>
      </c>
    </row>
    <row r="13" spans="1:33" x14ac:dyDescent="0.35">
      <c r="A13" s="6" t="s">
        <v>86</v>
      </c>
      <c r="D13">
        <v>1</v>
      </c>
      <c r="E13">
        <v>1</v>
      </c>
      <c r="F13">
        <v>1</v>
      </c>
      <c r="H13">
        <v>1</v>
      </c>
      <c r="I13">
        <v>1</v>
      </c>
      <c r="L13">
        <v>1</v>
      </c>
      <c r="M13">
        <v>1</v>
      </c>
      <c r="N13">
        <v>1</v>
      </c>
      <c r="O13">
        <v>1</v>
      </c>
      <c r="Q13">
        <v>1</v>
      </c>
      <c r="U13">
        <v>1</v>
      </c>
      <c r="W13">
        <v>1</v>
      </c>
      <c r="AA13">
        <v>1</v>
      </c>
      <c r="AB13">
        <v>1</v>
      </c>
      <c r="AC13">
        <v>1</v>
      </c>
      <c r="AF13">
        <v>1</v>
      </c>
      <c r="AG13">
        <f t="shared" si="0"/>
        <v>16</v>
      </c>
    </row>
    <row r="14" spans="1:33" x14ac:dyDescent="0.35">
      <c r="A14" s="6" t="s">
        <v>87</v>
      </c>
      <c r="I14">
        <v>1</v>
      </c>
      <c r="N14">
        <v>1</v>
      </c>
      <c r="AF14">
        <v>1</v>
      </c>
      <c r="AG14">
        <f t="shared" si="0"/>
        <v>3</v>
      </c>
    </row>
    <row r="15" spans="1:33" x14ac:dyDescent="0.35">
      <c r="A15" s="6" t="s">
        <v>88</v>
      </c>
      <c r="D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v>1</v>
      </c>
      <c r="P15">
        <v>1</v>
      </c>
      <c r="V15">
        <v>1</v>
      </c>
      <c r="AD15">
        <v>1</v>
      </c>
      <c r="AF15">
        <v>1</v>
      </c>
      <c r="AG15">
        <f t="shared" si="0"/>
        <v>11</v>
      </c>
    </row>
    <row r="16" spans="1:33" x14ac:dyDescent="0.35">
      <c r="A16" s="6"/>
    </row>
    <row r="18" spans="1:1" x14ac:dyDescent="0.35">
      <c r="A18" s="6"/>
    </row>
    <row r="20" spans="1:1" x14ac:dyDescent="0.35">
      <c r="A20" s="6"/>
    </row>
    <row r="23" spans="1:1" x14ac:dyDescent="0.35">
      <c r="A23" s="6"/>
    </row>
    <row r="25" spans="1:1" x14ac:dyDescent="0.35">
      <c r="A25" s="6"/>
    </row>
    <row r="27" spans="1:1" x14ac:dyDescent="0.35">
      <c r="A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A8DE-47AC-4687-8536-3CF2388FC336}">
  <dimension ref="A1:C27"/>
  <sheetViews>
    <sheetView tabSelected="1" workbookViewId="0">
      <selection activeCell="A9" sqref="A9"/>
    </sheetView>
  </sheetViews>
  <sheetFormatPr defaultRowHeight="14.5" x14ac:dyDescent="0.35"/>
  <cols>
    <col min="1" max="1" width="29.36328125" customWidth="1"/>
  </cols>
  <sheetData>
    <row r="1" spans="1:3" x14ac:dyDescent="0.35">
      <c r="A1" t="s">
        <v>167</v>
      </c>
      <c r="B1" t="s">
        <v>166</v>
      </c>
    </row>
    <row r="2" spans="1:3" x14ac:dyDescent="0.35">
      <c r="A2" s="6" t="s">
        <v>75</v>
      </c>
      <c r="B2">
        <v>19</v>
      </c>
      <c r="C2">
        <f>(B2/31)*100</f>
        <v>61.29032258064516</v>
      </c>
    </row>
    <row r="3" spans="1:3" x14ac:dyDescent="0.35">
      <c r="A3" s="6" t="s">
        <v>76</v>
      </c>
      <c r="B3">
        <v>20</v>
      </c>
      <c r="C3">
        <f t="shared" ref="C3:C15" si="0">(B3/31)*100</f>
        <v>64.516129032258064</v>
      </c>
    </row>
    <row r="4" spans="1:3" x14ac:dyDescent="0.35">
      <c r="A4" s="6" t="s">
        <v>77</v>
      </c>
      <c r="B4">
        <v>17</v>
      </c>
      <c r="C4">
        <f t="shared" si="0"/>
        <v>54.838709677419352</v>
      </c>
    </row>
    <row r="5" spans="1:3" x14ac:dyDescent="0.35">
      <c r="A5" s="6" t="s">
        <v>78</v>
      </c>
      <c r="B5">
        <v>16</v>
      </c>
      <c r="C5">
        <f t="shared" si="0"/>
        <v>51.612903225806448</v>
      </c>
    </row>
    <row r="6" spans="1:3" x14ac:dyDescent="0.35">
      <c r="A6" s="6" t="s">
        <v>79</v>
      </c>
      <c r="B6">
        <v>9</v>
      </c>
      <c r="C6">
        <f t="shared" si="0"/>
        <v>29.032258064516132</v>
      </c>
    </row>
    <row r="7" spans="1:3" x14ac:dyDescent="0.35">
      <c r="A7" s="6" t="s">
        <v>80</v>
      </c>
      <c r="B7">
        <v>19</v>
      </c>
      <c r="C7">
        <f t="shared" si="0"/>
        <v>61.29032258064516</v>
      </c>
    </row>
    <row r="8" spans="1:3" x14ac:dyDescent="0.35">
      <c r="A8" s="6" t="s">
        <v>81</v>
      </c>
      <c r="B8">
        <v>7</v>
      </c>
      <c r="C8">
        <f t="shared" si="0"/>
        <v>22.58064516129032</v>
      </c>
    </row>
    <row r="9" spans="1:3" x14ac:dyDescent="0.35">
      <c r="A9" s="6" t="s">
        <v>82</v>
      </c>
      <c r="B9">
        <v>12</v>
      </c>
      <c r="C9">
        <f t="shared" si="0"/>
        <v>38.70967741935484</v>
      </c>
    </row>
    <row r="10" spans="1:3" x14ac:dyDescent="0.35">
      <c r="A10" s="6" t="s">
        <v>83</v>
      </c>
      <c r="B10">
        <v>15</v>
      </c>
      <c r="C10">
        <f t="shared" si="0"/>
        <v>48.387096774193552</v>
      </c>
    </row>
    <row r="11" spans="1:3" x14ac:dyDescent="0.35">
      <c r="A11" s="6" t="s">
        <v>84</v>
      </c>
      <c r="B11">
        <v>4</v>
      </c>
      <c r="C11">
        <f t="shared" si="0"/>
        <v>12.903225806451612</v>
      </c>
    </row>
    <row r="12" spans="1:3" x14ac:dyDescent="0.35">
      <c r="A12" s="6" t="s">
        <v>85</v>
      </c>
      <c r="B12">
        <v>6</v>
      </c>
      <c r="C12">
        <f t="shared" si="0"/>
        <v>19.35483870967742</v>
      </c>
    </row>
    <row r="13" spans="1:3" x14ac:dyDescent="0.35">
      <c r="A13" s="6" t="s">
        <v>86</v>
      </c>
      <c r="B13">
        <v>16</v>
      </c>
      <c r="C13">
        <f t="shared" si="0"/>
        <v>51.612903225806448</v>
      </c>
    </row>
    <row r="14" spans="1:3" x14ac:dyDescent="0.35">
      <c r="A14" s="6" t="s">
        <v>87</v>
      </c>
      <c r="B14">
        <v>3</v>
      </c>
      <c r="C14">
        <f t="shared" si="0"/>
        <v>9.67741935483871</v>
      </c>
    </row>
    <row r="15" spans="1:3" x14ac:dyDescent="0.35">
      <c r="A15" s="6" t="s">
        <v>88</v>
      </c>
      <c r="B15">
        <v>11</v>
      </c>
      <c r="C15">
        <f t="shared" si="0"/>
        <v>35.483870967741936</v>
      </c>
    </row>
    <row r="16" spans="1:3" x14ac:dyDescent="0.35">
      <c r="A16" s="6"/>
    </row>
    <row r="18" spans="1:1" x14ac:dyDescent="0.35">
      <c r="A18" s="6"/>
    </row>
    <row r="20" spans="1:1" x14ac:dyDescent="0.35">
      <c r="A20" s="6"/>
    </row>
    <row r="23" spans="1:1" x14ac:dyDescent="0.35">
      <c r="A23" s="6"/>
    </row>
    <row r="25" spans="1:1" x14ac:dyDescent="0.35">
      <c r="A25" s="6"/>
    </row>
    <row r="27" spans="1:1" x14ac:dyDescent="0.35">
      <c r="A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Adewemimo Charles</dc:creator>
  <cp:lastModifiedBy>Adewemimo Charles</cp:lastModifiedBy>
  <dcterms:created xsi:type="dcterms:W3CDTF">2015-06-05T18:17:20Z</dcterms:created>
  <dcterms:modified xsi:type="dcterms:W3CDTF">2023-03-16T18:23:09Z</dcterms:modified>
</cp:coreProperties>
</file>